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Z:\Research Services\Snapshots\SNAP 34 - National Success and Progress Rates 2012 Cohort\"/>
    </mc:Choice>
  </mc:AlternateContent>
  <xr:revisionPtr revIDLastSave="0" documentId="13_ncr:1_{F831CCD5-F6BC-4BE5-88F1-C9C6CC1287D3}" xr6:coauthVersionLast="40" xr6:coauthVersionMax="40" xr10:uidLastSave="{00000000-0000-0000-0000-000000000000}"/>
  <workbookProtection workbookAlgorithmName="SHA-512" workbookHashValue="CMtFxmLuZMYZWPycnzrCSGdxSBl7iCFCtLuh3ebF6SVxWQqhI3lYbgYu7Iw8yCbNlm71R5YJruJb8d+Y+zlGeg==" workbookSaltValue="7cNUGy6Fpj0HvDo8fBSPyw==" workbookSpinCount="100000" lockStructure="1"/>
  <bookViews>
    <workbookView xWindow="165" yWindow="60" windowWidth="17430" windowHeight="11715" tabRatio="651" xr2:uid="{00000000-000D-0000-FFFF-FFFF00000000}"/>
  </bookViews>
  <sheets>
    <sheet name="Visualizer" sheetId="6" r:id="rId1"/>
    <sheet name="Data" sheetId="1" r:id="rId2"/>
    <sheet name="Select_Values" sheetId="11" state="hidden" r:id="rId3"/>
    <sheet name="Four_Year_Database_Lookup" sheetId="7" state="hidden" r:id="rId4"/>
    <sheet name="NSC Coverage by State-Sector" sheetId="13" r:id="rId5"/>
  </sheets>
  <definedNames>
    <definedName name="_xlnm._FilterDatabase" localSheetId="1" hidden="1">Data!$A$1:$J$2286</definedName>
    <definedName name="_xlnm._FilterDatabase" localSheetId="4" hidden="1">'NSC Coverage by State-Sector'!$B$4:$I$4</definedName>
    <definedName name="Four_Year_Schools_Data">Data!$A$1:$J$95479</definedName>
    <definedName name="_xlnm.Print_Area" localSheetId="0">Visualizer!$A$1:$L$94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O17" i="7" l="1"/>
  <c r="U17" i="7" s="1"/>
  <c r="K58" i="6" s="1"/>
  <c r="N17" i="7"/>
  <c r="O14" i="7"/>
  <c r="N14" i="7"/>
  <c r="D57" i="6" s="1"/>
  <c r="O11" i="7"/>
  <c r="N11" i="7"/>
  <c r="O8" i="7"/>
  <c r="N8" i="7"/>
  <c r="O5" i="7"/>
  <c r="N5" i="7"/>
  <c r="D17" i="7"/>
  <c r="D14" i="7"/>
  <c r="D11" i="7"/>
  <c r="D8" i="7"/>
  <c r="D5" i="7"/>
  <c r="E48" i="6" s="1"/>
  <c r="C5" i="7"/>
  <c r="D48" i="6" s="1"/>
  <c r="C17" i="7"/>
  <c r="D52" i="6" s="1"/>
  <c r="C14" i="7"/>
  <c r="D51" i="6" s="1"/>
  <c r="C11" i="7"/>
  <c r="D50" i="6" s="1"/>
  <c r="C8" i="7"/>
  <c r="D49" i="6" s="1"/>
  <c r="B17" i="7"/>
  <c r="B14" i="7"/>
  <c r="B11" i="7"/>
  <c r="B8" i="7"/>
  <c r="E5" i="7" l="1"/>
  <c r="F48" i="6" s="1"/>
  <c r="T17" i="7"/>
  <c r="J58" i="6" s="1"/>
  <c r="D58" i="6"/>
  <c r="S5" i="7"/>
  <c r="I54" i="6" s="1"/>
  <c r="U5" i="7"/>
  <c r="K54" i="6" s="1"/>
  <c r="G8" i="7"/>
  <c r="H49" i="6" s="1"/>
  <c r="D55" i="6"/>
  <c r="U8" i="7"/>
  <c r="K55" i="6" s="1"/>
  <c r="E17" i="7"/>
  <c r="F52" i="6" s="1"/>
  <c r="S11" i="7"/>
  <c r="I56" i="6" s="1"/>
  <c r="D54" i="6"/>
  <c r="F5" i="7"/>
  <c r="G48" i="6" s="1"/>
  <c r="D56" i="6"/>
  <c r="P8" i="7"/>
  <c r="F55" i="6" s="1"/>
  <c r="T5" i="7"/>
  <c r="J54" i="6" s="1"/>
  <c r="R11" i="7"/>
  <c r="H56" i="6" s="1"/>
  <c r="T14" i="7"/>
  <c r="J57" i="6" s="1"/>
  <c r="R14" i="7"/>
  <c r="H57" i="6" s="1"/>
  <c r="S14" i="7"/>
  <c r="I57" i="6" s="1"/>
  <c r="U11" i="7"/>
  <c r="K56" i="6" s="1"/>
  <c r="P11" i="7"/>
  <c r="F56" i="6" s="1"/>
  <c r="Q11" i="7"/>
  <c r="G56" i="6" s="1"/>
  <c r="Q14" i="7"/>
  <c r="G57" i="6" s="1"/>
  <c r="P17" i="7"/>
  <c r="F58" i="6" s="1"/>
  <c r="I11" i="7"/>
  <c r="J50" i="6" s="1"/>
  <c r="U14" i="7"/>
  <c r="K57" i="6" s="1"/>
  <c r="F14" i="7"/>
  <c r="G51" i="6" s="1"/>
  <c r="P5" i="7"/>
  <c r="F54" i="6" s="1"/>
  <c r="R8" i="7"/>
  <c r="H55" i="6" s="1"/>
  <c r="T11" i="7"/>
  <c r="J56" i="6" s="1"/>
  <c r="Q17" i="7"/>
  <c r="G58" i="6" s="1"/>
  <c r="Q8" i="7"/>
  <c r="G55" i="6" s="1"/>
  <c r="Q5" i="7"/>
  <c r="G54" i="6" s="1"/>
  <c r="S8" i="7"/>
  <c r="I55" i="6" s="1"/>
  <c r="R17" i="7"/>
  <c r="H58" i="6" s="1"/>
  <c r="H5" i="7"/>
  <c r="I48" i="6" s="1"/>
  <c r="R5" i="7"/>
  <c r="H54" i="6" s="1"/>
  <c r="T8" i="7"/>
  <c r="J55" i="6" s="1"/>
  <c r="P14" i="7"/>
  <c r="F57" i="6" s="1"/>
  <c r="S17" i="7"/>
  <c r="I58" i="6" s="1"/>
  <c r="F17" i="7"/>
  <c r="G52" i="6" s="1"/>
  <c r="G17" i="7"/>
  <c r="H52" i="6" s="1"/>
  <c r="G5" i="7"/>
  <c r="H48" i="6" s="1"/>
  <c r="H8" i="7"/>
  <c r="I49" i="6" s="1"/>
  <c r="I8" i="7"/>
  <c r="J49" i="6" s="1"/>
  <c r="J8" i="7"/>
  <c r="K49" i="6" s="1"/>
  <c r="E14" i="7"/>
  <c r="F51" i="6" s="1"/>
  <c r="H17" i="7"/>
  <c r="I52" i="6" s="1"/>
  <c r="E11" i="7"/>
  <c r="F50" i="6" s="1"/>
  <c r="I5" i="7"/>
  <c r="J48" i="6" s="1"/>
  <c r="F11" i="7"/>
  <c r="G50" i="6" s="1"/>
  <c r="H14" i="7"/>
  <c r="I51" i="6" s="1"/>
  <c r="J17" i="7"/>
  <c r="K52" i="6" s="1"/>
  <c r="G14" i="7"/>
  <c r="H51" i="6" s="1"/>
  <c r="J5" i="7"/>
  <c r="K48" i="6" s="1"/>
  <c r="G11" i="7"/>
  <c r="H50" i="6" s="1"/>
  <c r="I14" i="7"/>
  <c r="J51" i="6" s="1"/>
  <c r="E8" i="7"/>
  <c r="F49" i="6" s="1"/>
  <c r="J11" i="7"/>
  <c r="K50" i="6" s="1"/>
  <c r="I17" i="7"/>
  <c r="J52" i="6" s="1"/>
  <c r="F8" i="7"/>
  <c r="G49" i="6" s="1"/>
  <c r="H11" i="7"/>
  <c r="I50" i="6" s="1"/>
  <c r="J14" i="7"/>
  <c r="K51" i="6" s="1"/>
  <c r="B48" i="6" l="1"/>
  <c r="R118" i="11"/>
  <c r="Q118" i="11"/>
  <c r="P118" i="11"/>
  <c r="F118" i="11"/>
  <c r="E118" i="11"/>
  <c r="D118" i="11"/>
  <c r="C118" i="11"/>
  <c r="B119" i="11"/>
  <c r="R115" i="11"/>
  <c r="Q115" i="11"/>
  <c r="P115" i="11"/>
  <c r="F115" i="11"/>
  <c r="E115" i="11"/>
  <c r="D115" i="11"/>
  <c r="C115" i="11"/>
  <c r="B116" i="11"/>
  <c r="R112" i="11"/>
  <c r="V112" i="11" s="1"/>
  <c r="Q112" i="11"/>
  <c r="P112" i="11"/>
  <c r="S112" i="11" s="1"/>
  <c r="F112" i="11"/>
  <c r="E112" i="11"/>
  <c r="D112" i="11"/>
  <c r="C112" i="11"/>
  <c r="B113" i="11"/>
  <c r="R109" i="11"/>
  <c r="Q109" i="11"/>
  <c r="P109" i="11"/>
  <c r="F109" i="11"/>
  <c r="E109" i="11"/>
  <c r="D109" i="11"/>
  <c r="C109" i="11"/>
  <c r="B110" i="11"/>
  <c r="R106" i="11"/>
  <c r="Q106" i="11"/>
  <c r="P106" i="11"/>
  <c r="F106" i="11"/>
  <c r="E106" i="11"/>
  <c r="D106" i="11"/>
  <c r="C106" i="11"/>
  <c r="B107" i="11"/>
  <c r="H112" i="11" l="1"/>
  <c r="W109" i="11"/>
  <c r="K118" i="11"/>
  <c r="T112" i="11"/>
  <c r="I109" i="11"/>
  <c r="J112" i="11"/>
  <c r="U112" i="11"/>
  <c r="K106" i="11"/>
  <c r="I112" i="11"/>
  <c r="V109" i="11"/>
  <c r="W106" i="11"/>
  <c r="J109" i="11"/>
  <c r="K109" i="11"/>
  <c r="G112" i="11"/>
  <c r="J115" i="11"/>
  <c r="S115" i="11"/>
  <c r="U109" i="11"/>
  <c r="U115" i="11"/>
  <c r="W118" i="11"/>
  <c r="H115" i="11"/>
  <c r="T115" i="11"/>
  <c r="G106" i="11"/>
  <c r="S106" i="11"/>
  <c r="K112" i="11"/>
  <c r="W112" i="11"/>
  <c r="I115" i="11"/>
  <c r="G118" i="11"/>
  <c r="S118" i="11"/>
  <c r="G115" i="11"/>
  <c r="H106" i="11"/>
  <c r="V115" i="11"/>
  <c r="I106" i="11"/>
  <c r="G109" i="11"/>
  <c r="S109" i="11"/>
  <c r="K115" i="11"/>
  <c r="W115" i="11"/>
  <c r="I118" i="11"/>
  <c r="U118" i="11"/>
  <c r="T118" i="11"/>
  <c r="U106" i="11"/>
  <c r="J106" i="11"/>
  <c r="V106" i="11"/>
  <c r="H109" i="11"/>
  <c r="T109" i="11"/>
  <c r="J118" i="11"/>
  <c r="V118" i="11"/>
  <c r="T106" i="11"/>
  <c r="H118" i="11"/>
  <c r="E58" i="6"/>
  <c r="E57" i="6"/>
  <c r="E56" i="6"/>
  <c r="E55" i="6"/>
  <c r="E52" i="6"/>
  <c r="E51" i="6"/>
  <c r="E50" i="6"/>
  <c r="E49" i="6"/>
  <c r="E54" i="6" l="1"/>
</calcChain>
</file>

<file path=xl/sharedStrings.xml><?xml version="1.0" encoding="utf-8"?>
<sst xmlns="http://schemas.openxmlformats.org/spreadsheetml/2006/main" count="10796" uniqueCount="113">
  <si>
    <t>Overall</t>
  </si>
  <si>
    <t>New Hampshire</t>
  </si>
  <si>
    <t>National</t>
  </si>
  <si>
    <t>Not Applicable</t>
  </si>
  <si>
    <t>TOTAL COMPLETION RATE
(%)</t>
  </si>
  <si>
    <t>COMPLETION AT STARTING INSTITUTION (%)</t>
  </si>
  <si>
    <t>COMPLETION AT DIFFERENT INSTITUTION: FOUR-YEAR
(%)</t>
  </si>
  <si>
    <t>COMPLETION AT DIFFERENT INSTITUTION: TWO-YEAR 
(%)</t>
  </si>
  <si>
    <t xml:space="preserve"> </t>
  </si>
  <si>
    <t>Prepared by National Student Clearinghouse Research Center</t>
  </si>
  <si>
    <t>Select Enrollment Intensity:</t>
  </si>
  <si>
    <t>Enrollment Intensity</t>
  </si>
  <si>
    <t>Community Values</t>
  </si>
  <si>
    <t>COMMUNITY Rates</t>
  </si>
  <si>
    <t>NATIONAL Rates</t>
  </si>
  <si>
    <t>Enrollment Intensity Values</t>
  </si>
  <si>
    <t>Gender</t>
  </si>
  <si>
    <t>Age at Entry</t>
  </si>
  <si>
    <t>Number of Students in Entering Cohort</t>
  </si>
  <si>
    <t>N</t>
  </si>
  <si>
    <t>Select State:</t>
  </si>
  <si>
    <t>Select Institution Type:</t>
  </si>
  <si>
    <t>State</t>
  </si>
  <si>
    <t>Graduated: Started Institution</t>
  </si>
  <si>
    <t>Transferred &amp; Graduated: Other Institution</t>
  </si>
  <si>
    <t>Enrolled: Starting Institution</t>
  </si>
  <si>
    <t>Transferred &amp; Enrolled: Other Institution</t>
  </si>
  <si>
    <t>No Longer Enrolled; No Completion</t>
  </si>
  <si>
    <t>Outcome at End of Year</t>
  </si>
  <si>
    <t>Institution Type</t>
  </si>
  <si>
    <t>Outcome Year</t>
  </si>
  <si>
    <t>Starting Enrollment Intensity</t>
  </si>
  <si>
    <t>Sector Values</t>
  </si>
  <si>
    <t>Four-Year Public</t>
  </si>
  <si>
    <t>Four-Year Private Non-Profit</t>
  </si>
  <si>
    <t>Two-Year Public</t>
  </si>
  <si>
    <t>Full-Time</t>
  </si>
  <si>
    <t>Part-Time</t>
  </si>
  <si>
    <t>Texas</t>
  </si>
  <si>
    <t>Wyoming</t>
  </si>
  <si>
    <t>Kansas</t>
  </si>
  <si>
    <t>Mississippi</t>
  </si>
  <si>
    <t>Oklahoma</t>
  </si>
  <si>
    <t>Arizona</t>
  </si>
  <si>
    <t>Florida</t>
  </si>
  <si>
    <t>Nevada</t>
  </si>
  <si>
    <t>California</t>
  </si>
  <si>
    <t>Illinois</t>
  </si>
  <si>
    <t>Alabama</t>
  </si>
  <si>
    <t>Oregon</t>
  </si>
  <si>
    <t>Nebraska</t>
  </si>
  <si>
    <t>Iowa</t>
  </si>
  <si>
    <t>North Dakota</t>
  </si>
  <si>
    <t>Missouri</t>
  </si>
  <si>
    <t>Michigan</t>
  </si>
  <si>
    <t>Washington</t>
  </si>
  <si>
    <t>New Mexico</t>
  </si>
  <si>
    <t>Tennessee</t>
  </si>
  <si>
    <t>Arkansas</t>
  </si>
  <si>
    <t>Virginia</t>
  </si>
  <si>
    <t>South Carolina</t>
  </si>
  <si>
    <t>Maryland</t>
  </si>
  <si>
    <t>Louisiana</t>
  </si>
  <si>
    <t>Colorado</t>
  </si>
  <si>
    <t>Hawaii</t>
  </si>
  <si>
    <t>Delaware</t>
  </si>
  <si>
    <t>New Jersey</t>
  </si>
  <si>
    <t>Minnesota</t>
  </si>
  <si>
    <t>Kentucky</t>
  </si>
  <si>
    <t>Utah</t>
  </si>
  <si>
    <t>North Carolina</t>
  </si>
  <si>
    <t>West Virginia</t>
  </si>
  <si>
    <t>Idaho</t>
  </si>
  <si>
    <t>Ohio</t>
  </si>
  <si>
    <t>New York</t>
  </si>
  <si>
    <t>Connecticut</t>
  </si>
  <si>
    <t>Pennsylvania</t>
  </si>
  <si>
    <t>Indiana</t>
  </si>
  <si>
    <t>Georgia</t>
  </si>
  <si>
    <t>Montana</t>
  </si>
  <si>
    <t>Wisconsin</t>
  </si>
  <si>
    <t>Vermont</t>
  </si>
  <si>
    <t>Maine</t>
  </si>
  <si>
    <t>Massachusetts</t>
  </si>
  <si>
    <t>South Dakota</t>
  </si>
  <si>
    <t>Rhode Island</t>
  </si>
  <si>
    <t>District of Columbia</t>
  </si>
  <si>
    <t>Alaska</t>
  </si>
  <si>
    <t>Number in Cohort</t>
  </si>
  <si>
    <t>2013-2014</t>
  </si>
  <si>
    <t>2014-2015</t>
  </si>
  <si>
    <t>2015-2016</t>
  </si>
  <si>
    <t xml:space="preserve">NSC Data Snapshot: Yearly Success and Progress </t>
  </si>
  <si>
    <t>Definitions and Notes</t>
  </si>
  <si>
    <t>Table A1. National Student Clearinghouse Historical* and Current** Coverage of Enrollments, by Institution Type Across States</t>
  </si>
  <si>
    <t>Four-Year Private Nonprofit</t>
  </si>
  <si>
    <t>Historical Coverage Rate</t>
  </si>
  <si>
    <t>Current NSC Coverage Rate</t>
  </si>
  <si>
    <t>.</t>
  </si>
  <si>
    <t xml:space="preserve">"." Cases where there are no institutions in the sector.
</t>
  </si>
  <si>
    <t>* Fewer than three institutions.</t>
  </si>
  <si>
    <t>†† Results are not reported because enrollments for two-year and four-year institutions can not be disaggregated.</t>
  </si>
  <si>
    <t>2016-2017</t>
  </si>
  <si>
    <t>** Current coverage rates are caluculated as IPEDS Enrollments of current active participants in the Clearinghouse’s Enrollment Reporting Service divided by Total IPEDS Enrollment for that state and institution type.</t>
  </si>
  <si>
    <t>* Due to the need to establish students’ first-time status, only institutions that have submitted enrollment data to the Clearinghouse dating back to June 1, 2008 are included in the report. Historical coverage rates are calculated as IPEDS Enrollments of institutions included in the report divided by Total IPEDS Enrollment for that state and institution type (based on Fall 2008 data).</t>
  </si>
  <si>
    <t>2017-2018</t>
  </si>
  <si>
    <t>State-Level Dashboard (Fall 2012 Entering Cohort)</t>
  </si>
  <si>
    <r>
      <rPr>
        <sz val="12"/>
        <rFont val="Calibri"/>
        <family val="2"/>
        <scheme val="minor"/>
      </rPr>
      <t xml:space="preserve">The table and figure below show yearly success and progress rates for individuals who began college in Fall 2012 as full-time or part-time degree-seeking students. It shows the highest level of academic progress made by these students at the end of each subsequent academic year. The outcome categories are modeled after those used in the Student Achievement Measure (SAM), and can be used by institutions participating in SAM for benchmarking purposes. </t>
    </r>
    <r>
      <rPr>
        <sz val="12"/>
        <color theme="1"/>
        <rFont val="Calibri"/>
        <family val="2"/>
        <scheme val="minor"/>
      </rPr>
      <t>You can use the drop-down boxes below to filter the data on specific combinations of state and intstitution type, however, if the number of institutions in a specific sub-group is too small to be displayed</t>
    </r>
    <r>
      <rPr>
        <sz val="12"/>
        <rFont val="Calibri"/>
        <family val="2"/>
        <scheme val="minor"/>
      </rPr>
      <t xml:space="preserve"> (less than three institutions</t>
    </r>
    <r>
      <rPr>
        <sz val="12"/>
        <color theme="1"/>
        <rFont val="Calibri"/>
        <family val="2"/>
        <scheme val="minor"/>
      </rPr>
      <t xml:space="preserve">), the cell in the table will be populated with an asterisk. In cases where there are simply no institutions for a particular state and sector combination, the cell will be populated with the words </t>
    </r>
    <r>
      <rPr>
        <i/>
        <sz val="12"/>
        <color theme="1"/>
        <rFont val="Calibri"/>
        <family val="2"/>
        <scheme val="minor"/>
      </rPr>
      <t>no data</t>
    </r>
    <r>
      <rPr>
        <sz val="12"/>
        <color theme="1"/>
        <rFont val="Calibri"/>
        <family val="2"/>
        <scheme val="minor"/>
      </rPr>
      <t>.</t>
    </r>
    <r>
      <rPr>
        <sz val="12"/>
        <color rgb="FFFF0000"/>
        <rFont val="Calibri"/>
        <family val="2"/>
        <scheme val="minor"/>
      </rPr>
      <t xml:space="preserve">  </t>
    </r>
    <r>
      <rPr>
        <sz val="12"/>
        <rFont val="Calibri"/>
        <family val="2"/>
        <scheme val="minor"/>
      </rPr>
      <t>Below the tables and charts, you will find more detailed notes on definitions and methodology.</t>
    </r>
  </si>
  <si>
    <t>††</t>
  </si>
  <si>
    <t>*</t>
  </si>
  <si>
    <t>Table 1. Yearly Success and Progress Rates for Students Who Started College in Fall 2012</t>
  </si>
  <si>
    <t>Figure 1. Yearly Success and Progress Rates for Students Who Started College in Fall 2012</t>
  </si>
  <si>
    <t>Updated: 2/12/2019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</si>
</sst>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
    <numFmt numFmtId="166" formatCode="_(* #,##0_);_(* \(#,##0\);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sz val="24"/>
      <color theme="1"/>
      <name val="Calibri"/>
      <family val="2"/>
      <scheme val="minor"/>
    </font>
    <font>
      <sz val="16"/>
      <color rgb="FFFF000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6"/>
      <color rgb="FF000000"/>
      <name val="Calibri"/>
      <family val="2"/>
      <scheme val="minor"/>
    </font>
    <font>
      <b/>
      <sz val="16"/>
      <color theme="1"/>
      <name val="Calibri"/>
      <family val="2"/>
      <scheme val="minor"/>
    </font>
    <font>
      <sz val="16"/>
      <color theme="1"/>
      <name val="Courier New"/>
      <family val="3"/>
    </font>
    <font>
      <sz val="11"/>
      <color theme="1"/>
      <name val="Courier New"/>
      <family val="3"/>
    </font>
    <font>
      <sz val="10"/>
      <color rgb="FF000000"/>
      <name val="Calibri"/>
      <family val="2"/>
      <scheme val="minor"/>
    </font>
    <font>
      <sz val="16"/>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2"/>
      <color rgb="FFFF0000"/>
      <name val="Calibri"/>
      <family val="2"/>
      <scheme val="minor"/>
    </font>
    <font>
      <sz val="24"/>
      <name val="Calibri"/>
      <family val="2"/>
      <scheme val="minor"/>
    </font>
    <font>
      <sz val="12"/>
      <name val="Calibri"/>
      <family val="2"/>
      <scheme val="minor"/>
    </font>
    <font>
      <b/>
      <sz val="10"/>
      <color theme="1"/>
      <name val="Calibri"/>
      <family val="2"/>
      <scheme val="minor"/>
    </font>
    <font>
      <sz val="10"/>
      <name val="MS Sans Serif"/>
      <family val="2"/>
    </font>
    <font>
      <b/>
      <sz val="10"/>
      <name val="Calibri"/>
      <family val="2"/>
      <scheme val="minor"/>
    </font>
    <font>
      <i/>
      <sz val="10"/>
      <name val="Calibri"/>
      <family val="2"/>
      <scheme val="minor"/>
    </font>
    <font>
      <sz val="10"/>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auto="1"/>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0" fontId="22" fillId="0" borderId="0"/>
    <xf numFmtId="0" fontId="22" fillId="0" borderId="0"/>
    <xf numFmtId="0" fontId="1" fillId="0" borderId="0"/>
    <xf numFmtId="0" fontId="1" fillId="3" borderId="9" applyNumberFormat="0" applyFont="0" applyAlignment="0" applyProtection="0"/>
  </cellStyleXfs>
  <cellXfs count="119">
    <xf numFmtId="0" fontId="0" fillId="0" borderId="0" xfId="0"/>
    <xf numFmtId="0" fontId="0" fillId="0" borderId="0" xfId="0" applyFill="1"/>
    <xf numFmtId="0" fontId="0" fillId="0" borderId="0" xfId="0" applyProtection="1">
      <protection locked="0"/>
    </xf>
    <xf numFmtId="0" fontId="4" fillId="0" borderId="0" xfId="0" applyFont="1" applyAlignment="1" applyProtection="1">
      <alignment horizontal="center"/>
      <protection locked="0"/>
    </xf>
    <xf numFmtId="0" fontId="2"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49" fontId="9" fillId="0" borderId="0" xfId="0" applyNumberFormat="1" applyFont="1" applyProtection="1"/>
    <xf numFmtId="0" fontId="5" fillId="0" borderId="0" xfId="0" applyFont="1" applyProtection="1"/>
    <xf numFmtId="0" fontId="0" fillId="0" borderId="0" xfId="0" applyProtection="1"/>
    <xf numFmtId="3" fontId="0" fillId="0" borderId="0" xfId="0" applyNumberFormat="1" applyProtection="1"/>
    <xf numFmtId="49" fontId="2" fillId="0" borderId="0" xfId="0" applyNumberFormat="1" applyFont="1" applyProtection="1">
      <protection locked="0"/>
    </xf>
    <xf numFmtId="0" fontId="2" fillId="0" borderId="0" xfId="0" applyNumberFormat="1" applyFont="1" applyProtection="1">
      <protection locked="0"/>
    </xf>
    <xf numFmtId="165" fontId="15" fillId="0" borderId="1" xfId="0" applyNumberFormat="1" applyFont="1" applyBorder="1" applyAlignment="1" applyProtection="1">
      <alignment horizontal="center" vertical="center" wrapText="1"/>
    </xf>
    <xf numFmtId="165" fontId="15" fillId="0" borderId="1" xfId="2" applyNumberFormat="1" applyFont="1" applyBorder="1" applyAlignment="1" applyProtection="1">
      <alignment horizontal="center" vertical="center" wrapText="1"/>
    </xf>
    <xf numFmtId="0" fontId="16" fillId="0" borderId="0" xfId="0" applyFont="1" applyProtection="1">
      <protection locked="0"/>
    </xf>
    <xf numFmtId="0" fontId="16" fillId="0" borderId="0" xfId="0" applyFont="1" applyFill="1" applyBorder="1" applyProtection="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16" fillId="0" borderId="0" xfId="0" applyFont="1" applyFill="1" applyProtection="1">
      <protection locked="0"/>
    </xf>
    <xf numFmtId="1" fontId="16" fillId="0" borderId="0" xfId="0" applyNumberFormat="1" applyFont="1" applyProtection="1">
      <protection locked="0"/>
    </xf>
    <xf numFmtId="1" fontId="14" fillId="0" borderId="1" xfId="0" applyNumberFormat="1" applyFont="1" applyBorder="1" applyAlignment="1" applyProtection="1">
      <alignment horizontal="center" vertical="center" wrapText="1"/>
      <protection locked="0"/>
    </xf>
    <xf numFmtId="0" fontId="16" fillId="0" borderId="2" xfId="0" applyFont="1" applyBorder="1" applyProtection="1">
      <protection locked="0"/>
    </xf>
    <xf numFmtId="0" fontId="16" fillId="0" borderId="3" xfId="0" applyFont="1" applyBorder="1" applyProtection="1">
      <protection locked="0"/>
    </xf>
    <xf numFmtId="43" fontId="0" fillId="0" borderId="0" xfId="1" applyNumberFormat="1" applyFont="1" applyProtection="1">
      <protection locked="0"/>
    </xf>
    <xf numFmtId="43" fontId="2" fillId="0" borderId="0" xfId="1" applyNumberFormat="1" applyFont="1" applyProtection="1">
      <protection locked="0"/>
    </xf>
    <xf numFmtId="1" fontId="14" fillId="0" borderId="0" xfId="0" applyNumberFormat="1" applyFont="1" applyBorder="1" applyAlignment="1" applyProtection="1">
      <alignment horizontal="center" vertical="center" wrapText="1"/>
      <protection locked="0"/>
    </xf>
    <xf numFmtId="43" fontId="15" fillId="0" borderId="0" xfId="1" applyNumberFormat="1" applyFont="1" applyBorder="1" applyAlignment="1" applyProtection="1">
      <alignment horizontal="center" vertical="center" wrapText="1"/>
      <protection locked="0"/>
    </xf>
    <xf numFmtId="2" fontId="15" fillId="0" borderId="0" xfId="0" applyNumberFormat="1" applyFont="1" applyBorder="1" applyAlignment="1" applyProtection="1">
      <alignment horizontal="center" vertical="center" wrapText="1"/>
      <protection locked="0"/>
    </xf>
    <xf numFmtId="166" fontId="15" fillId="0" borderId="1" xfId="1" applyNumberFormat="1" applyFont="1" applyBorder="1" applyAlignment="1" applyProtection="1">
      <alignment horizontal="center" vertical="center" wrapText="1"/>
      <protection locked="0"/>
    </xf>
    <xf numFmtId="0" fontId="0" fillId="0" borderId="3" xfId="0" applyBorder="1" applyAlignment="1">
      <alignment horizontal="left"/>
    </xf>
    <xf numFmtId="0" fontId="16" fillId="0" borderId="4" xfId="0" applyFont="1" applyFill="1" applyBorder="1" applyProtection="1">
      <protection locked="0"/>
    </xf>
    <xf numFmtId="0" fontId="0" fillId="0" borderId="5" xfId="0" applyBorder="1" applyAlignment="1">
      <alignment horizontal="left"/>
    </xf>
    <xf numFmtId="0" fontId="12" fillId="0" borderId="3" xfId="0" applyFont="1" applyBorder="1" applyAlignment="1" applyProtection="1">
      <alignment horizontal="center" wrapText="1"/>
    </xf>
    <xf numFmtId="0" fontId="12" fillId="0" borderId="5" xfId="0" applyFont="1" applyBorder="1" applyAlignment="1" applyProtection="1">
      <alignment horizontal="center" wrapText="1"/>
    </xf>
    <xf numFmtId="0" fontId="0" fillId="0" borderId="1" xfId="0" applyFill="1" applyBorder="1" applyAlignment="1">
      <alignment horizontal="left" wrapText="1"/>
    </xf>
    <xf numFmtId="165" fontId="17" fillId="0" borderId="1" xfId="2" applyNumberFormat="1" applyFont="1" applyFill="1" applyBorder="1" applyAlignment="1">
      <alignment horizontal="right" wrapText="1"/>
    </xf>
    <xf numFmtId="9" fontId="15" fillId="0" borderId="1" xfId="2"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5" fillId="0" borderId="1" xfId="0" applyFont="1" applyFill="1" applyBorder="1" applyAlignment="1" applyProtection="1">
      <alignment horizontal="center" wrapText="1"/>
    </xf>
    <xf numFmtId="165" fontId="17" fillId="0" borderId="1" xfId="2" applyNumberFormat="1" applyFont="1" applyFill="1" applyBorder="1" applyAlignment="1">
      <alignment horizontal="center" wrapText="1"/>
    </xf>
    <xf numFmtId="0" fontId="0" fillId="0" borderId="1" xfId="0" applyFont="1" applyBorder="1" applyAlignment="1" applyProtection="1">
      <alignment horizontal="center" wrapText="1"/>
    </xf>
    <xf numFmtId="1" fontId="0" fillId="0" borderId="1" xfId="0" applyNumberFormat="1" applyFont="1" applyBorder="1" applyAlignment="1" applyProtection="1">
      <alignment horizontal="left"/>
    </xf>
    <xf numFmtId="1" fontId="15" fillId="0" borderId="1" xfId="0" applyNumberFormat="1" applyFont="1" applyBorder="1" applyAlignment="1" applyProtection="1">
      <alignment horizontal="center" vertical="center" wrapText="1"/>
    </xf>
    <xf numFmtId="0" fontId="13" fillId="0" borderId="0" xfId="0" applyFont="1" applyAlignment="1" applyProtection="1">
      <alignment horizontal="center"/>
      <protection locked="0"/>
    </xf>
    <xf numFmtId="0" fontId="3" fillId="0" borderId="0" xfId="0" applyFont="1" applyAlignment="1" applyProtection="1"/>
    <xf numFmtId="164" fontId="0" fillId="0" borderId="0" xfId="0" applyNumberFormat="1" applyAlignment="1" applyProtection="1"/>
    <xf numFmtId="164" fontId="6" fillId="0" borderId="0" xfId="0" applyNumberFormat="1" applyFont="1" applyFill="1" applyAlignment="1" applyProtection="1">
      <alignment vertical="center"/>
    </xf>
    <xf numFmtId="0" fontId="7" fillId="0" borderId="0" xfId="0" applyFont="1" applyProtection="1"/>
    <xf numFmtId="1" fontId="8" fillId="0" borderId="0" xfId="0" applyNumberFormat="1" applyFont="1" applyBorder="1" applyAlignment="1" applyProtection="1">
      <alignment vertical="center"/>
    </xf>
    <xf numFmtId="0" fontId="0" fillId="0" borderId="0" xfId="0" applyFont="1" applyProtection="1"/>
    <xf numFmtId="1" fontId="8" fillId="0" borderId="0" xfId="0" applyNumberFormat="1" applyFont="1" applyBorder="1" applyAlignment="1" applyProtection="1">
      <alignment horizontal="right" vertical="center"/>
    </xf>
    <xf numFmtId="0" fontId="10" fillId="0" borderId="0" xfId="0" applyFont="1" applyProtection="1"/>
    <xf numFmtId="0" fontId="7" fillId="0" borderId="0" xfId="0" applyFont="1" applyFill="1" applyBorder="1" applyAlignment="1" applyProtection="1">
      <alignment horizontal="left"/>
    </xf>
    <xf numFmtId="3" fontId="8" fillId="0" borderId="0" xfId="0" applyNumberFormat="1" applyFont="1" applyBorder="1" applyAlignment="1" applyProtection="1">
      <alignment horizontal="right" vertical="center"/>
    </xf>
    <xf numFmtId="0" fontId="11" fillId="0" borderId="0" xfId="0" applyFont="1" applyProtection="1"/>
    <xf numFmtId="0" fontId="3" fillId="0" borderId="0" xfId="0" applyFont="1" applyFill="1" applyBorder="1" applyAlignment="1" applyProtection="1">
      <alignment horizontal="left"/>
    </xf>
    <xf numFmtId="0" fontId="0" fillId="0" borderId="1" xfId="0" applyFont="1" applyBorder="1" applyAlignment="1" applyProtection="1">
      <alignment horizontal="left"/>
    </xf>
    <xf numFmtId="165" fontId="0" fillId="0" borderId="1" xfId="2" applyNumberFormat="1" applyFont="1" applyFill="1" applyBorder="1" applyAlignment="1" applyProtection="1">
      <alignment horizontal="center" wrapText="1"/>
    </xf>
    <xf numFmtId="165" fontId="16" fillId="0" borderId="1" xfId="2" applyNumberFormat="1" applyFont="1" applyFill="1" applyBorder="1" applyAlignment="1" applyProtection="1">
      <alignment horizontal="center" wrapText="1"/>
    </xf>
    <xf numFmtId="9" fontId="0" fillId="0" borderId="0" xfId="2" applyNumberFormat="1" applyFont="1" applyProtection="1"/>
    <xf numFmtId="0" fontId="0" fillId="0" borderId="0" xfId="0" applyAlignment="1" applyProtection="1">
      <alignment wrapText="1"/>
    </xf>
    <xf numFmtId="0" fontId="6" fillId="0" borderId="0" xfId="0" applyFont="1" applyProtection="1"/>
    <xf numFmtId="0" fontId="2" fillId="0" borderId="0" xfId="0" applyFont="1" applyProtection="1"/>
    <xf numFmtId="1" fontId="0" fillId="0" borderId="0" xfId="0" applyNumberFormat="1" applyFont="1" applyBorder="1" applyAlignment="1" applyProtection="1">
      <alignment horizontal="left"/>
    </xf>
    <xf numFmtId="1" fontId="15" fillId="0" borderId="0" xfId="0" applyNumberFormat="1" applyFont="1" applyBorder="1" applyAlignment="1" applyProtection="1">
      <alignment horizontal="center" vertical="center" wrapText="1"/>
    </xf>
    <xf numFmtId="165" fontId="15" fillId="0" borderId="0" xfId="0" applyNumberFormat="1" applyFont="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0" fillId="2" borderId="1" xfId="0" applyFill="1" applyBorder="1" applyAlignment="1">
      <alignment horizontal="left" wrapText="1"/>
    </xf>
    <xf numFmtId="1" fontId="14" fillId="2" borderId="1"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 fillId="2" borderId="0" xfId="0" applyFont="1" applyFill="1" applyProtection="1">
      <protection locked="0"/>
    </xf>
    <xf numFmtId="1" fontId="14" fillId="2" borderId="0" xfId="0" applyNumberFormat="1" applyFont="1" applyFill="1" applyBorder="1" applyAlignment="1" applyProtection="1">
      <alignment horizontal="center" vertical="center" wrapText="1"/>
      <protection locked="0"/>
    </xf>
    <xf numFmtId="49" fontId="0" fillId="0" borderId="0" xfId="0" applyNumberFormat="1" applyFill="1" applyAlignment="1">
      <alignment horizontal="center" readingOrder="1"/>
    </xf>
    <xf numFmtId="49" fontId="0" fillId="0" borderId="0" xfId="0" applyNumberFormat="1" applyFill="1" applyBorder="1" applyAlignment="1">
      <alignment horizontal="center" readingOrder="1"/>
    </xf>
    <xf numFmtId="49" fontId="16" fillId="0" borderId="0" xfId="0" applyNumberFormat="1" applyFont="1" applyFill="1" applyAlignment="1">
      <alignment horizontal="center" readingOrder="1"/>
    </xf>
    <xf numFmtId="49" fontId="0" fillId="0" borderId="6" xfId="0" applyNumberFormat="1" applyFill="1" applyBorder="1" applyAlignment="1">
      <alignment horizontal="center" readingOrder="1"/>
    </xf>
    <xf numFmtId="3" fontId="15" fillId="0" borderId="1" xfId="2" applyNumberFormat="1" applyFont="1" applyBorder="1" applyAlignment="1" applyProtection="1">
      <alignment horizontal="center" vertical="center" wrapText="1"/>
      <protection locked="0"/>
    </xf>
    <xf numFmtId="3" fontId="15" fillId="0" borderId="1" xfId="2" applyNumberFormat="1" applyFont="1" applyBorder="1" applyAlignment="1" applyProtection="1">
      <alignment horizontal="center" vertical="center" wrapText="1"/>
    </xf>
    <xf numFmtId="3" fontId="15" fillId="0" borderId="1" xfId="0" applyNumberFormat="1" applyFont="1" applyBorder="1" applyAlignment="1" applyProtection="1">
      <alignment horizontal="center" vertical="center" wrapText="1"/>
    </xf>
    <xf numFmtId="1" fontId="0" fillId="2" borderId="1" xfId="0" applyNumberFormat="1" applyFont="1" applyFill="1" applyBorder="1" applyAlignment="1" applyProtection="1">
      <alignment horizontal="left"/>
    </xf>
    <xf numFmtId="1" fontId="15" fillId="2" borderId="1" xfId="0" applyNumberFormat="1" applyFont="1" applyFill="1" applyBorder="1" applyAlignment="1" applyProtection="1">
      <alignment horizontal="center" vertical="center" wrapText="1"/>
    </xf>
    <xf numFmtId="165" fontId="15" fillId="2" borderId="1" xfId="2" applyNumberFormat="1" applyFont="1" applyFill="1" applyBorder="1" applyAlignment="1" applyProtection="1">
      <alignment horizontal="center" vertical="center" wrapText="1"/>
    </xf>
    <xf numFmtId="3" fontId="15" fillId="2" borderId="1" xfId="2" applyNumberFormat="1" applyFont="1" applyFill="1" applyBorder="1" applyAlignment="1" applyProtection="1">
      <alignment horizontal="center" vertical="center" wrapText="1"/>
    </xf>
    <xf numFmtId="0" fontId="0" fillId="0" borderId="6" xfId="0" applyFill="1" applyBorder="1" applyAlignment="1">
      <alignment horizontal="left" wrapText="1"/>
    </xf>
    <xf numFmtId="165" fontId="16" fillId="0" borderId="6" xfId="2" applyNumberFormat="1" applyFont="1" applyFill="1" applyBorder="1" applyAlignment="1" applyProtection="1">
      <alignment horizontal="center" wrapText="1"/>
    </xf>
    <xf numFmtId="3" fontId="0" fillId="0" borderId="6" xfId="2" applyNumberFormat="1" applyFont="1" applyFill="1" applyBorder="1" applyAlignment="1">
      <alignment horizontal="center" wrapText="1"/>
    </xf>
    <xf numFmtId="0" fontId="4" fillId="0" borderId="0" xfId="0" applyFont="1" applyProtection="1"/>
    <xf numFmtId="3" fontId="15" fillId="0" borderId="0" xfId="0" applyNumberFormat="1" applyFont="1" applyBorder="1" applyAlignment="1" applyProtection="1">
      <alignment horizontal="center" vertical="center" wrapText="1"/>
    </xf>
    <xf numFmtId="0" fontId="21" fillId="0" borderId="13" xfId="0" applyFont="1" applyFill="1" applyBorder="1" applyAlignment="1">
      <alignment horizontal="center" wrapText="1"/>
    </xf>
    <xf numFmtId="0" fontId="23" fillId="0" borderId="1" xfId="3" applyFont="1" applyFill="1" applyBorder="1" applyAlignment="1">
      <alignment horizontal="left"/>
    </xf>
    <xf numFmtId="0" fontId="24" fillId="0" borderId="0" xfId="3" applyFont="1" applyFill="1" applyBorder="1" applyAlignment="1">
      <alignment horizontal="left"/>
    </xf>
    <xf numFmtId="0" fontId="23" fillId="0" borderId="0" xfId="3" applyFont="1" applyFill="1" applyBorder="1" applyAlignment="1">
      <alignment horizontal="left"/>
    </xf>
    <xf numFmtId="0" fontId="25" fillId="0" borderId="0" xfId="0" applyFont="1" applyFill="1"/>
    <xf numFmtId="0" fontId="24" fillId="0" borderId="0" xfId="0" applyFont="1" applyFill="1"/>
    <xf numFmtId="0" fontId="21" fillId="0" borderId="1" xfId="0" applyFont="1" applyFill="1" applyBorder="1" applyAlignment="1">
      <alignment horizontal="center" wrapText="1"/>
    </xf>
    <xf numFmtId="165" fontId="0" fillId="0" borderId="6" xfId="2" applyNumberFormat="1" applyFont="1" applyFill="1" applyBorder="1" applyAlignment="1" applyProtection="1">
      <alignment horizontal="center" wrapText="1"/>
    </xf>
    <xf numFmtId="165" fontId="0" fillId="0" borderId="0" xfId="0" applyNumberFormat="1"/>
    <xf numFmtId="3" fontId="0" fillId="0" borderId="0" xfId="0" applyNumberFormat="1"/>
    <xf numFmtId="165" fontId="0" fillId="0" borderId="1" xfId="0" quotePrefix="1" applyNumberFormat="1" applyFill="1" applyBorder="1" applyAlignment="1">
      <alignment horizontal="right"/>
    </xf>
    <xf numFmtId="165" fontId="0" fillId="0" borderId="1" xfId="0" applyNumberFormat="1" applyFill="1" applyBorder="1" applyAlignment="1">
      <alignment horizontal="right"/>
    </xf>
    <xf numFmtId="37" fontId="0" fillId="0" borderId="0" xfId="0" applyNumberFormat="1"/>
    <xf numFmtId="165" fontId="0" fillId="0" borderId="0" xfId="0" applyNumberFormat="1" applyAlignment="1">
      <alignment horizontal="right"/>
    </xf>
    <xf numFmtId="37" fontId="0" fillId="0" borderId="0" xfId="0" applyNumberFormat="1" applyAlignment="1">
      <alignment horizontal="right"/>
    </xf>
    <xf numFmtId="165" fontId="16" fillId="0" borderId="1" xfId="4" applyNumberFormat="1" applyFont="1" applyFill="1" applyBorder="1" applyAlignment="1">
      <alignment horizontal="right"/>
    </xf>
    <xf numFmtId="165" fontId="16" fillId="0" borderId="1" xfId="2" applyNumberFormat="1" applyFont="1" applyFill="1" applyBorder="1" applyAlignment="1">
      <alignment horizontal="right"/>
    </xf>
    <xf numFmtId="1"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0" fontId="19" fillId="0" borderId="0" xfId="0" applyFont="1" applyAlignment="1" applyProtection="1">
      <alignment horizontal="center"/>
    </xf>
    <xf numFmtId="0" fontId="19" fillId="0" borderId="0" xfId="0" applyFont="1" applyAlignment="1" applyProtection="1">
      <alignment horizontal="center" wrapText="1"/>
    </xf>
    <xf numFmtId="164" fontId="0" fillId="0" borderId="0" xfId="0" applyNumberFormat="1" applyAlignment="1" applyProtection="1">
      <alignment horizontal="center"/>
    </xf>
    <xf numFmtId="164" fontId="18" fillId="0" borderId="0" xfId="0" applyNumberFormat="1" applyFont="1" applyFill="1" applyAlignment="1" applyProtection="1">
      <alignment horizontal="left" vertical="center" wrapText="1"/>
    </xf>
    <xf numFmtId="0" fontId="13" fillId="0" borderId="0" xfId="0" applyFont="1" applyAlignment="1" applyProtection="1">
      <alignment horizontal="center"/>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 xfId="0" applyFont="1" applyFill="1" applyBorder="1" applyAlignment="1">
      <alignment horizontal="center" wrapText="1"/>
    </xf>
  </cellXfs>
  <cellStyles count="8">
    <cellStyle name="Comma" xfId="1" builtinId="3"/>
    <cellStyle name="Normal" xfId="0" builtinId="0"/>
    <cellStyle name="Normal 2" xfId="3" xr:uid="{00000000-0005-0000-0000-000002000000}"/>
    <cellStyle name="Normal 2 2" xfId="4" xr:uid="{00000000-0005-0000-0000-000003000000}"/>
    <cellStyle name="Normal 2 3" xfId="5" xr:uid="{00000000-0005-0000-0000-000004000000}"/>
    <cellStyle name="Normal 3" xfId="6" xr:uid="{00000000-0005-0000-0000-000005000000}"/>
    <cellStyle name="Note 2" xfId="7" xr:uid="{00000000-0005-0000-0000-000006000000}"/>
    <cellStyle name="Percent" xfId="2" builtinId="5"/>
  </cellStyles>
  <dxfs count="0"/>
  <tableStyles count="0" defaultTableStyle="TableStyleMedium2" defaultPivotStyle="PivotStyleLight16"/>
  <colors>
    <mruColors>
      <color rgb="FFC42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78666193938288E-2"/>
          <c:y val="0.13615894532295253"/>
          <c:w val="0.83892252917399712"/>
          <c:h val="0.74804718724005603"/>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0-D7C6-46F1-9FBE-165C33CC7D3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1-D7C6-46F1-9FBE-165C33CC7D3E}"/>
            </c:ext>
          </c:extLst>
        </c:ser>
        <c:ser>
          <c:idx val="2"/>
          <c:order val="2"/>
          <c:invertIfNegative val="0"/>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2-D7C6-46F1-9FBE-165C33CC7D3E}"/>
            </c:ext>
          </c:extLst>
        </c:ser>
        <c:ser>
          <c:idx val="3"/>
          <c:order val="3"/>
          <c:invertIfNegative val="0"/>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3-D7C6-46F1-9FBE-165C33CC7D3E}"/>
            </c:ext>
          </c:extLst>
        </c:ser>
        <c:dLbls>
          <c:showLegendKey val="0"/>
          <c:showVal val="0"/>
          <c:showCatName val="0"/>
          <c:showSerName val="0"/>
          <c:showPercent val="0"/>
          <c:showBubbleSize val="0"/>
        </c:dLbls>
        <c:gapWidth val="150"/>
        <c:axId val="228471552"/>
        <c:axId val="228473088"/>
      </c:barChart>
      <c:catAx>
        <c:axId val="228471552"/>
        <c:scaling>
          <c:orientation val="minMax"/>
        </c:scaling>
        <c:delete val="0"/>
        <c:axPos val="b"/>
        <c:numFmt formatCode="General" sourceLinked="0"/>
        <c:majorTickMark val="out"/>
        <c:minorTickMark val="none"/>
        <c:tickLblPos val="nextTo"/>
        <c:crossAx val="228473088"/>
        <c:crosses val="autoZero"/>
        <c:auto val="1"/>
        <c:lblAlgn val="ctr"/>
        <c:lblOffset val="100"/>
        <c:noMultiLvlLbl val="0"/>
      </c:catAx>
      <c:valAx>
        <c:axId val="228473088"/>
        <c:scaling>
          <c:orientation val="minMax"/>
        </c:scaling>
        <c:delete val="0"/>
        <c:axPos val="l"/>
        <c:majorGridlines/>
        <c:numFmt formatCode="#,##0" sourceLinked="0"/>
        <c:majorTickMark val="out"/>
        <c:minorTickMark val="none"/>
        <c:tickLblPos val="nextTo"/>
        <c:crossAx val="228471552"/>
        <c:crosses val="autoZero"/>
        <c:crossBetween val="between"/>
      </c:valAx>
    </c:plotArea>
    <c:legend>
      <c:legendPos val="r"/>
      <c:layout>
        <c:manualLayout>
          <c:xMode val="edge"/>
          <c:yMode val="edge"/>
          <c:x val="0.38851857628357256"/>
          <c:y val="4.3769550568809885E-2"/>
          <c:w val="8.4460141689510215E-2"/>
          <c:h val="0.2319440999666313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66431181813117E-2"/>
          <c:y val="6.3259167859797266E-2"/>
          <c:w val="0.71063912686017949"/>
          <c:h val="0.76272281592227642"/>
        </c:manualLayout>
      </c:layout>
      <c:barChart>
        <c:barDir val="col"/>
        <c:grouping val="stacked"/>
        <c:varyColors val="0"/>
        <c:ser>
          <c:idx val="1"/>
          <c:order val="0"/>
          <c:tx>
            <c:strRef>
              <c:f>Visualizer!$F$47</c:f>
              <c:strCache>
                <c:ptCount val="1"/>
                <c:pt idx="0">
                  <c:v>Graduated: Started Institution</c:v>
                </c:pt>
              </c:strCache>
            </c:strRef>
          </c:tx>
          <c:spPr>
            <a:solidFill>
              <a:srgbClr val="00B0F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Visualizer!$B$48:$C$58</c:f>
              <c:multiLvlStrCache>
                <c:ptCount val="11"/>
                <c:lvl>
                  <c:pt idx="0">
                    <c:v>2013-2014</c:v>
                  </c:pt>
                  <c:pt idx="1">
                    <c:v>2014-2015</c:v>
                  </c:pt>
                  <c:pt idx="2">
                    <c:v>2015-2016</c:v>
                  </c:pt>
                  <c:pt idx="3">
                    <c:v>2016-2017</c:v>
                  </c:pt>
                  <c:pt idx="4">
                    <c:v>2017-2018</c:v>
                  </c:pt>
                  <c:pt idx="6">
                    <c:v>2013-2014</c:v>
                  </c:pt>
                  <c:pt idx="7">
                    <c:v>2014-2015</c:v>
                  </c:pt>
                  <c:pt idx="8">
                    <c:v>2015-2016</c:v>
                  </c:pt>
                  <c:pt idx="9">
                    <c:v>2016-2017</c:v>
                  </c:pt>
                  <c:pt idx="10">
                    <c:v>2017-2018</c:v>
                  </c:pt>
                </c:lvl>
                <c:lvl>
                  <c:pt idx="0">
                    <c:v>Alabama</c:v>
                  </c:pt>
                  <c:pt idx="5">
                    <c:v> </c:v>
                  </c:pt>
                  <c:pt idx="6">
                    <c:v>National</c:v>
                  </c:pt>
                </c:lvl>
              </c:multiLvlStrCache>
            </c:multiLvlStrRef>
          </c:cat>
          <c:val>
            <c:numRef>
              <c:f>Visualizer!$F$48:$F$58</c:f>
              <c:numCache>
                <c:formatCode>0.0%</c:formatCode>
                <c:ptCount val="11"/>
                <c:pt idx="0">
                  <c:v>1.3783023700000001E-2</c:v>
                </c:pt>
                <c:pt idx="1">
                  <c:v>3.2564820000000001E-2</c:v>
                </c:pt>
                <c:pt idx="2">
                  <c:v>0.29216199339999999</c:v>
                </c:pt>
                <c:pt idx="3">
                  <c:v>0.48556162629999999</c:v>
                </c:pt>
                <c:pt idx="4">
                  <c:v>0.5412761022</c:v>
                </c:pt>
                <c:pt idx="6">
                  <c:v>3.7613009500000003E-2</c:v>
                </c:pt>
                <c:pt idx="7">
                  <c:v>7.7741423800000001E-2</c:v>
                </c:pt>
                <c:pt idx="8">
                  <c:v>0.34685515519999999</c:v>
                </c:pt>
                <c:pt idx="9">
                  <c:v>0.50777327839999997</c:v>
                </c:pt>
                <c:pt idx="10">
                  <c:v>0.55162291549999998</c:v>
                </c:pt>
              </c:numCache>
            </c:numRef>
          </c:val>
          <c:extLst>
            <c:ext xmlns:c16="http://schemas.microsoft.com/office/drawing/2014/chart" uri="{C3380CC4-5D6E-409C-BE32-E72D297353CC}">
              <c16:uniqueId val="{00000000-260F-49C5-B24D-D08445EE380A}"/>
            </c:ext>
          </c:extLst>
        </c:ser>
        <c:ser>
          <c:idx val="0"/>
          <c:order val="1"/>
          <c:tx>
            <c:strRef>
              <c:f>Visualizer!$G$47</c:f>
              <c:strCache>
                <c:ptCount val="1"/>
                <c:pt idx="0">
                  <c:v>Transferred &amp; Graduated: Other Institution</c:v>
                </c:pt>
              </c:strCache>
            </c:strRef>
          </c:tx>
          <c:spPr>
            <a:solidFill>
              <a:srgbClr val="C42A82"/>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Visualizer!$B$48:$C$58</c:f>
              <c:multiLvlStrCache>
                <c:ptCount val="11"/>
                <c:lvl>
                  <c:pt idx="0">
                    <c:v>2013-2014</c:v>
                  </c:pt>
                  <c:pt idx="1">
                    <c:v>2014-2015</c:v>
                  </c:pt>
                  <c:pt idx="2">
                    <c:v>2015-2016</c:v>
                  </c:pt>
                  <c:pt idx="3">
                    <c:v>2016-2017</c:v>
                  </c:pt>
                  <c:pt idx="4">
                    <c:v>2017-2018</c:v>
                  </c:pt>
                  <c:pt idx="6">
                    <c:v>2013-2014</c:v>
                  </c:pt>
                  <c:pt idx="7">
                    <c:v>2014-2015</c:v>
                  </c:pt>
                  <c:pt idx="8">
                    <c:v>2015-2016</c:v>
                  </c:pt>
                  <c:pt idx="9">
                    <c:v>2016-2017</c:v>
                  </c:pt>
                  <c:pt idx="10">
                    <c:v>2017-2018</c:v>
                  </c:pt>
                </c:lvl>
                <c:lvl>
                  <c:pt idx="0">
                    <c:v>Alabama</c:v>
                  </c:pt>
                  <c:pt idx="5">
                    <c:v> </c:v>
                  </c:pt>
                  <c:pt idx="6">
                    <c:v>National</c:v>
                  </c:pt>
                </c:lvl>
              </c:multiLvlStrCache>
            </c:multiLvlStrRef>
          </c:cat>
          <c:val>
            <c:numRef>
              <c:f>Visualizer!$G$48:$G$58</c:f>
              <c:numCache>
                <c:formatCode>0.0%</c:formatCode>
                <c:ptCount val="11"/>
                <c:pt idx="0">
                  <c:v>4.3969756999999998E-3</c:v>
                </c:pt>
                <c:pt idx="1">
                  <c:v>1.3008959400000001E-2</c:v>
                </c:pt>
                <c:pt idx="2">
                  <c:v>3.8876008599999998E-2</c:v>
                </c:pt>
                <c:pt idx="3">
                  <c:v>8.0921468999999996E-2</c:v>
                </c:pt>
                <c:pt idx="4">
                  <c:v>0.1071757742</c:v>
                </c:pt>
                <c:pt idx="6">
                  <c:v>5.4570119999999998E-3</c:v>
                </c:pt>
                <c:pt idx="7">
                  <c:v>1.6667435299999998E-2</c:v>
                </c:pt>
                <c:pt idx="8">
                  <c:v>4.7060363500000001E-2</c:v>
                </c:pt>
                <c:pt idx="9">
                  <c:v>8.4455711099999997E-2</c:v>
                </c:pt>
                <c:pt idx="10">
                  <c:v>0.1052682935</c:v>
                </c:pt>
              </c:numCache>
            </c:numRef>
          </c:val>
          <c:extLst>
            <c:ext xmlns:c16="http://schemas.microsoft.com/office/drawing/2014/chart" uri="{C3380CC4-5D6E-409C-BE32-E72D297353CC}">
              <c16:uniqueId val="{00000001-260F-49C5-B24D-D08445EE380A}"/>
            </c:ext>
          </c:extLst>
        </c:ser>
        <c:ser>
          <c:idx val="2"/>
          <c:order val="2"/>
          <c:tx>
            <c:strRef>
              <c:f>Visualizer!$H$47</c:f>
              <c:strCache>
                <c:ptCount val="1"/>
                <c:pt idx="0">
                  <c:v>Enrolled: Starting Institution</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Visualizer!$B$48:$C$58</c:f>
              <c:multiLvlStrCache>
                <c:ptCount val="11"/>
                <c:lvl>
                  <c:pt idx="0">
                    <c:v>2013-2014</c:v>
                  </c:pt>
                  <c:pt idx="1">
                    <c:v>2014-2015</c:v>
                  </c:pt>
                  <c:pt idx="2">
                    <c:v>2015-2016</c:v>
                  </c:pt>
                  <c:pt idx="3">
                    <c:v>2016-2017</c:v>
                  </c:pt>
                  <c:pt idx="4">
                    <c:v>2017-2018</c:v>
                  </c:pt>
                  <c:pt idx="6">
                    <c:v>2013-2014</c:v>
                  </c:pt>
                  <c:pt idx="7">
                    <c:v>2014-2015</c:v>
                  </c:pt>
                  <c:pt idx="8">
                    <c:v>2015-2016</c:v>
                  </c:pt>
                  <c:pt idx="9">
                    <c:v>2016-2017</c:v>
                  </c:pt>
                  <c:pt idx="10">
                    <c:v>2017-2018</c:v>
                  </c:pt>
                </c:lvl>
                <c:lvl>
                  <c:pt idx="0">
                    <c:v>Alabama</c:v>
                  </c:pt>
                  <c:pt idx="5">
                    <c:v> </c:v>
                  </c:pt>
                  <c:pt idx="6">
                    <c:v>National</c:v>
                  </c:pt>
                </c:lvl>
              </c:multiLvlStrCache>
            </c:multiLvlStrRef>
          </c:cat>
          <c:val>
            <c:numRef>
              <c:f>Visualizer!$H$48:$H$58</c:f>
              <c:numCache>
                <c:formatCode>0.0%</c:formatCode>
                <c:ptCount val="11"/>
                <c:pt idx="0">
                  <c:v>0.75313552449999999</c:v>
                </c:pt>
                <c:pt idx="1">
                  <c:v>0.64017819070000004</c:v>
                </c:pt>
                <c:pt idx="2">
                  <c:v>0.33714818060000001</c:v>
                </c:pt>
                <c:pt idx="3">
                  <c:v>0.1158436104</c:v>
                </c:pt>
                <c:pt idx="4">
                  <c:v>4.6976355800000001E-2</c:v>
                </c:pt>
                <c:pt idx="6">
                  <c:v>0.72520414820000001</c:v>
                </c:pt>
                <c:pt idx="7">
                  <c:v>0.59341025150000004</c:v>
                </c:pt>
                <c:pt idx="8">
                  <c:v>0.2827376493</c:v>
                </c:pt>
                <c:pt idx="9">
                  <c:v>9.9409720899999998E-2</c:v>
                </c:pt>
                <c:pt idx="10">
                  <c:v>4.2296523099999997E-2</c:v>
                </c:pt>
              </c:numCache>
            </c:numRef>
          </c:val>
          <c:extLst>
            <c:ext xmlns:c16="http://schemas.microsoft.com/office/drawing/2014/chart" uri="{C3380CC4-5D6E-409C-BE32-E72D297353CC}">
              <c16:uniqueId val="{00000002-260F-49C5-B24D-D08445EE380A}"/>
            </c:ext>
          </c:extLst>
        </c:ser>
        <c:ser>
          <c:idx val="3"/>
          <c:order val="3"/>
          <c:tx>
            <c:strRef>
              <c:f>Visualizer!$I$47</c:f>
              <c:strCache>
                <c:ptCount val="1"/>
                <c:pt idx="0">
                  <c:v>Transferred &amp; Enrolled: Other Institution</c:v>
                </c:pt>
              </c:strCache>
            </c:strRef>
          </c:tx>
          <c:spPr>
            <a:solidFill>
              <a:srgbClr val="92D05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Visualizer!$B$48:$C$58</c:f>
              <c:multiLvlStrCache>
                <c:ptCount val="11"/>
                <c:lvl>
                  <c:pt idx="0">
                    <c:v>2013-2014</c:v>
                  </c:pt>
                  <c:pt idx="1">
                    <c:v>2014-2015</c:v>
                  </c:pt>
                  <c:pt idx="2">
                    <c:v>2015-2016</c:v>
                  </c:pt>
                  <c:pt idx="3">
                    <c:v>2016-2017</c:v>
                  </c:pt>
                  <c:pt idx="4">
                    <c:v>2017-2018</c:v>
                  </c:pt>
                  <c:pt idx="6">
                    <c:v>2013-2014</c:v>
                  </c:pt>
                  <c:pt idx="7">
                    <c:v>2014-2015</c:v>
                  </c:pt>
                  <c:pt idx="8">
                    <c:v>2015-2016</c:v>
                  </c:pt>
                  <c:pt idx="9">
                    <c:v>2016-2017</c:v>
                  </c:pt>
                  <c:pt idx="10">
                    <c:v>2017-2018</c:v>
                  </c:pt>
                </c:lvl>
                <c:lvl>
                  <c:pt idx="0">
                    <c:v>Alabama</c:v>
                  </c:pt>
                  <c:pt idx="5">
                    <c:v> </c:v>
                  </c:pt>
                  <c:pt idx="6">
                    <c:v>National</c:v>
                  </c:pt>
                </c:lvl>
              </c:multiLvlStrCache>
            </c:multiLvlStrRef>
          </c:cat>
          <c:val>
            <c:numRef>
              <c:f>Visualizer!$I$48:$I$58</c:f>
              <c:numCache>
                <c:formatCode>0.0%</c:formatCode>
                <c:ptCount val="11"/>
                <c:pt idx="0">
                  <c:v>0.12778735050000001</c:v>
                </c:pt>
                <c:pt idx="1">
                  <c:v>0.15788568110000001</c:v>
                </c:pt>
                <c:pt idx="2">
                  <c:v>0.14167651910000001</c:v>
                </c:pt>
                <c:pt idx="3">
                  <c:v>9.6779400400000007E-2</c:v>
                </c:pt>
                <c:pt idx="4">
                  <c:v>7.0219393199999994E-2</c:v>
                </c:pt>
                <c:pt idx="6">
                  <c:v>0.1075472393</c:v>
                </c:pt>
                <c:pt idx="7">
                  <c:v>0.13725061059999999</c:v>
                </c:pt>
                <c:pt idx="8">
                  <c:v>0.1153971698</c:v>
                </c:pt>
                <c:pt idx="9">
                  <c:v>7.8605241699999995E-2</c:v>
                </c:pt>
                <c:pt idx="10">
                  <c:v>5.5625230499999997E-2</c:v>
                </c:pt>
              </c:numCache>
            </c:numRef>
          </c:val>
          <c:extLst>
            <c:ext xmlns:c16="http://schemas.microsoft.com/office/drawing/2014/chart" uri="{C3380CC4-5D6E-409C-BE32-E72D297353CC}">
              <c16:uniqueId val="{00000003-260F-49C5-B24D-D08445EE380A}"/>
            </c:ext>
          </c:extLst>
        </c:ser>
        <c:ser>
          <c:idx val="4"/>
          <c:order val="4"/>
          <c:tx>
            <c:strRef>
              <c:f>Visualizer!$J$47</c:f>
              <c:strCache>
                <c:ptCount val="1"/>
                <c:pt idx="0">
                  <c:v>No Longer Enrolled; No Completion</c:v>
                </c:pt>
              </c:strCache>
            </c:strRef>
          </c:tx>
          <c:spPr>
            <a:solidFill>
              <a:srgbClr val="C00000"/>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Visualizer!$B$48:$C$58</c:f>
              <c:multiLvlStrCache>
                <c:ptCount val="11"/>
                <c:lvl>
                  <c:pt idx="0">
                    <c:v>2013-2014</c:v>
                  </c:pt>
                  <c:pt idx="1">
                    <c:v>2014-2015</c:v>
                  </c:pt>
                  <c:pt idx="2">
                    <c:v>2015-2016</c:v>
                  </c:pt>
                  <c:pt idx="3">
                    <c:v>2016-2017</c:v>
                  </c:pt>
                  <c:pt idx="4">
                    <c:v>2017-2018</c:v>
                  </c:pt>
                  <c:pt idx="6">
                    <c:v>2013-2014</c:v>
                  </c:pt>
                  <c:pt idx="7">
                    <c:v>2014-2015</c:v>
                  </c:pt>
                  <c:pt idx="8">
                    <c:v>2015-2016</c:v>
                  </c:pt>
                  <c:pt idx="9">
                    <c:v>2016-2017</c:v>
                  </c:pt>
                  <c:pt idx="10">
                    <c:v>2017-2018</c:v>
                  </c:pt>
                </c:lvl>
                <c:lvl>
                  <c:pt idx="0">
                    <c:v>Alabama</c:v>
                  </c:pt>
                  <c:pt idx="5">
                    <c:v> </c:v>
                  </c:pt>
                  <c:pt idx="6">
                    <c:v>National</c:v>
                  </c:pt>
                </c:lvl>
              </c:multiLvlStrCache>
            </c:multiLvlStrRef>
          </c:cat>
          <c:val>
            <c:numRef>
              <c:f>Visualizer!$J$48:$J$58</c:f>
              <c:numCache>
                <c:formatCode>0.0%</c:formatCode>
                <c:ptCount val="11"/>
                <c:pt idx="0">
                  <c:v>0.10089712570000001</c:v>
                </c:pt>
                <c:pt idx="1">
                  <c:v>0.1563623488</c:v>
                </c:pt>
                <c:pt idx="2">
                  <c:v>0.19013729830000001</c:v>
                </c:pt>
                <c:pt idx="3">
                  <c:v>0.22089389400000001</c:v>
                </c:pt>
                <c:pt idx="4">
                  <c:v>0.2343523746</c:v>
                </c:pt>
                <c:pt idx="6">
                  <c:v>0.1241785909</c:v>
                </c:pt>
                <c:pt idx="7">
                  <c:v>0.17493027890000001</c:v>
                </c:pt>
                <c:pt idx="8">
                  <c:v>0.20794966209999999</c:v>
                </c:pt>
                <c:pt idx="9">
                  <c:v>0.22975604790000001</c:v>
                </c:pt>
                <c:pt idx="10">
                  <c:v>0.2451870374</c:v>
                </c:pt>
              </c:numCache>
            </c:numRef>
          </c:val>
          <c:extLst>
            <c:ext xmlns:c16="http://schemas.microsoft.com/office/drawing/2014/chart" uri="{C3380CC4-5D6E-409C-BE32-E72D297353CC}">
              <c16:uniqueId val="{00000004-260F-49C5-B24D-D08445EE380A}"/>
            </c:ext>
          </c:extLst>
        </c:ser>
        <c:dLbls>
          <c:showLegendKey val="0"/>
          <c:showVal val="0"/>
          <c:showCatName val="0"/>
          <c:showSerName val="0"/>
          <c:showPercent val="0"/>
          <c:showBubbleSize val="0"/>
        </c:dLbls>
        <c:gapWidth val="150"/>
        <c:overlap val="100"/>
        <c:axId val="231169024"/>
        <c:axId val="231191296"/>
      </c:barChart>
      <c:catAx>
        <c:axId val="231169024"/>
        <c:scaling>
          <c:orientation val="minMax"/>
        </c:scaling>
        <c:delete val="0"/>
        <c:axPos val="b"/>
        <c:numFmt formatCode="General" sourceLinked="0"/>
        <c:majorTickMark val="out"/>
        <c:minorTickMark val="none"/>
        <c:tickLblPos val="nextTo"/>
        <c:txPr>
          <a:bodyPr/>
          <a:lstStyle/>
          <a:p>
            <a:pPr>
              <a:defRPr sz="1100"/>
            </a:pPr>
            <a:endParaRPr lang="en-US"/>
          </a:p>
        </c:txPr>
        <c:crossAx val="231191296"/>
        <c:crosses val="autoZero"/>
        <c:auto val="1"/>
        <c:lblAlgn val="ctr"/>
        <c:lblOffset val="100"/>
        <c:noMultiLvlLbl val="0"/>
      </c:catAx>
      <c:valAx>
        <c:axId val="231191296"/>
        <c:scaling>
          <c:orientation val="minMax"/>
          <c:max val="1"/>
        </c:scaling>
        <c:delete val="0"/>
        <c:axPos val="l"/>
        <c:majorGridlines/>
        <c:numFmt formatCode="0%" sourceLinked="0"/>
        <c:majorTickMark val="out"/>
        <c:minorTickMark val="none"/>
        <c:tickLblPos val="nextTo"/>
        <c:crossAx val="231169024"/>
        <c:crosses val="autoZero"/>
        <c:crossBetween val="between"/>
      </c:valAx>
    </c:plotArea>
    <c:legend>
      <c:legendPos val="r"/>
      <c:layout>
        <c:manualLayout>
          <c:xMode val="edge"/>
          <c:yMode val="edge"/>
          <c:x val="0.79108948936947032"/>
          <c:y val="9.8743639429987387E-2"/>
          <c:w val="0.17348264417385825"/>
          <c:h val="0.6906676752323388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10" dropStyle="combo" dx="16" fmlaLink="Select_Values!$E$2" fmlaRange="Select_Values!$F$2:$F$4" noThreeD="1" sel="1" val="0"/>
</file>

<file path=xl/ctrlProps/ctrlProp2.xml><?xml version="1.0" encoding="utf-8"?>
<formControlPr xmlns="http://schemas.microsoft.com/office/spreadsheetml/2009/9/main" objectType="Drop" dropStyle="combo" dx="16" fmlaLink="Select_Values!$A$12" fmlaRange="Select_Values!$B$12:$B$62" noThreeD="1" sel="1" val="0"/>
</file>

<file path=xl/ctrlProps/ctrlProp3.xml><?xml version="1.0" encoding="utf-8"?>
<formControlPr xmlns="http://schemas.microsoft.com/office/spreadsheetml/2009/9/main" objectType="Drop" dropLines="10" dropStyle="combo" dx="16" fmlaLink="Select_Values!$G$2" fmlaRange="Select_Values!$H$2:$H$4"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3177</xdr:colOff>
      <xdr:row>63</xdr:row>
      <xdr:rowOff>52921</xdr:rowOff>
    </xdr:from>
    <xdr:to>
      <xdr:col>10</xdr:col>
      <xdr:colOff>864659</xdr:colOff>
      <xdr:row>90</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4627" y="13121221"/>
          <a:ext cx="10510307" cy="5233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a:solidFill>
                <a:schemeClr val="dk1"/>
              </a:solidFill>
              <a:effectLst/>
              <a:latin typeface="+mn-lt"/>
              <a:ea typeface="+mn-ea"/>
              <a:cs typeface="+mn-cs"/>
            </a:rPr>
            <a:t>Students are counted in only one outcome category per year (the highest ranking outcome they achieve in any particular year). The outcome categories are defined below, listed in hierarchical order. Academic years run from July 1 through June 30.</a:t>
          </a:r>
          <a:br>
            <a:rPr lang="en-US" sz="1100">
              <a:solidFill>
                <a:schemeClr val="dk1"/>
              </a:solidFill>
              <a:effectLst/>
              <a:latin typeface="+mn-lt"/>
              <a:ea typeface="+mn-ea"/>
              <a:cs typeface="+mn-cs"/>
            </a:rPr>
          </a:br>
          <a:endParaRPr lang="en-US">
            <a:effectLst/>
          </a:endParaRPr>
        </a:p>
        <a:p>
          <a:pPr rtl="0" eaLnBrk="1" latinLnBrk="0" hangingPunct="1"/>
          <a:r>
            <a:rPr lang="en-US" sz="1100" b="1">
              <a:solidFill>
                <a:schemeClr val="dk1"/>
              </a:solidFill>
              <a:effectLst/>
              <a:latin typeface="+mn-lt"/>
              <a:ea typeface="+mn-ea"/>
              <a:cs typeface="+mn-cs"/>
            </a:rPr>
            <a:t>Graduated from Starting Institution </a:t>
          </a:r>
          <a:r>
            <a:rPr lang="en-US" sz="1100">
              <a:solidFill>
                <a:schemeClr val="dk1"/>
              </a:solidFill>
              <a:effectLst/>
              <a:latin typeface="+mn-lt"/>
              <a:ea typeface="+mn-ea"/>
              <a:cs typeface="+mn-cs"/>
            </a:rPr>
            <a:t>– Student received a certificate or degree from the same institution in which she started college. Once a student completes a credential at the starting institution, the student will be counted in this category in all subsequent years since this is the highest ranking outcome in this model.</a:t>
          </a:r>
          <a:endParaRPr lang="en-US">
            <a:effectLst/>
          </a:endParaRPr>
        </a:p>
        <a:p>
          <a:pPr rtl="0" eaLnBrk="1" latinLnBrk="0" hangingPunct="1"/>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Transferred &amp; Graduated from Other Institution </a:t>
          </a:r>
          <a:r>
            <a:rPr lang="en-US" sz="1100">
              <a:solidFill>
                <a:schemeClr val="dk1"/>
              </a:solidFill>
              <a:effectLst/>
              <a:latin typeface="+mn-lt"/>
              <a:ea typeface="+mn-ea"/>
              <a:cs typeface="+mn-cs"/>
            </a:rPr>
            <a:t>– Student did not receive a credential from the starting institution, but did receive a certificate or degree from a different institution. Student will be counted in this category in all subsequent years unless the student eventually completes a credential at the starting institution. </a:t>
          </a:r>
          <a:endParaRPr lang="en-US">
            <a:effectLst/>
          </a:endParaRPr>
        </a:p>
        <a:p>
          <a:pPr rtl="0" eaLnBrk="1" latinLnBrk="0" hangingPunct="1"/>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Enrolled at Starting Institution </a:t>
          </a:r>
          <a:r>
            <a:rPr lang="en-US" sz="1100">
              <a:solidFill>
                <a:schemeClr val="dk1"/>
              </a:solidFill>
              <a:effectLst/>
              <a:latin typeface="+mn-lt"/>
              <a:ea typeface="+mn-ea"/>
              <a:cs typeface="+mn-cs"/>
            </a:rPr>
            <a:t>– Student has not yet received a certificate or degree, but is still enrolled at the starting institution.</a:t>
          </a:r>
          <a:endParaRPr lang="en-US">
            <a:effectLst/>
          </a:endParaRPr>
        </a:p>
        <a:p>
          <a:pPr rtl="0" eaLnBrk="1" latinLnBrk="0" hangingPunct="1"/>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Transferred and Enrolled at Other Institution </a:t>
          </a:r>
          <a:r>
            <a:rPr lang="en-US" sz="1100">
              <a:solidFill>
                <a:schemeClr val="dk1"/>
              </a:solidFill>
              <a:effectLst/>
              <a:latin typeface="+mn-lt"/>
              <a:ea typeface="+mn-ea"/>
              <a:cs typeface="+mn-cs"/>
            </a:rPr>
            <a:t>– Student has not yet received a certificate or degree, but is still enrolled in college at an institution other than the starting institution.</a:t>
          </a:r>
          <a:endParaRPr lang="en-US">
            <a:effectLst/>
          </a:endParaRPr>
        </a:p>
        <a:p>
          <a:pPr rtl="0" eaLnBrk="1" latinLnBrk="0" hangingPunct="1"/>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Not Enrolled </a:t>
          </a:r>
          <a:r>
            <a:rPr lang="en-US" sz="1100">
              <a:solidFill>
                <a:schemeClr val="dk1"/>
              </a:solidFill>
              <a:effectLst/>
              <a:latin typeface="+mn-lt"/>
              <a:ea typeface="+mn-ea"/>
              <a:cs typeface="+mn-cs"/>
            </a:rPr>
            <a:t>– Student had no college enrollments during the academic year in question. This is not a terminal outcome. In other words, a student can be counted as </a:t>
          </a:r>
          <a:r>
            <a:rPr lang="en-US" sz="1100" i="1">
              <a:solidFill>
                <a:schemeClr val="dk1"/>
              </a:solidFill>
              <a:effectLst/>
              <a:latin typeface="+mn-lt"/>
              <a:ea typeface="+mn-ea"/>
              <a:cs typeface="+mn-cs"/>
            </a:rPr>
            <a:t>not enrolled </a:t>
          </a:r>
          <a:r>
            <a:rPr lang="en-US" sz="1100">
              <a:solidFill>
                <a:schemeClr val="dk1"/>
              </a:solidFill>
              <a:effectLst/>
              <a:latin typeface="+mn-lt"/>
              <a:ea typeface="+mn-ea"/>
              <a:cs typeface="+mn-cs"/>
            </a:rPr>
            <a:t>in one academic year, but then counted as enrolled in a subsequent year if the student returns to college.</a:t>
          </a:r>
          <a:endParaRPr lang="en-US">
            <a:effectLst/>
          </a:endParaRPr>
        </a:p>
        <a:p>
          <a:pPr rtl="0" eaLnBrk="1" latinLnBrk="0" hangingPunct="1"/>
          <a:r>
            <a:rPr lang="en-US" sz="1100">
              <a:solidFill>
                <a:schemeClr val="dk1"/>
              </a:solidFill>
              <a:effectLst/>
              <a:latin typeface="+mn-lt"/>
              <a:ea typeface="+mn-ea"/>
              <a:cs typeface="+mn-cs"/>
            </a:rPr>
            <a:t>For two-year institutions only, the </a:t>
          </a:r>
          <a:r>
            <a:rPr lang="en-US" sz="1100" i="1">
              <a:solidFill>
                <a:schemeClr val="dk1"/>
              </a:solidFill>
              <a:effectLst/>
              <a:latin typeface="+mn-lt"/>
              <a:ea typeface="+mn-ea"/>
              <a:cs typeface="+mn-cs"/>
            </a:rPr>
            <a:t>not enrolled </a:t>
          </a:r>
          <a:r>
            <a:rPr lang="en-US" sz="1100">
              <a:solidFill>
                <a:schemeClr val="dk1"/>
              </a:solidFill>
              <a:effectLst/>
              <a:latin typeface="+mn-lt"/>
              <a:ea typeface="+mn-ea"/>
              <a:cs typeface="+mn-cs"/>
            </a:rPr>
            <a:t>category is further disaggregated into the following two categories:</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Transferred and No Longer Enrolled </a:t>
          </a:r>
          <a:r>
            <a:rPr lang="en-US" sz="1100">
              <a:solidFill>
                <a:schemeClr val="dk1"/>
              </a:solidFill>
              <a:effectLst/>
              <a:latin typeface="+mn-lt"/>
              <a:ea typeface="+mn-ea"/>
              <a:cs typeface="+mn-cs"/>
            </a:rPr>
            <a:t>– Student had no enrollments for the academic year in question, but in a previous academic year, had transferred to an institution other than the starting institution.</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Never Transferred and Not Enrolled </a:t>
          </a:r>
          <a:r>
            <a:rPr lang="en-US" sz="1100">
              <a:solidFill>
                <a:schemeClr val="dk1"/>
              </a:solidFill>
              <a:effectLst/>
              <a:latin typeface="+mn-lt"/>
              <a:ea typeface="+mn-ea"/>
              <a:cs typeface="+mn-cs"/>
            </a:rPr>
            <a:t>– Student had no enrollments during the academic year in question, and had never transferred to an institution other than the starting institution.</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About the Cohort – </a:t>
          </a:r>
          <a:r>
            <a:rPr lang="en-US" sz="1100">
              <a:solidFill>
                <a:schemeClr val="dk1"/>
              </a:solidFill>
              <a:effectLst/>
              <a:latin typeface="+mn-lt"/>
              <a:ea typeface="+mn-ea"/>
              <a:cs typeface="+mn-cs"/>
            </a:rPr>
            <a:t>This snapshot report is based on the cohort of Fall 2012 entering students extracted for NSC Signature Report #16 on Degree Completions. Detailed notes on the cohort, including determination of degree-seeking status, can be found in the appendices of that report:</a:t>
          </a:r>
        </a:p>
        <a:p>
          <a:pPr rtl="0" eaLnBrk="1" latinLnBrk="0" hangingPunct="1"/>
          <a:r>
            <a:rPr lang="en-US" sz="1100" b="1">
              <a:solidFill>
                <a:schemeClr val="dk1"/>
              </a:solidFill>
              <a:effectLst/>
              <a:latin typeface="+mn-lt"/>
              <a:ea typeface="+mn-ea"/>
              <a:cs typeface="+mn-cs"/>
            </a:rPr>
            <a:t>https://nscresearchcenter.org/signaturereport16/</a:t>
          </a: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Note on Certificates -- </a:t>
          </a:r>
          <a:r>
            <a:rPr lang="en-US" sz="1100">
              <a:solidFill>
                <a:schemeClr val="dk1"/>
              </a:solidFill>
              <a:effectLst/>
              <a:latin typeface="+mn-lt"/>
              <a:ea typeface="+mn-ea"/>
              <a:cs typeface="+mn-cs"/>
            </a:rPr>
            <a:t>Unlike the Student Achievement Measure, this snapshot includes postsecondary certificates in graduation counts for four-year institutions. The inclusion of certificates increases six-year graduation counts by 1.6 percent at four-year publics, 0.6 percent at four-year private non-profits, and 4.9 percent at four-year for-profits.  </a:t>
          </a:r>
          <a:endParaRPr lang="en-US">
            <a:effectLst/>
          </a:endParaRPr>
        </a:p>
        <a:p>
          <a:pPr eaLnBrk="1" fontAlgn="auto" latinLnBrk="0" hangingPunct="1"/>
          <a:br>
            <a:rPr lang="en-US" sz="1100" b="1" baseline="0">
              <a:solidFill>
                <a:srgbClr val="FF0000"/>
              </a:solidFill>
              <a:effectLst/>
              <a:latin typeface="+mn-lt"/>
              <a:ea typeface="+mn-ea"/>
              <a:cs typeface="+mn-cs"/>
            </a:rPr>
          </a:br>
          <a:endParaRPr lang="en-US">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7</xdr:col>
          <xdr:colOff>371475</xdr:colOff>
          <xdr:row>16</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349249</xdr:colOff>
      <xdr:row>65</xdr:row>
      <xdr:rowOff>0</xdr:rowOff>
    </xdr:from>
    <xdr:to>
      <xdr:col>9</xdr:col>
      <xdr:colOff>1164166</xdr:colOff>
      <xdr:row>65</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95250</xdr:colOff>
          <xdr:row>11</xdr:row>
          <xdr:rowOff>9525</xdr:rowOff>
        </xdr:from>
        <xdr:to>
          <xdr:col>7</xdr:col>
          <xdr:colOff>371475</xdr:colOff>
          <xdr:row>12</xdr:row>
          <xdr:rowOff>9525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9525</xdr:rowOff>
        </xdr:from>
        <xdr:to>
          <xdr:col>7</xdr:col>
          <xdr:colOff>371475</xdr:colOff>
          <xdr:row>14</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19</xdr:row>
      <xdr:rowOff>0</xdr:rowOff>
    </xdr:from>
    <xdr:to>
      <xdr:col>10</xdr:col>
      <xdr:colOff>838201</xdr:colOff>
      <xdr:row>43</xdr:row>
      <xdr:rowOff>52389</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284"/>
  <sheetViews>
    <sheetView showGridLines="0" tabSelected="1" zoomScaleNormal="100" zoomScaleSheetLayoutView="100" workbookViewId="0"/>
  </sheetViews>
  <sheetFormatPr defaultColWidth="9.140625" defaultRowHeight="15" x14ac:dyDescent="0.25"/>
  <cols>
    <col min="1" max="1" width="2.5703125" style="9" customWidth="1"/>
    <col min="2" max="2" width="18" style="9" customWidth="1"/>
    <col min="3" max="3" width="14" style="9" customWidth="1"/>
    <col min="4" max="4" width="27.140625" style="9" customWidth="1"/>
    <col min="5" max="5" width="20.85546875" style="9" customWidth="1"/>
    <col min="6" max="6" width="11.5703125" style="9" customWidth="1"/>
    <col min="7" max="9" width="13" style="9" customWidth="1"/>
    <col min="10" max="10" width="14.42578125" style="9" customWidth="1"/>
    <col min="11" max="11" width="13" style="9" customWidth="1"/>
    <col min="12" max="12" width="2.85546875" style="9" customWidth="1"/>
    <col min="13" max="16384" width="9.140625" style="9"/>
  </cols>
  <sheetData>
    <row r="1" spans="1:12" ht="31.5" x14ac:dyDescent="0.5">
      <c r="A1" s="9" t="s">
        <v>8</v>
      </c>
      <c r="B1" s="108" t="s">
        <v>92</v>
      </c>
      <c r="C1" s="108"/>
      <c r="D1" s="108"/>
      <c r="E1" s="108"/>
      <c r="F1" s="108"/>
      <c r="G1" s="108"/>
      <c r="H1" s="108"/>
      <c r="I1" s="108"/>
      <c r="J1" s="108"/>
      <c r="K1" s="108"/>
      <c r="L1" s="45"/>
    </row>
    <row r="2" spans="1:12" ht="31.5" x14ac:dyDescent="0.5">
      <c r="B2" s="109" t="s">
        <v>106</v>
      </c>
      <c r="C2" s="109"/>
      <c r="D2" s="109"/>
      <c r="E2" s="109"/>
      <c r="F2" s="109"/>
      <c r="G2" s="109"/>
      <c r="H2" s="109"/>
      <c r="I2" s="109"/>
      <c r="J2" s="109"/>
      <c r="K2" s="109"/>
      <c r="L2" s="45"/>
    </row>
    <row r="4" spans="1:12" x14ac:dyDescent="0.25">
      <c r="B4" s="110" t="s">
        <v>9</v>
      </c>
      <c r="C4" s="110"/>
      <c r="D4" s="110"/>
      <c r="E4" s="110"/>
      <c r="F4" s="110"/>
      <c r="G4" s="110"/>
      <c r="H4" s="110"/>
      <c r="I4" s="110"/>
      <c r="J4" s="110"/>
      <c r="K4" s="110"/>
      <c r="L4" s="46"/>
    </row>
    <row r="5" spans="1:12" x14ac:dyDescent="0.25">
      <c r="B5" s="110" t="s">
        <v>112</v>
      </c>
      <c r="C5" s="110"/>
      <c r="D5" s="110"/>
      <c r="E5" s="110"/>
      <c r="F5" s="110"/>
      <c r="G5" s="110"/>
      <c r="H5" s="110"/>
      <c r="I5" s="110"/>
      <c r="J5" s="110"/>
      <c r="K5" s="110"/>
      <c r="L5" s="46"/>
    </row>
    <row r="6" spans="1:12" ht="15" customHeight="1" x14ac:dyDescent="0.25">
      <c r="B6" s="111" t="s">
        <v>107</v>
      </c>
      <c r="C6" s="111"/>
      <c r="D6" s="111"/>
      <c r="E6" s="111"/>
      <c r="F6" s="111"/>
      <c r="G6" s="111"/>
      <c r="H6" s="111"/>
      <c r="I6" s="111"/>
      <c r="J6" s="111"/>
      <c r="K6" s="111"/>
      <c r="L6" s="47"/>
    </row>
    <row r="7" spans="1:12" ht="15" customHeight="1" x14ac:dyDescent="0.25">
      <c r="B7" s="111"/>
      <c r="C7" s="111"/>
      <c r="D7" s="111"/>
      <c r="E7" s="111"/>
      <c r="F7" s="111"/>
      <c r="G7" s="111"/>
      <c r="H7" s="111"/>
      <c r="I7" s="111"/>
      <c r="J7" s="111"/>
      <c r="K7" s="111"/>
      <c r="L7" s="47"/>
    </row>
    <row r="8" spans="1:12" ht="15" customHeight="1" x14ac:dyDescent="0.25">
      <c r="B8" s="111"/>
      <c r="C8" s="111"/>
      <c r="D8" s="111"/>
      <c r="E8" s="111"/>
      <c r="F8" s="111"/>
      <c r="G8" s="111"/>
      <c r="H8" s="111"/>
      <c r="I8" s="111"/>
      <c r="J8" s="111"/>
      <c r="K8" s="111"/>
      <c r="L8" s="47"/>
    </row>
    <row r="9" spans="1:12" ht="15" customHeight="1" x14ac:dyDescent="0.25">
      <c r="B9" s="111"/>
      <c r="C9" s="111"/>
      <c r="D9" s="111"/>
      <c r="E9" s="111"/>
      <c r="F9" s="111"/>
      <c r="G9" s="111"/>
      <c r="H9" s="111"/>
      <c r="I9" s="111"/>
      <c r="J9" s="111"/>
      <c r="K9" s="111"/>
      <c r="L9" s="47"/>
    </row>
    <row r="10" spans="1:12" ht="16.5" customHeight="1" x14ac:dyDescent="0.25">
      <c r="B10" s="111"/>
      <c r="C10" s="111"/>
      <c r="D10" s="111"/>
      <c r="E10" s="111"/>
      <c r="F10" s="111"/>
      <c r="G10" s="111"/>
      <c r="H10" s="111"/>
      <c r="I10" s="111"/>
      <c r="J10" s="111"/>
      <c r="K10" s="111"/>
      <c r="L10" s="47"/>
    </row>
    <row r="11" spans="1:12" ht="57.75" customHeight="1" x14ac:dyDescent="0.25">
      <c r="B11" s="111"/>
      <c r="C11" s="111"/>
      <c r="D11" s="111"/>
      <c r="E11" s="111"/>
      <c r="F11" s="111"/>
      <c r="G11" s="111"/>
      <c r="H11" s="111"/>
      <c r="I11" s="111"/>
      <c r="J11" s="111"/>
      <c r="K11" s="111"/>
      <c r="L11" s="47"/>
    </row>
    <row r="12" spans="1:12" s="48" customFormat="1" ht="21" x14ac:dyDescent="0.35">
      <c r="B12" s="106" t="s">
        <v>20</v>
      </c>
      <c r="C12" s="106"/>
      <c r="D12" s="106"/>
      <c r="E12" s="49"/>
      <c r="F12" s="7"/>
      <c r="I12" s="87"/>
      <c r="J12" s="50"/>
      <c r="L12" s="9"/>
    </row>
    <row r="13" spans="1:12" s="48" customFormat="1" ht="16.5" customHeight="1" x14ac:dyDescent="0.35">
      <c r="C13" s="51"/>
      <c r="D13" s="51"/>
      <c r="E13" s="51"/>
      <c r="F13" s="7"/>
      <c r="J13" s="50"/>
      <c r="L13" s="9"/>
    </row>
    <row r="14" spans="1:12" ht="21" x14ac:dyDescent="0.35">
      <c r="B14" s="107" t="s">
        <v>21</v>
      </c>
      <c r="C14" s="107"/>
      <c r="D14" s="107"/>
      <c r="E14" s="52"/>
      <c r="J14" s="53"/>
      <c r="K14" s="48"/>
    </row>
    <row r="15" spans="1:12" ht="16.5" customHeight="1" x14ac:dyDescent="0.35">
      <c r="B15" s="54"/>
      <c r="C15" s="54"/>
      <c r="D15" s="54"/>
      <c r="E15" s="52"/>
      <c r="J15" s="53"/>
      <c r="K15" s="48"/>
    </row>
    <row r="16" spans="1:12" ht="21" x14ac:dyDescent="0.35">
      <c r="B16" s="107" t="s">
        <v>10</v>
      </c>
      <c r="C16" s="107"/>
      <c r="D16" s="107"/>
      <c r="E16" s="52"/>
      <c r="G16" s="53"/>
      <c r="H16" s="53"/>
      <c r="I16" s="53"/>
      <c r="J16" s="53"/>
      <c r="K16" s="48"/>
    </row>
    <row r="17" spans="2:10" ht="15" customHeight="1" x14ac:dyDescent="0.5">
      <c r="C17" s="55"/>
      <c r="D17" s="55"/>
      <c r="E17" s="55"/>
      <c r="F17" s="56"/>
      <c r="G17" s="56"/>
      <c r="H17" s="56"/>
      <c r="I17" s="56"/>
      <c r="J17" s="56"/>
    </row>
    <row r="18" spans="2:10" ht="15" customHeight="1" x14ac:dyDescent="0.5">
      <c r="C18" s="55"/>
      <c r="D18" s="55"/>
      <c r="E18" s="55"/>
      <c r="F18" s="56"/>
      <c r="G18" s="56"/>
      <c r="H18" s="56"/>
      <c r="I18" s="56"/>
      <c r="J18" s="56"/>
    </row>
    <row r="19" spans="2:10" ht="20.25" customHeight="1" x14ac:dyDescent="0.5">
      <c r="B19" s="8" t="s">
        <v>111</v>
      </c>
      <c r="C19" s="55"/>
      <c r="D19" s="55"/>
      <c r="E19" s="55"/>
      <c r="F19" s="56"/>
      <c r="G19" s="56"/>
      <c r="H19" s="56"/>
      <c r="I19" s="56"/>
      <c r="J19" s="56"/>
    </row>
    <row r="20" spans="2:10" ht="15" customHeight="1" x14ac:dyDescent="0.5">
      <c r="C20" s="55"/>
      <c r="D20" s="55"/>
      <c r="E20" s="55"/>
      <c r="F20" s="56"/>
      <c r="G20" s="56"/>
      <c r="H20" s="56"/>
      <c r="I20" s="56"/>
      <c r="J20" s="56"/>
    </row>
    <row r="21" spans="2:10" ht="15" customHeight="1" x14ac:dyDescent="0.5">
      <c r="C21" s="55"/>
      <c r="D21" s="55"/>
      <c r="E21" s="55"/>
      <c r="F21" s="56"/>
      <c r="G21" s="56"/>
      <c r="H21" s="56"/>
      <c r="I21" s="56"/>
      <c r="J21" s="56"/>
    </row>
    <row r="22" spans="2:10" ht="15" customHeight="1" x14ac:dyDescent="0.5">
      <c r="C22" s="55"/>
      <c r="D22" s="55"/>
      <c r="E22" s="55"/>
      <c r="F22" s="56"/>
      <c r="G22" s="56"/>
      <c r="H22" s="56"/>
      <c r="I22" s="56"/>
      <c r="J22" s="56"/>
    </row>
    <row r="23" spans="2:10" ht="15" customHeight="1" x14ac:dyDescent="0.5">
      <c r="C23" s="55"/>
      <c r="D23" s="55"/>
      <c r="E23" s="55"/>
      <c r="F23" s="56"/>
      <c r="G23" s="56"/>
      <c r="H23" s="56"/>
      <c r="I23" s="56"/>
      <c r="J23" s="56"/>
    </row>
    <row r="24" spans="2:10" ht="15" customHeight="1" x14ac:dyDescent="0.5">
      <c r="C24" s="55"/>
      <c r="D24" s="55"/>
      <c r="E24" s="55"/>
      <c r="F24" s="56"/>
      <c r="G24" s="56"/>
      <c r="H24" s="56"/>
      <c r="I24" s="56"/>
      <c r="J24" s="56"/>
    </row>
    <row r="25" spans="2:10" ht="15" customHeight="1" x14ac:dyDescent="0.5">
      <c r="C25" s="55"/>
      <c r="D25" s="55"/>
      <c r="E25" s="55"/>
      <c r="F25" s="56"/>
      <c r="G25" s="56"/>
      <c r="H25" s="56"/>
      <c r="I25" s="56"/>
      <c r="J25" s="56"/>
    </row>
    <row r="26" spans="2:10" ht="15" customHeight="1" x14ac:dyDescent="0.5">
      <c r="C26" s="55"/>
      <c r="D26" s="55"/>
      <c r="E26" s="55"/>
      <c r="F26" s="56"/>
      <c r="G26" s="56"/>
      <c r="H26" s="56"/>
      <c r="I26" s="56"/>
      <c r="J26" s="56"/>
    </row>
    <row r="27" spans="2:10" ht="15" customHeight="1" x14ac:dyDescent="0.5">
      <c r="C27" s="55"/>
      <c r="D27" s="55"/>
      <c r="E27" s="55"/>
      <c r="F27" s="56"/>
      <c r="G27" s="56"/>
      <c r="H27" s="56"/>
      <c r="I27" s="56"/>
      <c r="J27" s="56"/>
    </row>
    <row r="28" spans="2:10" ht="15" customHeight="1" x14ac:dyDescent="0.5">
      <c r="C28" s="55"/>
      <c r="D28" s="55"/>
      <c r="E28" s="55"/>
      <c r="F28" s="56"/>
      <c r="G28" s="56"/>
      <c r="H28" s="56"/>
      <c r="I28" s="56"/>
      <c r="J28" s="56"/>
    </row>
    <row r="29" spans="2:10" ht="15" customHeight="1" x14ac:dyDescent="0.5">
      <c r="C29" s="55"/>
      <c r="D29" s="55"/>
      <c r="E29" s="55"/>
      <c r="F29" s="56"/>
      <c r="G29" s="56"/>
      <c r="H29" s="56"/>
      <c r="I29" s="56"/>
      <c r="J29" s="56"/>
    </row>
    <row r="30" spans="2:10" ht="15" customHeight="1" x14ac:dyDescent="0.5">
      <c r="C30" s="55"/>
      <c r="D30" s="55"/>
      <c r="E30" s="55"/>
      <c r="F30" s="56"/>
      <c r="G30" s="56"/>
      <c r="H30" s="56"/>
      <c r="I30" s="56"/>
      <c r="J30" s="56"/>
    </row>
    <row r="31" spans="2:10" ht="15" customHeight="1" x14ac:dyDescent="0.5">
      <c r="C31" s="55"/>
      <c r="D31" s="55"/>
      <c r="E31" s="55"/>
      <c r="F31" s="56"/>
      <c r="G31" s="56"/>
      <c r="H31" s="56"/>
      <c r="I31" s="56"/>
      <c r="J31" s="56"/>
    </row>
    <row r="32" spans="2:10" ht="15" customHeight="1" x14ac:dyDescent="0.5">
      <c r="C32" s="55"/>
      <c r="D32" s="55"/>
      <c r="E32" s="55"/>
      <c r="F32" s="56"/>
      <c r="G32" s="56"/>
      <c r="H32" s="56"/>
      <c r="I32" s="56"/>
      <c r="J32" s="56"/>
    </row>
    <row r="33" spans="2:12" ht="15" customHeight="1" x14ac:dyDescent="0.5">
      <c r="C33" s="55"/>
      <c r="D33" s="55"/>
      <c r="E33" s="55"/>
      <c r="F33" s="56"/>
      <c r="G33" s="56"/>
      <c r="H33" s="56"/>
      <c r="I33" s="56"/>
      <c r="J33" s="56"/>
    </row>
    <row r="34" spans="2:12" ht="15" customHeight="1" x14ac:dyDescent="0.5">
      <c r="C34" s="55"/>
      <c r="D34" s="55"/>
      <c r="E34" s="55"/>
      <c r="F34" s="56"/>
      <c r="G34" s="56"/>
      <c r="H34" s="56"/>
      <c r="I34" s="56"/>
      <c r="J34" s="56"/>
    </row>
    <row r="35" spans="2:12" ht="15" customHeight="1" x14ac:dyDescent="0.5">
      <c r="C35" s="55"/>
      <c r="D35" s="55"/>
      <c r="E35" s="55"/>
      <c r="F35" s="56"/>
      <c r="G35" s="56"/>
      <c r="H35" s="56"/>
      <c r="I35" s="56"/>
      <c r="J35" s="56"/>
    </row>
    <row r="36" spans="2:12" ht="15" customHeight="1" x14ac:dyDescent="0.5">
      <c r="C36" s="55"/>
      <c r="D36" s="55"/>
      <c r="E36" s="55"/>
      <c r="F36" s="56"/>
      <c r="G36" s="56"/>
      <c r="H36" s="56"/>
      <c r="I36" s="56"/>
      <c r="J36" s="56"/>
    </row>
    <row r="37" spans="2:12" ht="15" customHeight="1" x14ac:dyDescent="0.5">
      <c r="C37" s="55"/>
      <c r="D37" s="55"/>
      <c r="E37" s="55"/>
      <c r="F37" s="56"/>
      <c r="G37" s="56"/>
      <c r="H37" s="56"/>
      <c r="I37" s="56"/>
      <c r="J37" s="56"/>
    </row>
    <row r="38" spans="2:12" ht="15" customHeight="1" x14ac:dyDescent="0.5">
      <c r="C38" s="55"/>
      <c r="D38" s="55"/>
      <c r="E38" s="55"/>
      <c r="F38" s="56"/>
      <c r="G38" s="56"/>
      <c r="H38" s="56"/>
      <c r="I38" s="56"/>
      <c r="J38" s="56"/>
    </row>
    <row r="39" spans="2:12" ht="15" customHeight="1" x14ac:dyDescent="0.5">
      <c r="C39" s="55"/>
      <c r="D39" s="55"/>
      <c r="E39" s="55"/>
      <c r="F39" s="56"/>
      <c r="G39" s="56"/>
      <c r="H39" s="56"/>
      <c r="I39" s="56"/>
      <c r="J39" s="56"/>
    </row>
    <row r="40" spans="2:12" ht="15" customHeight="1" x14ac:dyDescent="0.5">
      <c r="C40" s="55"/>
      <c r="D40" s="55"/>
      <c r="E40" s="55"/>
      <c r="F40" s="56"/>
      <c r="G40" s="56"/>
      <c r="H40" s="56"/>
      <c r="I40" s="56"/>
      <c r="J40" s="56"/>
    </row>
    <row r="41" spans="2:12" ht="15" customHeight="1" x14ac:dyDescent="0.5">
      <c r="C41" s="55"/>
      <c r="D41" s="55"/>
      <c r="E41" s="55"/>
      <c r="F41" s="56"/>
      <c r="G41" s="56"/>
      <c r="H41" s="56"/>
      <c r="I41" s="56"/>
      <c r="J41" s="56"/>
    </row>
    <row r="42" spans="2:12" ht="15" customHeight="1" x14ac:dyDescent="0.5">
      <c r="C42" s="55"/>
      <c r="D42" s="55"/>
      <c r="E42" s="55"/>
      <c r="F42" s="56"/>
      <c r="G42" s="56"/>
      <c r="H42" s="56"/>
      <c r="I42" s="56"/>
      <c r="J42" s="56"/>
    </row>
    <row r="43" spans="2:12" ht="15" customHeight="1" x14ac:dyDescent="0.5">
      <c r="C43" s="55"/>
      <c r="D43" s="55"/>
      <c r="E43" s="55"/>
      <c r="F43" s="56"/>
      <c r="G43" s="56"/>
      <c r="H43" s="56"/>
      <c r="I43" s="56"/>
      <c r="J43" s="56"/>
    </row>
    <row r="44" spans="2:12" ht="15" customHeight="1" x14ac:dyDescent="0.5">
      <c r="C44" s="55"/>
      <c r="D44" s="55"/>
      <c r="E44" s="55"/>
      <c r="F44" s="56"/>
      <c r="G44" s="56"/>
      <c r="H44" s="56"/>
      <c r="I44" s="56"/>
      <c r="J44" s="56"/>
    </row>
    <row r="45" spans="2:12" ht="15" customHeight="1" x14ac:dyDescent="0.5">
      <c r="C45" s="55"/>
      <c r="D45" s="55"/>
      <c r="E45" s="55"/>
      <c r="F45" s="56"/>
      <c r="G45" s="56"/>
      <c r="H45" s="56"/>
      <c r="I45" s="56"/>
      <c r="J45" s="56"/>
    </row>
    <row r="46" spans="2:12" ht="15" customHeight="1" x14ac:dyDescent="0.25">
      <c r="B46" s="8" t="s">
        <v>110</v>
      </c>
    </row>
    <row r="47" spans="2:12" ht="64.5" customHeight="1" x14ac:dyDescent="0.25">
      <c r="B47" s="57" t="s">
        <v>22</v>
      </c>
      <c r="C47" s="41" t="s">
        <v>28</v>
      </c>
      <c r="D47" s="41" t="s">
        <v>29</v>
      </c>
      <c r="E47" s="41" t="s">
        <v>11</v>
      </c>
      <c r="F47" s="58" t="s">
        <v>23</v>
      </c>
      <c r="G47" s="59" t="s">
        <v>24</v>
      </c>
      <c r="H47" s="59" t="s">
        <v>25</v>
      </c>
      <c r="I47" s="59" t="s">
        <v>26</v>
      </c>
      <c r="J47" s="59" t="s">
        <v>27</v>
      </c>
      <c r="K47" s="39" t="s">
        <v>18</v>
      </c>
    </row>
    <row r="48" spans="2:12" x14ac:dyDescent="0.25">
      <c r="B48" s="42" t="str">
        <f>Four_Year_Database_Lookup!B5</f>
        <v>Alabama</v>
      </c>
      <c r="C48" s="43" t="s">
        <v>89</v>
      </c>
      <c r="D48" s="43" t="str">
        <f>Four_Year_Database_Lookup!C5</f>
        <v>Four-Year Public</v>
      </c>
      <c r="E48" s="43" t="str">
        <f>Four_Year_Database_Lookup!D5</f>
        <v>Overall</v>
      </c>
      <c r="F48" s="14">
        <f>IFERROR(Four_Year_Database_Lookup!E5,"No Data")</f>
        <v>1.3783023700000001E-2</v>
      </c>
      <c r="G48" s="14">
        <f>IFERROR(Four_Year_Database_Lookup!F5,"No Data")</f>
        <v>4.3969756999999998E-3</v>
      </c>
      <c r="H48" s="14">
        <f>IFERROR(Four_Year_Database_Lookup!G5,"No Data")</f>
        <v>0.75313552449999999</v>
      </c>
      <c r="I48" s="14">
        <f>IFERROR(Four_Year_Database_Lookup!H5,"No Data")</f>
        <v>0.12778735050000001</v>
      </c>
      <c r="J48" s="14">
        <f>IFERROR(Four_Year_Database_Lookup!I5,"No Data")</f>
        <v>0.10089712570000001</v>
      </c>
      <c r="K48" s="78">
        <f>IFERROR(Four_Year_Database_Lookup!J5,"No Data")</f>
        <v>20605.057860000001</v>
      </c>
      <c r="L48" s="60"/>
    </row>
    <row r="49" spans="1:16384" x14ac:dyDescent="0.25">
      <c r="B49" s="42"/>
      <c r="C49" s="43" t="s">
        <v>90</v>
      </c>
      <c r="D49" s="43" t="str">
        <f>Four_Year_Database_Lookup!C8</f>
        <v>Four-Year Public</v>
      </c>
      <c r="E49" s="43" t="str">
        <f>Four_Year_Database_Lookup!D8</f>
        <v>Overall</v>
      </c>
      <c r="F49" s="14">
        <f>IFERROR(Four_Year_Database_Lookup!E8,"No Data")</f>
        <v>3.2564820000000001E-2</v>
      </c>
      <c r="G49" s="14">
        <f>IFERROR(Four_Year_Database_Lookup!F8,"No Data")</f>
        <v>1.3008959400000001E-2</v>
      </c>
      <c r="H49" s="14">
        <f>IFERROR(Four_Year_Database_Lookup!G8,"No Data")</f>
        <v>0.64017819070000004</v>
      </c>
      <c r="I49" s="14">
        <f>IFERROR(Four_Year_Database_Lookup!H8,"No Data")</f>
        <v>0.15788568110000001</v>
      </c>
      <c r="J49" s="14">
        <f>IFERROR(Four_Year_Database_Lookup!I8,"No Data")</f>
        <v>0.1563623488</v>
      </c>
      <c r="K49" s="78">
        <f>IFERROR(Four_Year_Database_Lookup!J8,"No Data")</f>
        <v>20605.057860000001</v>
      </c>
      <c r="L49" s="60"/>
    </row>
    <row r="50" spans="1:16384" x14ac:dyDescent="0.25">
      <c r="B50" s="42"/>
      <c r="C50" s="43" t="s">
        <v>91</v>
      </c>
      <c r="D50" s="43" t="str">
        <f>Four_Year_Database_Lookup!C11</f>
        <v>Four-Year Public</v>
      </c>
      <c r="E50" s="43" t="str">
        <f>Four_Year_Database_Lookup!D11</f>
        <v>Overall</v>
      </c>
      <c r="F50" s="14">
        <f>IFERROR(Four_Year_Database_Lookup!E11,"No Data")</f>
        <v>0.29216199339999999</v>
      </c>
      <c r="G50" s="14">
        <f>IFERROR(Four_Year_Database_Lookup!F11,"No Data")</f>
        <v>3.8876008599999998E-2</v>
      </c>
      <c r="H50" s="14">
        <f>IFERROR(Four_Year_Database_Lookup!G11,"No Data")</f>
        <v>0.33714818060000001</v>
      </c>
      <c r="I50" s="14">
        <f>IFERROR(Four_Year_Database_Lookup!H11,"No Data")</f>
        <v>0.14167651910000001</v>
      </c>
      <c r="J50" s="14">
        <f>IFERROR(Four_Year_Database_Lookup!I11,"No Data")</f>
        <v>0.19013729830000001</v>
      </c>
      <c r="K50" s="78">
        <f>IFERROR(Four_Year_Database_Lookup!J11,"No Data")</f>
        <v>20605.057860000001</v>
      </c>
      <c r="L50" s="60"/>
    </row>
    <row r="51" spans="1:16384" x14ac:dyDescent="0.25">
      <c r="B51" s="42"/>
      <c r="C51" s="43" t="s">
        <v>102</v>
      </c>
      <c r="D51" s="43" t="str">
        <f>Four_Year_Database_Lookup!C14</f>
        <v>Four-Year Public</v>
      </c>
      <c r="E51" s="43" t="str">
        <f>Four_Year_Database_Lookup!D14</f>
        <v>Overall</v>
      </c>
      <c r="F51" s="14">
        <f>IFERROR(Four_Year_Database_Lookup!E14,"No Data")</f>
        <v>0.48556162629999999</v>
      </c>
      <c r="G51" s="14">
        <f>IFERROR(Four_Year_Database_Lookup!F14,"No Data")</f>
        <v>8.0921468999999996E-2</v>
      </c>
      <c r="H51" s="14">
        <f>IFERROR(Four_Year_Database_Lookup!G14,"No Data")</f>
        <v>0.1158436104</v>
      </c>
      <c r="I51" s="14">
        <f>IFERROR(Four_Year_Database_Lookup!H14,"No Data")</f>
        <v>9.6779400400000007E-2</v>
      </c>
      <c r="J51" s="14">
        <f>IFERROR(Four_Year_Database_Lookup!I14,"No Data")</f>
        <v>0.22089389400000001</v>
      </c>
      <c r="K51" s="78">
        <f>IFERROR(Four_Year_Database_Lookup!J14,"No Data")</f>
        <v>20605.057860000001</v>
      </c>
      <c r="L51" s="60"/>
    </row>
    <row r="52" spans="1:16384" x14ac:dyDescent="0.25">
      <c r="B52" s="42"/>
      <c r="C52" s="43" t="s">
        <v>105</v>
      </c>
      <c r="D52" s="43" t="str">
        <f>Four_Year_Database_Lookup!C17</f>
        <v>Four-Year Public</v>
      </c>
      <c r="E52" s="43" t="str">
        <f>Four_Year_Database_Lookup!D17</f>
        <v>Overall</v>
      </c>
      <c r="F52" s="14">
        <f>IFERROR(Four_Year_Database_Lookup!E17,"No Data")</f>
        <v>0.5412761022</v>
      </c>
      <c r="G52" s="14">
        <f>IFERROR(Four_Year_Database_Lookup!F17,"No Data")</f>
        <v>0.1071757742</v>
      </c>
      <c r="H52" s="14">
        <f>IFERROR(Four_Year_Database_Lookup!G17,"No Data")</f>
        <v>4.6976355800000001E-2</v>
      </c>
      <c r="I52" s="14">
        <f>IFERROR(Four_Year_Database_Lookup!H17,"No Data")</f>
        <v>7.0219393199999994E-2</v>
      </c>
      <c r="J52" s="14">
        <f>IFERROR(Four_Year_Database_Lookup!I17,"No Data")</f>
        <v>0.2343523746</v>
      </c>
      <c r="K52" s="78">
        <f>IFERROR(Four_Year_Database_Lookup!J17,"No Data")</f>
        <v>20605.057860000001</v>
      </c>
      <c r="L52" s="60"/>
    </row>
    <row r="53" spans="1:16384" ht="6" customHeight="1" x14ac:dyDescent="0.25">
      <c r="B53" s="80" t="s">
        <v>8</v>
      </c>
      <c r="C53" s="81"/>
      <c r="D53" s="81"/>
      <c r="E53" s="81"/>
      <c r="F53" s="82"/>
      <c r="G53" s="82"/>
      <c r="H53" s="82"/>
      <c r="I53" s="82"/>
      <c r="J53" s="82"/>
      <c r="K53" s="83"/>
      <c r="L53" s="60"/>
    </row>
    <row r="54" spans="1:16384" s="61" customFormat="1" x14ac:dyDescent="0.25">
      <c r="B54" s="42" t="s">
        <v>2</v>
      </c>
      <c r="C54" s="43" t="s">
        <v>89</v>
      </c>
      <c r="D54" s="43" t="str">
        <f>Four_Year_Database_Lookup!N5</f>
        <v>Four-Year Public</v>
      </c>
      <c r="E54" s="43" t="str">
        <f>Four_Year_Database_Lookup!O5</f>
        <v>Overall</v>
      </c>
      <c r="F54" s="13">
        <f>IFERROR(Four_Year_Database_Lookup!P5,"No Data")</f>
        <v>3.7613009500000003E-2</v>
      </c>
      <c r="G54" s="13">
        <f>IFERROR(Four_Year_Database_Lookup!Q5,"No Data")</f>
        <v>5.4570119999999998E-3</v>
      </c>
      <c r="H54" s="13">
        <f>IFERROR(Four_Year_Database_Lookup!R5,"No Data")</f>
        <v>0.72520414820000001</v>
      </c>
      <c r="I54" s="13">
        <f>IFERROR(Four_Year_Database_Lookup!S5,"No Data")</f>
        <v>0.1075472393</v>
      </c>
      <c r="J54" s="13">
        <f>IFERROR(Four_Year_Database_Lookup!T5,"No Data")</f>
        <v>0.1241785909</v>
      </c>
      <c r="K54" s="79">
        <f>IFERROR(Four_Year_Database_Lookup!U5,"No Data")</f>
        <v>1016339.754</v>
      </c>
      <c r="L54" s="60"/>
    </row>
    <row r="55" spans="1:16384" s="61" customFormat="1" x14ac:dyDescent="0.25">
      <c r="B55" s="42"/>
      <c r="C55" s="43" t="s">
        <v>90</v>
      </c>
      <c r="D55" s="43" t="str">
        <f>Four_Year_Database_Lookup!N8</f>
        <v>Four-Year Public</v>
      </c>
      <c r="E55" s="43" t="str">
        <f>Four_Year_Database_Lookup!O8</f>
        <v>Overall</v>
      </c>
      <c r="F55" s="13">
        <f>IFERROR(Four_Year_Database_Lookup!P8,"No Data")</f>
        <v>7.7741423800000001E-2</v>
      </c>
      <c r="G55" s="13">
        <f>IFERROR(Four_Year_Database_Lookup!Q8,"No Data")</f>
        <v>1.6667435299999998E-2</v>
      </c>
      <c r="H55" s="13">
        <f>IFERROR(Four_Year_Database_Lookup!R8,"No Data")</f>
        <v>0.59341025150000004</v>
      </c>
      <c r="I55" s="13">
        <f>IFERROR(Four_Year_Database_Lookup!S8,"No Data")</f>
        <v>0.13725061059999999</v>
      </c>
      <c r="J55" s="13">
        <f>IFERROR(Four_Year_Database_Lookup!T8,"No Data")</f>
        <v>0.17493027890000001</v>
      </c>
      <c r="K55" s="79">
        <f>IFERROR(Four_Year_Database_Lookup!U8,"No Data")</f>
        <v>1016339.754</v>
      </c>
      <c r="L55" s="60"/>
    </row>
    <row r="56" spans="1:16384" s="61" customFormat="1" x14ac:dyDescent="0.25">
      <c r="B56" s="42"/>
      <c r="C56" s="43" t="s">
        <v>91</v>
      </c>
      <c r="D56" s="43" t="str">
        <f>Four_Year_Database_Lookup!N11</f>
        <v>Four-Year Public</v>
      </c>
      <c r="E56" s="43" t="str">
        <f>Four_Year_Database_Lookup!O11</f>
        <v>Overall</v>
      </c>
      <c r="F56" s="13">
        <f>IFERROR(Four_Year_Database_Lookup!P11,"No Data")</f>
        <v>0.34685515519999999</v>
      </c>
      <c r="G56" s="13">
        <f>IFERROR(Four_Year_Database_Lookup!Q11,"No Data")</f>
        <v>4.7060363500000001E-2</v>
      </c>
      <c r="H56" s="13">
        <f>IFERROR(Four_Year_Database_Lookup!R11,"No Data")</f>
        <v>0.2827376493</v>
      </c>
      <c r="I56" s="13">
        <f>IFERROR(Four_Year_Database_Lookup!S11,"No Data")</f>
        <v>0.1153971698</v>
      </c>
      <c r="J56" s="13">
        <f>IFERROR(Four_Year_Database_Lookup!T11,"No Data")</f>
        <v>0.20794966209999999</v>
      </c>
      <c r="K56" s="79">
        <f>IFERROR(Four_Year_Database_Lookup!U11,"No Data")</f>
        <v>1016339.754</v>
      </c>
      <c r="L56" s="60"/>
    </row>
    <row r="57" spans="1:16384" s="61" customFormat="1" x14ac:dyDescent="0.25">
      <c r="B57" s="42"/>
      <c r="C57" s="43" t="s">
        <v>102</v>
      </c>
      <c r="D57" s="43" t="str">
        <f>Four_Year_Database_Lookup!N14</f>
        <v>Four-Year Public</v>
      </c>
      <c r="E57" s="43" t="str">
        <f>Four_Year_Database_Lookup!O14</f>
        <v>Overall</v>
      </c>
      <c r="F57" s="13">
        <f>IFERROR(Four_Year_Database_Lookup!P14,"No Data")</f>
        <v>0.50777327839999997</v>
      </c>
      <c r="G57" s="13">
        <f>IFERROR(Four_Year_Database_Lookup!Q14,"No Data")</f>
        <v>8.4455711099999997E-2</v>
      </c>
      <c r="H57" s="13">
        <f>IFERROR(Four_Year_Database_Lookup!R14,"No Data")</f>
        <v>9.9409720899999998E-2</v>
      </c>
      <c r="I57" s="13">
        <f>IFERROR(Four_Year_Database_Lookup!S14,"No Data")</f>
        <v>7.8605241699999995E-2</v>
      </c>
      <c r="J57" s="13">
        <f>IFERROR(Four_Year_Database_Lookup!T14,"No Data")</f>
        <v>0.22975604790000001</v>
      </c>
      <c r="K57" s="79">
        <f>IFERROR(Four_Year_Database_Lookup!U14,"No Data")</f>
        <v>1016339.754</v>
      </c>
      <c r="L57" s="60"/>
    </row>
    <row r="58" spans="1:16384" s="61" customFormat="1" x14ac:dyDescent="0.25">
      <c r="B58" s="42"/>
      <c r="C58" s="43" t="s">
        <v>105</v>
      </c>
      <c r="D58" s="43" t="str">
        <f>Four_Year_Database_Lookup!N17</f>
        <v>Four-Year Public</v>
      </c>
      <c r="E58" s="43" t="str">
        <f>Four_Year_Database_Lookup!O17</f>
        <v>Overall</v>
      </c>
      <c r="F58" s="13">
        <f>IFERROR(Four_Year_Database_Lookup!P17,"No Data")</f>
        <v>0.55162291549999998</v>
      </c>
      <c r="G58" s="13">
        <f>IFERROR(Four_Year_Database_Lookup!Q17,"No Data")</f>
        <v>0.1052682935</v>
      </c>
      <c r="H58" s="13">
        <f>IFERROR(Four_Year_Database_Lookup!R17,"No Data")</f>
        <v>4.2296523099999997E-2</v>
      </c>
      <c r="I58" s="13">
        <f>IFERROR(Four_Year_Database_Lookup!S17,"No Data")</f>
        <v>5.5625230499999997E-2</v>
      </c>
      <c r="J58" s="13">
        <f>IFERROR(Four_Year_Database_Lookup!T17,"No Data")</f>
        <v>0.2451870374</v>
      </c>
      <c r="K58" s="79">
        <f>IFERROR(Four_Year_Database_Lookup!U17,"No Data")</f>
        <v>1016339.754</v>
      </c>
      <c r="L58" s="60"/>
    </row>
    <row r="59" spans="1:16384" s="61" customFormat="1" x14ac:dyDescent="0.25">
      <c r="B59" s="64"/>
      <c r="C59" s="65"/>
      <c r="D59" s="65"/>
      <c r="E59" s="65"/>
      <c r="F59" s="66"/>
      <c r="G59" s="66"/>
      <c r="H59" s="66"/>
      <c r="I59" s="66"/>
      <c r="J59" s="66"/>
      <c r="K59" s="88"/>
      <c r="L59" s="60"/>
    </row>
    <row r="60" spans="1:16384" s="61" customFormat="1" x14ac:dyDescent="0.25">
      <c r="A60" s="94"/>
      <c r="B60" s="94" t="s">
        <v>100</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94"/>
      <c r="IR60" s="94"/>
      <c r="IS60" s="94"/>
      <c r="IT60" s="94"/>
      <c r="IU60" s="94"/>
      <c r="IV60" s="94"/>
      <c r="IW60" s="94"/>
      <c r="IX60" s="94"/>
      <c r="IY60" s="94"/>
      <c r="IZ60" s="94"/>
      <c r="JA60" s="94"/>
      <c r="JB60" s="94"/>
      <c r="JC60" s="94"/>
      <c r="JD60" s="94"/>
      <c r="JE60" s="94"/>
      <c r="JF60" s="94"/>
      <c r="JG60" s="94"/>
      <c r="JH60" s="94"/>
      <c r="JI60" s="94"/>
      <c r="JJ60" s="94"/>
      <c r="JK60" s="94"/>
      <c r="JL60" s="94"/>
      <c r="JM60" s="94"/>
      <c r="JN60" s="94"/>
      <c r="JO60" s="94"/>
      <c r="JP60" s="94"/>
      <c r="JQ60" s="94"/>
      <c r="JR60" s="94"/>
      <c r="JS60" s="94"/>
      <c r="JT60" s="94"/>
      <c r="JU60" s="94"/>
      <c r="JV60" s="94"/>
      <c r="JW60" s="94"/>
      <c r="JX60" s="94"/>
      <c r="JY60" s="94"/>
      <c r="JZ60" s="94"/>
      <c r="KA60" s="94"/>
      <c r="KB60" s="94"/>
      <c r="KC60" s="94"/>
      <c r="KD60" s="94"/>
      <c r="KE60" s="94"/>
      <c r="KF60" s="94"/>
      <c r="KG60" s="94"/>
      <c r="KH60" s="94"/>
      <c r="KI60" s="94"/>
      <c r="KJ60" s="94"/>
      <c r="KK60" s="94"/>
      <c r="KL60" s="94"/>
      <c r="KM60" s="94"/>
      <c r="KN60" s="94"/>
      <c r="KO60" s="94"/>
      <c r="KP60" s="94"/>
      <c r="KQ60" s="94"/>
      <c r="KR60" s="94"/>
      <c r="KS60" s="94"/>
      <c r="KT60" s="94"/>
      <c r="KU60" s="94"/>
      <c r="KV60" s="94"/>
      <c r="KW60" s="94"/>
      <c r="KX60" s="94"/>
      <c r="KY60" s="94"/>
      <c r="KZ60" s="94"/>
      <c r="LA60" s="94"/>
      <c r="LB60" s="94"/>
      <c r="LC60" s="94"/>
      <c r="LD60" s="94"/>
      <c r="LE60" s="94"/>
      <c r="LF60" s="94"/>
      <c r="LG60" s="94"/>
      <c r="LH60" s="94"/>
      <c r="LI60" s="94"/>
      <c r="LJ60" s="94"/>
      <c r="LK60" s="94"/>
      <c r="LL60" s="94"/>
      <c r="LM60" s="94"/>
      <c r="LN60" s="94"/>
      <c r="LO60" s="94"/>
      <c r="LP60" s="94"/>
      <c r="LQ60" s="94"/>
      <c r="LR60" s="94"/>
      <c r="LS60" s="94"/>
      <c r="LT60" s="94"/>
      <c r="LU60" s="94"/>
      <c r="LV60" s="94"/>
      <c r="LW60" s="94"/>
      <c r="LX60" s="94"/>
      <c r="LY60" s="94"/>
      <c r="LZ60" s="94"/>
      <c r="MA60" s="94"/>
      <c r="MB60" s="94"/>
      <c r="MC60" s="94"/>
      <c r="MD60" s="94"/>
      <c r="ME60" s="94"/>
      <c r="MF60" s="94"/>
      <c r="MG60" s="94"/>
      <c r="MH60" s="94"/>
      <c r="MI60" s="94"/>
      <c r="MJ60" s="94"/>
      <c r="MK60" s="94"/>
      <c r="ML60" s="94"/>
      <c r="MM60" s="94"/>
      <c r="MN60" s="94"/>
      <c r="MO60" s="94"/>
      <c r="MP60" s="94"/>
      <c r="MQ60" s="94"/>
      <c r="MR60" s="94"/>
      <c r="MS60" s="94"/>
      <c r="MT60" s="94"/>
      <c r="MU60" s="94"/>
      <c r="MV60" s="94"/>
      <c r="MW60" s="94"/>
      <c r="MX60" s="94"/>
      <c r="MY60" s="94"/>
      <c r="MZ60" s="94"/>
      <c r="NA60" s="94"/>
      <c r="NB60" s="94"/>
      <c r="NC60" s="94"/>
      <c r="ND60" s="94"/>
      <c r="NE60" s="94"/>
      <c r="NF60" s="94"/>
      <c r="NG60" s="94"/>
      <c r="NH60" s="94"/>
      <c r="NI60" s="94"/>
      <c r="NJ60" s="94"/>
      <c r="NK60" s="94"/>
      <c r="NL60" s="94"/>
      <c r="NM60" s="94"/>
      <c r="NN60" s="94"/>
      <c r="NO60" s="94"/>
      <c r="NP60" s="94"/>
      <c r="NQ60" s="94"/>
      <c r="NR60" s="94"/>
      <c r="NS60" s="94"/>
      <c r="NT60" s="94"/>
      <c r="NU60" s="94"/>
      <c r="NV60" s="94"/>
      <c r="NW60" s="94"/>
      <c r="NX60" s="94"/>
      <c r="NY60" s="94"/>
      <c r="NZ60" s="94"/>
      <c r="OA60" s="94"/>
      <c r="OB60" s="94"/>
      <c r="OC60" s="94"/>
      <c r="OD60" s="94"/>
      <c r="OE60" s="94"/>
      <c r="OF60" s="94"/>
      <c r="OG60" s="94"/>
      <c r="OH60" s="94"/>
      <c r="OI60" s="94"/>
      <c r="OJ60" s="94"/>
      <c r="OK60" s="94"/>
      <c r="OL60" s="94"/>
      <c r="OM60" s="94"/>
      <c r="ON60" s="94"/>
      <c r="OO60" s="94"/>
      <c r="OP60" s="94"/>
      <c r="OQ60" s="94"/>
      <c r="OR60" s="94"/>
      <c r="OS60" s="94"/>
      <c r="OT60" s="94"/>
      <c r="OU60" s="94"/>
      <c r="OV60" s="94"/>
      <c r="OW60" s="94"/>
      <c r="OX60" s="94"/>
      <c r="OY60" s="94"/>
      <c r="OZ60" s="94"/>
      <c r="PA60" s="94"/>
      <c r="PB60" s="94"/>
      <c r="PC60" s="94"/>
      <c r="PD60" s="94"/>
      <c r="PE60" s="94"/>
      <c r="PF60" s="94"/>
      <c r="PG60" s="94"/>
      <c r="PH60" s="94"/>
      <c r="PI60" s="94"/>
      <c r="PJ60" s="94"/>
      <c r="PK60" s="94"/>
      <c r="PL60" s="94"/>
      <c r="PM60" s="94"/>
      <c r="PN60" s="94"/>
      <c r="PO60" s="94"/>
      <c r="PP60" s="94"/>
      <c r="PQ60" s="94"/>
      <c r="PR60" s="94"/>
      <c r="PS60" s="94"/>
      <c r="PT60" s="94"/>
      <c r="PU60" s="94"/>
      <c r="PV60" s="94"/>
      <c r="PW60" s="94"/>
      <c r="PX60" s="94"/>
      <c r="PY60" s="94"/>
      <c r="PZ60" s="94"/>
      <c r="QA60" s="94"/>
      <c r="QB60" s="94"/>
      <c r="QC60" s="94"/>
      <c r="QD60" s="94"/>
      <c r="QE60" s="94"/>
      <c r="QF60" s="94"/>
      <c r="QG60" s="94"/>
      <c r="QH60" s="94"/>
      <c r="QI60" s="94"/>
      <c r="QJ60" s="94"/>
      <c r="QK60" s="94"/>
      <c r="QL60" s="94"/>
      <c r="QM60" s="94"/>
      <c r="QN60" s="94"/>
      <c r="QO60" s="94"/>
      <c r="QP60" s="94"/>
      <c r="QQ60" s="94"/>
      <c r="QR60" s="94"/>
      <c r="QS60" s="94"/>
      <c r="QT60" s="94"/>
      <c r="QU60" s="94"/>
      <c r="QV60" s="94"/>
      <c r="QW60" s="94"/>
      <c r="QX60" s="94"/>
      <c r="QY60" s="94"/>
      <c r="QZ60" s="94"/>
      <c r="RA60" s="94"/>
      <c r="RB60" s="94"/>
      <c r="RC60" s="94"/>
      <c r="RD60" s="94"/>
      <c r="RE60" s="94"/>
      <c r="RF60" s="94"/>
      <c r="RG60" s="94"/>
      <c r="RH60" s="94"/>
      <c r="RI60" s="94"/>
      <c r="RJ60" s="94"/>
      <c r="RK60" s="94"/>
      <c r="RL60" s="94"/>
      <c r="RM60" s="94"/>
      <c r="RN60" s="94"/>
      <c r="RO60" s="94"/>
      <c r="RP60" s="94"/>
      <c r="RQ60" s="94"/>
      <c r="RR60" s="94"/>
      <c r="RS60" s="94"/>
      <c r="RT60" s="94"/>
      <c r="RU60" s="94"/>
      <c r="RV60" s="94"/>
      <c r="RW60" s="94"/>
      <c r="RX60" s="94"/>
      <c r="RY60" s="94"/>
      <c r="RZ60" s="94"/>
      <c r="SA60" s="94"/>
      <c r="SB60" s="94"/>
      <c r="SC60" s="94"/>
      <c r="SD60" s="94"/>
      <c r="SE60" s="94"/>
      <c r="SF60" s="94"/>
      <c r="SG60" s="94"/>
      <c r="SH60" s="94"/>
      <c r="SI60" s="94"/>
      <c r="SJ60" s="94"/>
      <c r="SK60" s="94"/>
      <c r="SL60" s="94"/>
      <c r="SM60" s="94"/>
      <c r="SN60" s="94"/>
      <c r="SO60" s="94"/>
      <c r="SP60" s="94"/>
      <c r="SQ60" s="94"/>
      <c r="SR60" s="94"/>
      <c r="SS60" s="94"/>
      <c r="ST60" s="94"/>
      <c r="SU60" s="94"/>
      <c r="SV60" s="94"/>
      <c r="SW60" s="94"/>
      <c r="SX60" s="94"/>
      <c r="SY60" s="94"/>
      <c r="SZ60" s="94"/>
      <c r="TA60" s="94"/>
      <c r="TB60" s="94"/>
      <c r="TC60" s="94"/>
      <c r="TD60" s="94"/>
      <c r="TE60" s="94"/>
      <c r="TF60" s="94"/>
      <c r="TG60" s="94"/>
      <c r="TH60" s="94"/>
      <c r="TI60" s="94"/>
      <c r="TJ60" s="94"/>
      <c r="TK60" s="94"/>
      <c r="TL60" s="94"/>
      <c r="TM60" s="94"/>
      <c r="TN60" s="94"/>
      <c r="TO60" s="94"/>
      <c r="TP60" s="94"/>
      <c r="TQ60" s="94"/>
      <c r="TR60" s="94"/>
      <c r="TS60" s="94"/>
      <c r="TT60" s="94"/>
      <c r="TU60" s="94"/>
      <c r="TV60" s="94"/>
      <c r="TW60" s="94"/>
      <c r="TX60" s="94"/>
      <c r="TY60" s="94"/>
      <c r="TZ60" s="94"/>
      <c r="UA60" s="94"/>
      <c r="UB60" s="94"/>
      <c r="UC60" s="94"/>
      <c r="UD60" s="94"/>
      <c r="UE60" s="94"/>
      <c r="UF60" s="94"/>
      <c r="UG60" s="94"/>
      <c r="UH60" s="94"/>
      <c r="UI60" s="94"/>
      <c r="UJ60" s="94"/>
      <c r="UK60" s="94"/>
      <c r="UL60" s="94"/>
      <c r="UM60" s="94"/>
      <c r="UN60" s="94"/>
      <c r="UO60" s="94"/>
      <c r="UP60" s="94"/>
      <c r="UQ60" s="94"/>
      <c r="UR60" s="94"/>
      <c r="US60" s="94"/>
      <c r="UT60" s="94"/>
      <c r="UU60" s="94"/>
      <c r="UV60" s="94"/>
      <c r="UW60" s="94"/>
      <c r="UX60" s="94"/>
      <c r="UY60" s="94"/>
      <c r="UZ60" s="94"/>
      <c r="VA60" s="94"/>
      <c r="VB60" s="94"/>
      <c r="VC60" s="94"/>
      <c r="VD60" s="94"/>
      <c r="VE60" s="94"/>
      <c r="VF60" s="94"/>
      <c r="VG60" s="94"/>
      <c r="VH60" s="94"/>
      <c r="VI60" s="94"/>
      <c r="VJ60" s="94"/>
      <c r="VK60" s="94"/>
      <c r="VL60" s="94"/>
      <c r="VM60" s="94"/>
      <c r="VN60" s="94"/>
      <c r="VO60" s="94"/>
      <c r="VP60" s="94"/>
      <c r="VQ60" s="94"/>
      <c r="VR60" s="94"/>
      <c r="VS60" s="94"/>
      <c r="VT60" s="94"/>
      <c r="VU60" s="94"/>
      <c r="VV60" s="94"/>
      <c r="VW60" s="94"/>
      <c r="VX60" s="94"/>
      <c r="VY60" s="94"/>
      <c r="VZ60" s="94"/>
      <c r="WA60" s="94"/>
      <c r="WB60" s="94"/>
      <c r="WC60" s="94"/>
      <c r="WD60" s="94"/>
      <c r="WE60" s="94"/>
      <c r="WF60" s="94"/>
      <c r="WG60" s="94"/>
      <c r="WH60" s="94"/>
      <c r="WI60" s="94"/>
      <c r="WJ60" s="94"/>
      <c r="WK60" s="94"/>
      <c r="WL60" s="94"/>
      <c r="WM60" s="94"/>
      <c r="WN60" s="94"/>
      <c r="WO60" s="94"/>
      <c r="WP60" s="94"/>
      <c r="WQ60" s="94"/>
      <c r="WR60" s="94"/>
      <c r="WS60" s="94"/>
      <c r="WT60" s="94"/>
      <c r="WU60" s="94"/>
      <c r="WV60" s="94"/>
      <c r="WW60" s="94"/>
      <c r="WX60" s="94"/>
      <c r="WY60" s="94"/>
      <c r="WZ60" s="94"/>
      <c r="XA60" s="94"/>
      <c r="XB60" s="94"/>
      <c r="XC60" s="94"/>
      <c r="XD60" s="94"/>
      <c r="XE60" s="94"/>
      <c r="XF60" s="94"/>
      <c r="XG60" s="94"/>
      <c r="XH60" s="94"/>
      <c r="XI60" s="94"/>
      <c r="XJ60" s="94"/>
      <c r="XK60" s="94"/>
      <c r="XL60" s="94"/>
      <c r="XM60" s="94"/>
      <c r="XN60" s="94"/>
      <c r="XO60" s="94"/>
      <c r="XP60" s="94"/>
      <c r="XQ60" s="94"/>
      <c r="XR60" s="94"/>
      <c r="XS60" s="94"/>
      <c r="XT60" s="94"/>
      <c r="XU60" s="94"/>
      <c r="XV60" s="94"/>
      <c r="XW60" s="94"/>
      <c r="XX60" s="94"/>
      <c r="XY60" s="94"/>
      <c r="XZ60" s="94"/>
      <c r="YA60" s="94"/>
      <c r="YB60" s="94"/>
      <c r="YC60" s="94"/>
      <c r="YD60" s="94"/>
      <c r="YE60" s="94"/>
      <c r="YF60" s="94"/>
      <c r="YG60" s="94"/>
      <c r="YH60" s="94"/>
      <c r="YI60" s="94"/>
      <c r="YJ60" s="94"/>
      <c r="YK60" s="94"/>
      <c r="YL60" s="94"/>
      <c r="YM60" s="94"/>
      <c r="YN60" s="94"/>
      <c r="YO60" s="94"/>
      <c r="YP60" s="94"/>
      <c r="YQ60" s="94"/>
      <c r="YR60" s="94"/>
      <c r="YS60" s="94"/>
      <c r="YT60" s="94"/>
      <c r="YU60" s="94"/>
      <c r="YV60" s="94"/>
      <c r="YW60" s="94"/>
      <c r="YX60" s="94"/>
      <c r="YY60" s="94"/>
      <c r="YZ60" s="94"/>
      <c r="ZA60" s="94"/>
      <c r="ZB60" s="94"/>
      <c r="ZC60" s="94"/>
      <c r="ZD60" s="94"/>
      <c r="ZE60" s="94"/>
      <c r="ZF60" s="94"/>
      <c r="ZG60" s="94"/>
      <c r="ZH60" s="94"/>
      <c r="ZI60" s="94"/>
      <c r="ZJ60" s="94"/>
      <c r="ZK60" s="94"/>
      <c r="ZL60" s="94"/>
      <c r="ZM60" s="94"/>
      <c r="ZN60" s="94"/>
      <c r="ZO60" s="94"/>
      <c r="ZP60" s="94"/>
      <c r="ZQ60" s="94"/>
      <c r="ZR60" s="94"/>
      <c r="ZS60" s="94"/>
      <c r="ZT60" s="94"/>
      <c r="ZU60" s="94"/>
      <c r="ZV60" s="94"/>
      <c r="ZW60" s="94"/>
      <c r="ZX60" s="94"/>
      <c r="ZY60" s="94"/>
      <c r="ZZ60" s="94"/>
      <c r="AAA60" s="94"/>
      <c r="AAB60" s="94"/>
      <c r="AAC60" s="94"/>
      <c r="AAD60" s="94"/>
      <c r="AAE60" s="94"/>
      <c r="AAF60" s="94"/>
      <c r="AAG60" s="94"/>
      <c r="AAH60" s="94"/>
      <c r="AAI60" s="94"/>
      <c r="AAJ60" s="94"/>
      <c r="AAK60" s="94"/>
      <c r="AAL60" s="94"/>
      <c r="AAM60" s="94"/>
      <c r="AAN60" s="94"/>
      <c r="AAO60" s="94"/>
      <c r="AAP60" s="94"/>
      <c r="AAQ60" s="94"/>
      <c r="AAR60" s="94"/>
      <c r="AAS60" s="94"/>
      <c r="AAT60" s="94"/>
      <c r="AAU60" s="94"/>
      <c r="AAV60" s="94"/>
      <c r="AAW60" s="94"/>
      <c r="AAX60" s="94"/>
      <c r="AAY60" s="94"/>
      <c r="AAZ60" s="94"/>
      <c r="ABA60" s="94"/>
      <c r="ABB60" s="94"/>
      <c r="ABC60" s="94"/>
      <c r="ABD60" s="94"/>
      <c r="ABE60" s="94"/>
      <c r="ABF60" s="94"/>
      <c r="ABG60" s="94"/>
      <c r="ABH60" s="94"/>
      <c r="ABI60" s="94"/>
      <c r="ABJ60" s="94"/>
      <c r="ABK60" s="94"/>
      <c r="ABL60" s="94"/>
      <c r="ABM60" s="94"/>
      <c r="ABN60" s="94"/>
      <c r="ABO60" s="94"/>
      <c r="ABP60" s="94"/>
      <c r="ABQ60" s="94"/>
      <c r="ABR60" s="94"/>
      <c r="ABS60" s="94"/>
      <c r="ABT60" s="94"/>
      <c r="ABU60" s="94"/>
      <c r="ABV60" s="94"/>
      <c r="ABW60" s="94"/>
      <c r="ABX60" s="94"/>
      <c r="ABY60" s="94"/>
      <c r="ABZ60" s="94"/>
      <c r="ACA60" s="94"/>
      <c r="ACB60" s="94"/>
      <c r="ACC60" s="94"/>
      <c r="ACD60" s="94"/>
      <c r="ACE60" s="94"/>
      <c r="ACF60" s="94"/>
      <c r="ACG60" s="94"/>
      <c r="ACH60" s="94"/>
      <c r="ACI60" s="94"/>
      <c r="ACJ60" s="94"/>
      <c r="ACK60" s="94"/>
      <c r="ACL60" s="94"/>
      <c r="ACM60" s="94"/>
      <c r="ACN60" s="94"/>
      <c r="ACO60" s="94"/>
      <c r="ACP60" s="94"/>
      <c r="ACQ60" s="94"/>
      <c r="ACR60" s="94"/>
      <c r="ACS60" s="94"/>
      <c r="ACT60" s="94"/>
      <c r="ACU60" s="94"/>
      <c r="ACV60" s="94"/>
      <c r="ACW60" s="94"/>
      <c r="ACX60" s="94"/>
      <c r="ACY60" s="94"/>
      <c r="ACZ60" s="94"/>
      <c r="ADA60" s="94"/>
      <c r="ADB60" s="94"/>
      <c r="ADC60" s="94"/>
      <c r="ADD60" s="94"/>
      <c r="ADE60" s="94"/>
      <c r="ADF60" s="94"/>
      <c r="ADG60" s="94"/>
      <c r="ADH60" s="94"/>
      <c r="ADI60" s="94"/>
      <c r="ADJ60" s="94"/>
      <c r="ADK60" s="94"/>
      <c r="ADL60" s="94"/>
      <c r="ADM60" s="94"/>
      <c r="ADN60" s="94"/>
      <c r="ADO60" s="94"/>
      <c r="ADP60" s="94"/>
      <c r="ADQ60" s="94"/>
      <c r="ADR60" s="94"/>
      <c r="ADS60" s="94"/>
      <c r="ADT60" s="94"/>
      <c r="ADU60" s="94"/>
      <c r="ADV60" s="94"/>
      <c r="ADW60" s="94"/>
      <c r="ADX60" s="94"/>
      <c r="ADY60" s="94"/>
      <c r="ADZ60" s="94"/>
      <c r="AEA60" s="94"/>
      <c r="AEB60" s="94"/>
      <c r="AEC60" s="94"/>
      <c r="AED60" s="94"/>
      <c r="AEE60" s="94"/>
      <c r="AEF60" s="94"/>
      <c r="AEG60" s="94"/>
      <c r="AEH60" s="94"/>
      <c r="AEI60" s="94"/>
      <c r="AEJ60" s="94"/>
      <c r="AEK60" s="94"/>
      <c r="AEL60" s="94"/>
      <c r="AEM60" s="94"/>
      <c r="AEN60" s="94"/>
      <c r="AEO60" s="94"/>
      <c r="AEP60" s="94"/>
      <c r="AEQ60" s="94"/>
      <c r="AER60" s="94"/>
      <c r="AES60" s="94"/>
      <c r="AET60" s="94"/>
      <c r="AEU60" s="94"/>
      <c r="AEV60" s="94"/>
      <c r="AEW60" s="94"/>
      <c r="AEX60" s="94"/>
      <c r="AEY60" s="94"/>
      <c r="AEZ60" s="94"/>
      <c r="AFA60" s="94"/>
      <c r="AFB60" s="94"/>
      <c r="AFC60" s="94"/>
      <c r="AFD60" s="94"/>
      <c r="AFE60" s="94"/>
      <c r="AFF60" s="94"/>
      <c r="AFG60" s="94"/>
      <c r="AFH60" s="94"/>
      <c r="AFI60" s="94"/>
      <c r="AFJ60" s="94"/>
      <c r="AFK60" s="94"/>
      <c r="AFL60" s="94"/>
      <c r="AFM60" s="94"/>
      <c r="AFN60" s="94"/>
      <c r="AFO60" s="94"/>
      <c r="AFP60" s="94"/>
      <c r="AFQ60" s="94"/>
      <c r="AFR60" s="94"/>
      <c r="AFS60" s="94"/>
      <c r="AFT60" s="94"/>
      <c r="AFU60" s="94"/>
      <c r="AFV60" s="94"/>
      <c r="AFW60" s="94"/>
      <c r="AFX60" s="94"/>
      <c r="AFY60" s="94"/>
      <c r="AFZ60" s="94"/>
      <c r="AGA60" s="94"/>
      <c r="AGB60" s="94"/>
      <c r="AGC60" s="94"/>
      <c r="AGD60" s="94"/>
      <c r="AGE60" s="94"/>
      <c r="AGF60" s="94"/>
      <c r="AGG60" s="94"/>
      <c r="AGH60" s="94"/>
      <c r="AGI60" s="94"/>
      <c r="AGJ60" s="94"/>
      <c r="AGK60" s="94"/>
      <c r="AGL60" s="94"/>
      <c r="AGM60" s="94"/>
      <c r="AGN60" s="94"/>
      <c r="AGO60" s="94"/>
      <c r="AGP60" s="94"/>
      <c r="AGQ60" s="94"/>
      <c r="AGR60" s="94"/>
      <c r="AGS60" s="94"/>
      <c r="AGT60" s="94"/>
      <c r="AGU60" s="94"/>
      <c r="AGV60" s="94"/>
      <c r="AGW60" s="94"/>
      <c r="AGX60" s="94"/>
      <c r="AGY60" s="94"/>
      <c r="AGZ60" s="94"/>
      <c r="AHA60" s="94"/>
      <c r="AHB60" s="94"/>
      <c r="AHC60" s="94"/>
      <c r="AHD60" s="94"/>
      <c r="AHE60" s="94"/>
      <c r="AHF60" s="94"/>
      <c r="AHG60" s="94"/>
      <c r="AHH60" s="94"/>
      <c r="AHI60" s="94"/>
      <c r="AHJ60" s="94"/>
      <c r="AHK60" s="94"/>
      <c r="AHL60" s="94"/>
      <c r="AHM60" s="94"/>
      <c r="AHN60" s="94"/>
      <c r="AHO60" s="94"/>
      <c r="AHP60" s="94"/>
      <c r="AHQ60" s="94"/>
      <c r="AHR60" s="94"/>
      <c r="AHS60" s="94"/>
      <c r="AHT60" s="94"/>
      <c r="AHU60" s="94"/>
      <c r="AHV60" s="94"/>
      <c r="AHW60" s="94"/>
      <c r="AHX60" s="94"/>
      <c r="AHY60" s="94"/>
      <c r="AHZ60" s="94"/>
      <c r="AIA60" s="94"/>
      <c r="AIB60" s="94"/>
      <c r="AIC60" s="94"/>
      <c r="AID60" s="94"/>
      <c r="AIE60" s="94"/>
      <c r="AIF60" s="94"/>
      <c r="AIG60" s="94"/>
      <c r="AIH60" s="94"/>
      <c r="AII60" s="94"/>
      <c r="AIJ60" s="94"/>
      <c r="AIK60" s="94"/>
      <c r="AIL60" s="94"/>
      <c r="AIM60" s="94"/>
      <c r="AIN60" s="94"/>
      <c r="AIO60" s="94"/>
      <c r="AIP60" s="94"/>
      <c r="AIQ60" s="94"/>
      <c r="AIR60" s="94"/>
      <c r="AIS60" s="94"/>
      <c r="AIT60" s="94"/>
      <c r="AIU60" s="94"/>
      <c r="AIV60" s="94"/>
      <c r="AIW60" s="94"/>
      <c r="AIX60" s="94"/>
      <c r="AIY60" s="94"/>
      <c r="AIZ60" s="94"/>
      <c r="AJA60" s="94"/>
      <c r="AJB60" s="94"/>
      <c r="AJC60" s="94"/>
      <c r="AJD60" s="94"/>
      <c r="AJE60" s="94"/>
      <c r="AJF60" s="94"/>
      <c r="AJG60" s="94"/>
      <c r="AJH60" s="94"/>
      <c r="AJI60" s="94"/>
      <c r="AJJ60" s="94"/>
      <c r="AJK60" s="94"/>
      <c r="AJL60" s="94"/>
      <c r="AJM60" s="94"/>
      <c r="AJN60" s="94"/>
      <c r="AJO60" s="94"/>
      <c r="AJP60" s="94"/>
      <c r="AJQ60" s="94"/>
      <c r="AJR60" s="94"/>
      <c r="AJS60" s="94"/>
      <c r="AJT60" s="94"/>
      <c r="AJU60" s="94"/>
      <c r="AJV60" s="94"/>
      <c r="AJW60" s="94"/>
      <c r="AJX60" s="94"/>
      <c r="AJY60" s="94"/>
      <c r="AJZ60" s="94"/>
      <c r="AKA60" s="94"/>
      <c r="AKB60" s="94"/>
      <c r="AKC60" s="94"/>
      <c r="AKD60" s="94"/>
      <c r="AKE60" s="94"/>
      <c r="AKF60" s="94"/>
      <c r="AKG60" s="94"/>
      <c r="AKH60" s="94"/>
      <c r="AKI60" s="94"/>
      <c r="AKJ60" s="94"/>
      <c r="AKK60" s="94"/>
      <c r="AKL60" s="94"/>
      <c r="AKM60" s="94"/>
      <c r="AKN60" s="94"/>
      <c r="AKO60" s="94"/>
      <c r="AKP60" s="94"/>
      <c r="AKQ60" s="94"/>
      <c r="AKR60" s="94"/>
      <c r="AKS60" s="94"/>
      <c r="AKT60" s="94"/>
      <c r="AKU60" s="94"/>
      <c r="AKV60" s="94"/>
      <c r="AKW60" s="94"/>
      <c r="AKX60" s="94"/>
      <c r="AKY60" s="94"/>
      <c r="AKZ60" s="94"/>
      <c r="ALA60" s="94"/>
      <c r="ALB60" s="94"/>
      <c r="ALC60" s="94"/>
      <c r="ALD60" s="94"/>
      <c r="ALE60" s="94"/>
      <c r="ALF60" s="94"/>
      <c r="ALG60" s="94"/>
      <c r="ALH60" s="94"/>
      <c r="ALI60" s="94"/>
      <c r="ALJ60" s="94"/>
      <c r="ALK60" s="94"/>
      <c r="ALL60" s="94"/>
      <c r="ALM60" s="94"/>
      <c r="ALN60" s="94"/>
      <c r="ALO60" s="94"/>
      <c r="ALP60" s="94"/>
      <c r="ALQ60" s="94"/>
      <c r="ALR60" s="94"/>
      <c r="ALS60" s="94"/>
      <c r="ALT60" s="94"/>
      <c r="ALU60" s="94"/>
      <c r="ALV60" s="94"/>
      <c r="ALW60" s="94"/>
      <c r="ALX60" s="94"/>
      <c r="ALY60" s="94"/>
      <c r="ALZ60" s="94"/>
      <c r="AMA60" s="94"/>
      <c r="AMB60" s="94"/>
      <c r="AMC60" s="94"/>
      <c r="AMD60" s="94"/>
      <c r="AME60" s="94"/>
      <c r="AMF60" s="94"/>
      <c r="AMG60" s="94"/>
      <c r="AMH60" s="94"/>
      <c r="AMI60" s="94"/>
      <c r="AMJ60" s="94"/>
      <c r="AMK60" s="94"/>
      <c r="AML60" s="94"/>
      <c r="AMM60" s="94"/>
      <c r="AMN60" s="94"/>
      <c r="AMO60" s="94"/>
      <c r="AMP60" s="94"/>
      <c r="AMQ60" s="94"/>
      <c r="AMR60" s="94"/>
      <c r="AMS60" s="94"/>
      <c r="AMT60" s="94"/>
      <c r="AMU60" s="94"/>
      <c r="AMV60" s="94"/>
      <c r="AMW60" s="94"/>
      <c r="AMX60" s="94"/>
      <c r="AMY60" s="94"/>
      <c r="AMZ60" s="94"/>
      <c r="ANA60" s="94"/>
      <c r="ANB60" s="94"/>
      <c r="ANC60" s="94"/>
      <c r="AND60" s="94"/>
      <c r="ANE60" s="94"/>
      <c r="ANF60" s="94"/>
      <c r="ANG60" s="94"/>
      <c r="ANH60" s="94"/>
      <c r="ANI60" s="94"/>
      <c r="ANJ60" s="94"/>
      <c r="ANK60" s="94"/>
      <c r="ANL60" s="94"/>
      <c r="ANM60" s="94"/>
      <c r="ANN60" s="94"/>
      <c r="ANO60" s="94"/>
      <c r="ANP60" s="94"/>
      <c r="ANQ60" s="94"/>
      <c r="ANR60" s="94"/>
      <c r="ANS60" s="94"/>
      <c r="ANT60" s="94"/>
      <c r="ANU60" s="94"/>
      <c r="ANV60" s="94"/>
      <c r="ANW60" s="94"/>
      <c r="ANX60" s="94"/>
      <c r="ANY60" s="94"/>
      <c r="ANZ60" s="94"/>
      <c r="AOA60" s="94"/>
      <c r="AOB60" s="94"/>
      <c r="AOC60" s="94"/>
      <c r="AOD60" s="94"/>
      <c r="AOE60" s="94"/>
      <c r="AOF60" s="94"/>
      <c r="AOG60" s="94"/>
      <c r="AOH60" s="94"/>
      <c r="AOI60" s="94"/>
      <c r="AOJ60" s="94"/>
      <c r="AOK60" s="94"/>
      <c r="AOL60" s="94"/>
      <c r="AOM60" s="94"/>
      <c r="AON60" s="94"/>
      <c r="AOO60" s="94"/>
      <c r="AOP60" s="94"/>
      <c r="AOQ60" s="94"/>
      <c r="AOR60" s="94"/>
      <c r="AOS60" s="94"/>
      <c r="AOT60" s="94"/>
      <c r="AOU60" s="94"/>
      <c r="AOV60" s="94"/>
      <c r="AOW60" s="94"/>
      <c r="AOX60" s="94"/>
      <c r="AOY60" s="94"/>
      <c r="AOZ60" s="94"/>
      <c r="APA60" s="94"/>
      <c r="APB60" s="94"/>
      <c r="APC60" s="94"/>
      <c r="APD60" s="94"/>
      <c r="APE60" s="94"/>
      <c r="APF60" s="94"/>
      <c r="APG60" s="94"/>
      <c r="APH60" s="94"/>
      <c r="API60" s="94"/>
      <c r="APJ60" s="94"/>
      <c r="APK60" s="94"/>
      <c r="APL60" s="94"/>
      <c r="APM60" s="94"/>
      <c r="APN60" s="94"/>
      <c r="APO60" s="94"/>
      <c r="APP60" s="94"/>
      <c r="APQ60" s="94"/>
      <c r="APR60" s="94"/>
      <c r="APS60" s="94"/>
      <c r="APT60" s="94"/>
      <c r="APU60" s="94"/>
      <c r="APV60" s="94"/>
      <c r="APW60" s="94"/>
      <c r="APX60" s="94"/>
      <c r="APY60" s="94"/>
      <c r="APZ60" s="94"/>
      <c r="AQA60" s="94"/>
      <c r="AQB60" s="94"/>
      <c r="AQC60" s="94"/>
      <c r="AQD60" s="94"/>
      <c r="AQE60" s="94"/>
      <c r="AQF60" s="94"/>
      <c r="AQG60" s="94"/>
      <c r="AQH60" s="94"/>
      <c r="AQI60" s="94"/>
      <c r="AQJ60" s="94"/>
      <c r="AQK60" s="94"/>
      <c r="AQL60" s="94"/>
      <c r="AQM60" s="94"/>
      <c r="AQN60" s="94"/>
      <c r="AQO60" s="94"/>
      <c r="AQP60" s="94"/>
      <c r="AQQ60" s="94"/>
      <c r="AQR60" s="94"/>
      <c r="AQS60" s="94"/>
      <c r="AQT60" s="94"/>
      <c r="AQU60" s="94"/>
      <c r="AQV60" s="94"/>
      <c r="AQW60" s="94"/>
      <c r="AQX60" s="94"/>
      <c r="AQY60" s="94"/>
      <c r="AQZ60" s="94"/>
      <c r="ARA60" s="94"/>
      <c r="ARB60" s="94"/>
      <c r="ARC60" s="94"/>
      <c r="ARD60" s="94"/>
      <c r="ARE60" s="94"/>
      <c r="ARF60" s="94"/>
      <c r="ARG60" s="94"/>
      <c r="ARH60" s="94"/>
      <c r="ARI60" s="94"/>
      <c r="ARJ60" s="94"/>
      <c r="ARK60" s="94"/>
      <c r="ARL60" s="94"/>
      <c r="ARM60" s="94"/>
      <c r="ARN60" s="94"/>
      <c r="ARO60" s="94"/>
      <c r="ARP60" s="94"/>
      <c r="ARQ60" s="94"/>
      <c r="ARR60" s="94"/>
      <c r="ARS60" s="94"/>
      <c r="ART60" s="94"/>
      <c r="ARU60" s="94"/>
      <c r="ARV60" s="94"/>
      <c r="ARW60" s="94"/>
      <c r="ARX60" s="94"/>
      <c r="ARY60" s="94"/>
      <c r="ARZ60" s="94"/>
      <c r="ASA60" s="94"/>
      <c r="ASB60" s="94"/>
      <c r="ASC60" s="94"/>
      <c r="ASD60" s="94"/>
      <c r="ASE60" s="94"/>
      <c r="ASF60" s="94"/>
      <c r="ASG60" s="94"/>
      <c r="ASH60" s="94"/>
      <c r="ASI60" s="94"/>
      <c r="ASJ60" s="94"/>
      <c r="ASK60" s="94"/>
      <c r="ASL60" s="94"/>
      <c r="ASM60" s="94"/>
      <c r="ASN60" s="94"/>
      <c r="ASO60" s="94"/>
      <c r="ASP60" s="94"/>
      <c r="ASQ60" s="94"/>
      <c r="ASR60" s="94"/>
      <c r="ASS60" s="94"/>
      <c r="AST60" s="94"/>
      <c r="ASU60" s="94"/>
      <c r="ASV60" s="94"/>
      <c r="ASW60" s="94"/>
      <c r="ASX60" s="94"/>
      <c r="ASY60" s="94"/>
      <c r="ASZ60" s="94"/>
      <c r="ATA60" s="94"/>
      <c r="ATB60" s="94"/>
      <c r="ATC60" s="94"/>
      <c r="ATD60" s="94"/>
      <c r="ATE60" s="94"/>
      <c r="ATF60" s="94"/>
      <c r="ATG60" s="94"/>
      <c r="ATH60" s="94"/>
      <c r="ATI60" s="94"/>
      <c r="ATJ60" s="94"/>
      <c r="ATK60" s="94"/>
      <c r="ATL60" s="94"/>
      <c r="ATM60" s="94"/>
      <c r="ATN60" s="94"/>
      <c r="ATO60" s="94"/>
      <c r="ATP60" s="94"/>
      <c r="ATQ60" s="94"/>
      <c r="ATR60" s="94"/>
      <c r="ATS60" s="94"/>
      <c r="ATT60" s="94"/>
      <c r="ATU60" s="94"/>
      <c r="ATV60" s="94"/>
      <c r="ATW60" s="94"/>
      <c r="ATX60" s="94"/>
      <c r="ATY60" s="94"/>
      <c r="ATZ60" s="94"/>
      <c r="AUA60" s="94"/>
      <c r="AUB60" s="94"/>
      <c r="AUC60" s="94"/>
      <c r="AUD60" s="94"/>
      <c r="AUE60" s="94"/>
      <c r="AUF60" s="94"/>
      <c r="AUG60" s="94"/>
      <c r="AUH60" s="94"/>
      <c r="AUI60" s="94"/>
      <c r="AUJ60" s="94"/>
      <c r="AUK60" s="94"/>
      <c r="AUL60" s="94"/>
      <c r="AUM60" s="94"/>
      <c r="AUN60" s="94"/>
      <c r="AUO60" s="94"/>
      <c r="AUP60" s="94"/>
      <c r="AUQ60" s="94"/>
      <c r="AUR60" s="94"/>
      <c r="AUS60" s="94"/>
      <c r="AUT60" s="94"/>
      <c r="AUU60" s="94"/>
      <c r="AUV60" s="94"/>
      <c r="AUW60" s="94"/>
      <c r="AUX60" s="94"/>
      <c r="AUY60" s="94"/>
      <c r="AUZ60" s="94"/>
      <c r="AVA60" s="94"/>
      <c r="AVB60" s="94"/>
      <c r="AVC60" s="94"/>
      <c r="AVD60" s="94"/>
      <c r="AVE60" s="94"/>
      <c r="AVF60" s="94"/>
      <c r="AVG60" s="94"/>
      <c r="AVH60" s="94"/>
      <c r="AVI60" s="94"/>
      <c r="AVJ60" s="94"/>
      <c r="AVK60" s="94"/>
      <c r="AVL60" s="94"/>
      <c r="AVM60" s="94"/>
      <c r="AVN60" s="94"/>
      <c r="AVO60" s="94"/>
      <c r="AVP60" s="94"/>
      <c r="AVQ60" s="94"/>
      <c r="AVR60" s="94"/>
      <c r="AVS60" s="94"/>
      <c r="AVT60" s="94"/>
      <c r="AVU60" s="94"/>
      <c r="AVV60" s="94"/>
      <c r="AVW60" s="94"/>
      <c r="AVX60" s="94"/>
      <c r="AVY60" s="94"/>
      <c r="AVZ60" s="94"/>
      <c r="AWA60" s="94"/>
      <c r="AWB60" s="94"/>
      <c r="AWC60" s="94"/>
      <c r="AWD60" s="94"/>
      <c r="AWE60" s="94"/>
      <c r="AWF60" s="94"/>
      <c r="AWG60" s="94"/>
      <c r="AWH60" s="94"/>
      <c r="AWI60" s="94"/>
      <c r="AWJ60" s="94"/>
      <c r="AWK60" s="94"/>
      <c r="AWL60" s="94"/>
      <c r="AWM60" s="94"/>
      <c r="AWN60" s="94"/>
      <c r="AWO60" s="94"/>
      <c r="AWP60" s="94"/>
      <c r="AWQ60" s="94"/>
      <c r="AWR60" s="94"/>
      <c r="AWS60" s="94"/>
      <c r="AWT60" s="94"/>
      <c r="AWU60" s="94"/>
      <c r="AWV60" s="94"/>
      <c r="AWW60" s="94"/>
      <c r="AWX60" s="94"/>
      <c r="AWY60" s="94"/>
      <c r="AWZ60" s="94"/>
      <c r="AXA60" s="94"/>
      <c r="AXB60" s="94"/>
      <c r="AXC60" s="94"/>
      <c r="AXD60" s="94"/>
      <c r="AXE60" s="94"/>
      <c r="AXF60" s="94"/>
      <c r="AXG60" s="94"/>
      <c r="AXH60" s="94"/>
      <c r="AXI60" s="94"/>
      <c r="AXJ60" s="94"/>
      <c r="AXK60" s="94"/>
      <c r="AXL60" s="94"/>
      <c r="AXM60" s="94"/>
      <c r="AXN60" s="94"/>
      <c r="AXO60" s="94"/>
      <c r="AXP60" s="94"/>
      <c r="AXQ60" s="94"/>
      <c r="AXR60" s="94"/>
      <c r="AXS60" s="94"/>
      <c r="AXT60" s="94"/>
      <c r="AXU60" s="94"/>
      <c r="AXV60" s="94"/>
      <c r="AXW60" s="94"/>
      <c r="AXX60" s="94"/>
      <c r="AXY60" s="94"/>
      <c r="AXZ60" s="94"/>
      <c r="AYA60" s="94"/>
      <c r="AYB60" s="94"/>
      <c r="AYC60" s="94"/>
      <c r="AYD60" s="94"/>
      <c r="AYE60" s="94"/>
      <c r="AYF60" s="94"/>
      <c r="AYG60" s="94"/>
      <c r="AYH60" s="94"/>
      <c r="AYI60" s="94"/>
      <c r="AYJ60" s="94"/>
      <c r="AYK60" s="94"/>
      <c r="AYL60" s="94"/>
      <c r="AYM60" s="94"/>
      <c r="AYN60" s="94"/>
      <c r="AYO60" s="94"/>
      <c r="AYP60" s="94"/>
      <c r="AYQ60" s="94"/>
      <c r="AYR60" s="94"/>
      <c r="AYS60" s="94"/>
      <c r="AYT60" s="94"/>
      <c r="AYU60" s="94"/>
      <c r="AYV60" s="94"/>
      <c r="AYW60" s="94"/>
      <c r="AYX60" s="94"/>
      <c r="AYY60" s="94"/>
      <c r="AYZ60" s="94"/>
      <c r="AZA60" s="94"/>
      <c r="AZB60" s="94"/>
      <c r="AZC60" s="94"/>
      <c r="AZD60" s="94"/>
      <c r="AZE60" s="94"/>
      <c r="AZF60" s="94"/>
      <c r="AZG60" s="94"/>
      <c r="AZH60" s="94"/>
      <c r="AZI60" s="94"/>
      <c r="AZJ60" s="94"/>
      <c r="AZK60" s="94"/>
      <c r="AZL60" s="94"/>
      <c r="AZM60" s="94"/>
      <c r="AZN60" s="94"/>
      <c r="AZO60" s="94"/>
      <c r="AZP60" s="94"/>
      <c r="AZQ60" s="94"/>
      <c r="AZR60" s="94"/>
      <c r="AZS60" s="94"/>
      <c r="AZT60" s="94"/>
      <c r="AZU60" s="94"/>
      <c r="AZV60" s="94"/>
      <c r="AZW60" s="94"/>
      <c r="AZX60" s="94"/>
      <c r="AZY60" s="94"/>
      <c r="AZZ60" s="94"/>
      <c r="BAA60" s="94"/>
      <c r="BAB60" s="94"/>
      <c r="BAC60" s="94"/>
      <c r="BAD60" s="94"/>
      <c r="BAE60" s="94"/>
      <c r="BAF60" s="94"/>
      <c r="BAG60" s="94"/>
      <c r="BAH60" s="94"/>
      <c r="BAI60" s="94"/>
      <c r="BAJ60" s="94"/>
      <c r="BAK60" s="94"/>
      <c r="BAL60" s="94"/>
      <c r="BAM60" s="94"/>
      <c r="BAN60" s="94"/>
      <c r="BAO60" s="94"/>
      <c r="BAP60" s="94"/>
      <c r="BAQ60" s="94"/>
      <c r="BAR60" s="94"/>
      <c r="BAS60" s="94"/>
      <c r="BAT60" s="94"/>
      <c r="BAU60" s="94"/>
      <c r="BAV60" s="94"/>
      <c r="BAW60" s="94"/>
      <c r="BAX60" s="94"/>
      <c r="BAY60" s="94"/>
      <c r="BAZ60" s="94"/>
      <c r="BBA60" s="94"/>
      <c r="BBB60" s="94"/>
      <c r="BBC60" s="94"/>
      <c r="BBD60" s="94"/>
      <c r="BBE60" s="94"/>
      <c r="BBF60" s="94"/>
      <c r="BBG60" s="94"/>
      <c r="BBH60" s="94"/>
      <c r="BBI60" s="94"/>
      <c r="BBJ60" s="94"/>
      <c r="BBK60" s="94"/>
      <c r="BBL60" s="94"/>
      <c r="BBM60" s="94"/>
      <c r="BBN60" s="94"/>
      <c r="BBO60" s="94"/>
      <c r="BBP60" s="94"/>
      <c r="BBQ60" s="94"/>
      <c r="BBR60" s="94"/>
      <c r="BBS60" s="94"/>
      <c r="BBT60" s="94"/>
      <c r="BBU60" s="94"/>
      <c r="BBV60" s="94"/>
      <c r="BBW60" s="94"/>
      <c r="BBX60" s="94"/>
      <c r="BBY60" s="94"/>
      <c r="BBZ60" s="94"/>
      <c r="BCA60" s="94"/>
      <c r="BCB60" s="94"/>
      <c r="BCC60" s="94"/>
      <c r="BCD60" s="94"/>
      <c r="BCE60" s="94"/>
      <c r="BCF60" s="94"/>
      <c r="BCG60" s="94"/>
      <c r="BCH60" s="94"/>
      <c r="BCI60" s="94"/>
      <c r="BCJ60" s="94"/>
      <c r="BCK60" s="94"/>
      <c r="BCL60" s="94"/>
      <c r="BCM60" s="94"/>
      <c r="BCN60" s="94"/>
      <c r="BCO60" s="94"/>
      <c r="BCP60" s="94"/>
      <c r="BCQ60" s="94"/>
      <c r="BCR60" s="94"/>
      <c r="BCS60" s="94"/>
      <c r="BCT60" s="94"/>
      <c r="BCU60" s="94"/>
      <c r="BCV60" s="94"/>
      <c r="BCW60" s="94"/>
      <c r="BCX60" s="94"/>
      <c r="BCY60" s="94"/>
      <c r="BCZ60" s="94"/>
      <c r="BDA60" s="94"/>
      <c r="BDB60" s="94"/>
      <c r="BDC60" s="94"/>
      <c r="BDD60" s="94"/>
      <c r="BDE60" s="94"/>
      <c r="BDF60" s="94"/>
      <c r="BDG60" s="94"/>
      <c r="BDH60" s="94"/>
      <c r="BDI60" s="94"/>
      <c r="BDJ60" s="94"/>
      <c r="BDK60" s="94"/>
      <c r="BDL60" s="94"/>
      <c r="BDM60" s="94"/>
      <c r="BDN60" s="94"/>
      <c r="BDO60" s="94"/>
      <c r="BDP60" s="94"/>
      <c r="BDQ60" s="94"/>
      <c r="BDR60" s="94"/>
      <c r="BDS60" s="94"/>
      <c r="BDT60" s="94"/>
      <c r="BDU60" s="94"/>
      <c r="BDV60" s="94"/>
      <c r="BDW60" s="94"/>
      <c r="BDX60" s="94"/>
      <c r="BDY60" s="94"/>
      <c r="BDZ60" s="94"/>
      <c r="BEA60" s="94"/>
      <c r="BEB60" s="94"/>
      <c r="BEC60" s="94"/>
      <c r="BED60" s="94"/>
      <c r="BEE60" s="94"/>
      <c r="BEF60" s="94"/>
      <c r="BEG60" s="94"/>
      <c r="BEH60" s="94"/>
      <c r="BEI60" s="94"/>
      <c r="BEJ60" s="94"/>
      <c r="BEK60" s="94"/>
      <c r="BEL60" s="94"/>
      <c r="BEM60" s="94"/>
      <c r="BEN60" s="94"/>
      <c r="BEO60" s="94"/>
      <c r="BEP60" s="94"/>
      <c r="BEQ60" s="94"/>
      <c r="BER60" s="94"/>
      <c r="BES60" s="94"/>
      <c r="BET60" s="94"/>
      <c r="BEU60" s="94"/>
      <c r="BEV60" s="94"/>
      <c r="BEW60" s="94"/>
      <c r="BEX60" s="94"/>
      <c r="BEY60" s="94"/>
      <c r="BEZ60" s="94"/>
      <c r="BFA60" s="94"/>
      <c r="BFB60" s="94"/>
      <c r="BFC60" s="94"/>
      <c r="BFD60" s="94"/>
      <c r="BFE60" s="94"/>
      <c r="BFF60" s="94"/>
      <c r="BFG60" s="94"/>
      <c r="BFH60" s="94"/>
      <c r="BFI60" s="94"/>
      <c r="BFJ60" s="94"/>
      <c r="BFK60" s="94"/>
      <c r="BFL60" s="94"/>
      <c r="BFM60" s="94"/>
      <c r="BFN60" s="94"/>
      <c r="BFO60" s="94"/>
      <c r="BFP60" s="94"/>
      <c r="BFQ60" s="94"/>
      <c r="BFR60" s="94"/>
      <c r="BFS60" s="94"/>
      <c r="BFT60" s="94"/>
      <c r="BFU60" s="94"/>
      <c r="BFV60" s="94"/>
      <c r="BFW60" s="94"/>
      <c r="BFX60" s="94"/>
      <c r="BFY60" s="94"/>
      <c r="BFZ60" s="94"/>
      <c r="BGA60" s="94"/>
      <c r="BGB60" s="94"/>
      <c r="BGC60" s="94"/>
      <c r="BGD60" s="94"/>
      <c r="BGE60" s="94"/>
      <c r="BGF60" s="94"/>
      <c r="BGG60" s="94"/>
      <c r="BGH60" s="94"/>
      <c r="BGI60" s="94"/>
      <c r="BGJ60" s="94"/>
      <c r="BGK60" s="94"/>
      <c r="BGL60" s="94"/>
      <c r="BGM60" s="94"/>
      <c r="BGN60" s="94"/>
      <c r="BGO60" s="94"/>
      <c r="BGP60" s="94"/>
      <c r="BGQ60" s="94"/>
      <c r="BGR60" s="94"/>
      <c r="BGS60" s="94"/>
      <c r="BGT60" s="94"/>
      <c r="BGU60" s="94"/>
      <c r="BGV60" s="94"/>
      <c r="BGW60" s="94"/>
      <c r="BGX60" s="94"/>
      <c r="BGY60" s="94"/>
      <c r="BGZ60" s="94"/>
      <c r="BHA60" s="94"/>
      <c r="BHB60" s="94"/>
      <c r="BHC60" s="94"/>
      <c r="BHD60" s="94"/>
      <c r="BHE60" s="94"/>
      <c r="BHF60" s="94"/>
      <c r="BHG60" s="94"/>
      <c r="BHH60" s="94"/>
      <c r="BHI60" s="94"/>
      <c r="BHJ60" s="94"/>
      <c r="BHK60" s="94"/>
      <c r="BHL60" s="94"/>
      <c r="BHM60" s="94"/>
      <c r="BHN60" s="94"/>
      <c r="BHO60" s="94"/>
      <c r="BHP60" s="94"/>
      <c r="BHQ60" s="94"/>
      <c r="BHR60" s="94"/>
      <c r="BHS60" s="94"/>
      <c r="BHT60" s="94"/>
      <c r="BHU60" s="94"/>
      <c r="BHV60" s="94"/>
      <c r="BHW60" s="94"/>
      <c r="BHX60" s="94"/>
      <c r="BHY60" s="94"/>
      <c r="BHZ60" s="94"/>
      <c r="BIA60" s="94"/>
      <c r="BIB60" s="94"/>
      <c r="BIC60" s="94"/>
      <c r="BID60" s="94"/>
      <c r="BIE60" s="94"/>
      <c r="BIF60" s="94"/>
      <c r="BIG60" s="94"/>
      <c r="BIH60" s="94"/>
      <c r="BII60" s="94"/>
      <c r="BIJ60" s="94"/>
      <c r="BIK60" s="94"/>
      <c r="BIL60" s="94"/>
      <c r="BIM60" s="94"/>
      <c r="BIN60" s="94"/>
      <c r="BIO60" s="94"/>
      <c r="BIP60" s="94"/>
      <c r="BIQ60" s="94"/>
      <c r="BIR60" s="94"/>
      <c r="BIS60" s="94"/>
      <c r="BIT60" s="94"/>
      <c r="BIU60" s="94"/>
      <c r="BIV60" s="94"/>
      <c r="BIW60" s="94"/>
      <c r="BIX60" s="94"/>
      <c r="BIY60" s="94"/>
      <c r="BIZ60" s="94"/>
      <c r="BJA60" s="94"/>
      <c r="BJB60" s="94"/>
      <c r="BJC60" s="94"/>
      <c r="BJD60" s="94"/>
      <c r="BJE60" s="94"/>
      <c r="BJF60" s="94"/>
      <c r="BJG60" s="94"/>
      <c r="BJH60" s="94"/>
      <c r="BJI60" s="94"/>
      <c r="BJJ60" s="94"/>
      <c r="BJK60" s="94"/>
      <c r="BJL60" s="94"/>
      <c r="BJM60" s="94"/>
      <c r="BJN60" s="94"/>
      <c r="BJO60" s="94"/>
      <c r="BJP60" s="94"/>
      <c r="BJQ60" s="94"/>
      <c r="BJR60" s="94"/>
      <c r="BJS60" s="94"/>
      <c r="BJT60" s="94"/>
      <c r="BJU60" s="94"/>
      <c r="BJV60" s="94"/>
      <c r="BJW60" s="94"/>
      <c r="BJX60" s="94"/>
      <c r="BJY60" s="94"/>
      <c r="BJZ60" s="94"/>
      <c r="BKA60" s="94"/>
      <c r="BKB60" s="94"/>
      <c r="BKC60" s="94"/>
      <c r="BKD60" s="94"/>
      <c r="BKE60" s="94"/>
      <c r="BKF60" s="94"/>
      <c r="BKG60" s="94"/>
      <c r="BKH60" s="94"/>
      <c r="BKI60" s="94"/>
      <c r="BKJ60" s="94"/>
      <c r="BKK60" s="94"/>
      <c r="BKL60" s="94"/>
      <c r="BKM60" s="94"/>
      <c r="BKN60" s="94"/>
      <c r="BKO60" s="94"/>
      <c r="BKP60" s="94"/>
      <c r="BKQ60" s="94"/>
      <c r="BKR60" s="94"/>
      <c r="BKS60" s="94"/>
      <c r="BKT60" s="94"/>
      <c r="BKU60" s="94"/>
      <c r="BKV60" s="94"/>
      <c r="BKW60" s="94"/>
      <c r="BKX60" s="94"/>
      <c r="BKY60" s="94"/>
      <c r="BKZ60" s="94"/>
      <c r="BLA60" s="94"/>
      <c r="BLB60" s="94"/>
      <c r="BLC60" s="94"/>
      <c r="BLD60" s="94"/>
      <c r="BLE60" s="94"/>
      <c r="BLF60" s="94"/>
      <c r="BLG60" s="94"/>
      <c r="BLH60" s="94"/>
      <c r="BLI60" s="94"/>
      <c r="BLJ60" s="94"/>
      <c r="BLK60" s="94"/>
      <c r="BLL60" s="94"/>
      <c r="BLM60" s="94"/>
      <c r="BLN60" s="94"/>
      <c r="BLO60" s="94"/>
      <c r="BLP60" s="94"/>
      <c r="BLQ60" s="94"/>
      <c r="BLR60" s="94"/>
      <c r="BLS60" s="94"/>
      <c r="BLT60" s="94"/>
      <c r="BLU60" s="94"/>
      <c r="BLV60" s="94"/>
      <c r="BLW60" s="94"/>
      <c r="BLX60" s="94"/>
      <c r="BLY60" s="94"/>
      <c r="BLZ60" s="94"/>
      <c r="BMA60" s="94"/>
      <c r="BMB60" s="94"/>
      <c r="BMC60" s="94"/>
      <c r="BMD60" s="94"/>
      <c r="BME60" s="94"/>
      <c r="BMF60" s="94"/>
      <c r="BMG60" s="94"/>
      <c r="BMH60" s="94"/>
      <c r="BMI60" s="94"/>
      <c r="BMJ60" s="94"/>
      <c r="BMK60" s="94"/>
      <c r="BML60" s="94"/>
      <c r="BMM60" s="94"/>
      <c r="BMN60" s="94"/>
      <c r="BMO60" s="94"/>
      <c r="BMP60" s="94"/>
      <c r="BMQ60" s="94"/>
      <c r="BMR60" s="94"/>
      <c r="BMS60" s="94"/>
      <c r="BMT60" s="94"/>
      <c r="BMU60" s="94"/>
      <c r="BMV60" s="94"/>
      <c r="BMW60" s="94"/>
      <c r="BMX60" s="94"/>
      <c r="BMY60" s="94"/>
      <c r="BMZ60" s="94"/>
      <c r="BNA60" s="94"/>
      <c r="BNB60" s="94"/>
      <c r="BNC60" s="94"/>
      <c r="BND60" s="94"/>
      <c r="BNE60" s="94"/>
      <c r="BNF60" s="94"/>
      <c r="BNG60" s="94"/>
      <c r="BNH60" s="94"/>
      <c r="BNI60" s="94"/>
      <c r="BNJ60" s="94"/>
      <c r="BNK60" s="94"/>
      <c r="BNL60" s="94"/>
      <c r="BNM60" s="94"/>
      <c r="BNN60" s="94"/>
      <c r="BNO60" s="94"/>
      <c r="BNP60" s="94"/>
      <c r="BNQ60" s="94"/>
      <c r="BNR60" s="94"/>
      <c r="BNS60" s="94"/>
      <c r="BNT60" s="94"/>
      <c r="BNU60" s="94"/>
      <c r="BNV60" s="94"/>
      <c r="BNW60" s="94"/>
      <c r="BNX60" s="94"/>
      <c r="BNY60" s="94"/>
      <c r="BNZ60" s="94"/>
      <c r="BOA60" s="94"/>
      <c r="BOB60" s="94"/>
      <c r="BOC60" s="94"/>
      <c r="BOD60" s="94"/>
      <c r="BOE60" s="94"/>
      <c r="BOF60" s="94"/>
      <c r="BOG60" s="94"/>
      <c r="BOH60" s="94"/>
      <c r="BOI60" s="94"/>
      <c r="BOJ60" s="94"/>
      <c r="BOK60" s="94"/>
      <c r="BOL60" s="94"/>
      <c r="BOM60" s="94"/>
      <c r="BON60" s="94"/>
      <c r="BOO60" s="94"/>
      <c r="BOP60" s="94"/>
      <c r="BOQ60" s="94"/>
      <c r="BOR60" s="94"/>
      <c r="BOS60" s="94"/>
      <c r="BOT60" s="94"/>
      <c r="BOU60" s="94"/>
      <c r="BOV60" s="94"/>
      <c r="BOW60" s="94"/>
      <c r="BOX60" s="94"/>
      <c r="BOY60" s="94"/>
      <c r="BOZ60" s="94"/>
      <c r="BPA60" s="94"/>
      <c r="BPB60" s="94"/>
      <c r="BPC60" s="94"/>
      <c r="BPD60" s="94"/>
      <c r="BPE60" s="94"/>
      <c r="BPF60" s="94"/>
      <c r="BPG60" s="94"/>
      <c r="BPH60" s="94"/>
      <c r="BPI60" s="94"/>
      <c r="BPJ60" s="94"/>
      <c r="BPK60" s="94"/>
      <c r="BPL60" s="94"/>
      <c r="BPM60" s="94"/>
      <c r="BPN60" s="94"/>
      <c r="BPO60" s="94"/>
      <c r="BPP60" s="94"/>
      <c r="BPQ60" s="94"/>
      <c r="BPR60" s="94"/>
      <c r="BPS60" s="94"/>
      <c r="BPT60" s="94"/>
      <c r="BPU60" s="94"/>
      <c r="BPV60" s="94"/>
      <c r="BPW60" s="94"/>
      <c r="BPX60" s="94"/>
      <c r="BPY60" s="94"/>
      <c r="BPZ60" s="94"/>
      <c r="BQA60" s="94"/>
      <c r="BQB60" s="94"/>
      <c r="BQC60" s="94"/>
      <c r="BQD60" s="94"/>
      <c r="BQE60" s="94"/>
      <c r="BQF60" s="94"/>
      <c r="BQG60" s="94"/>
      <c r="BQH60" s="94"/>
      <c r="BQI60" s="94"/>
      <c r="BQJ60" s="94"/>
      <c r="BQK60" s="94"/>
      <c r="BQL60" s="94"/>
      <c r="BQM60" s="94"/>
      <c r="BQN60" s="94"/>
      <c r="BQO60" s="94"/>
      <c r="BQP60" s="94"/>
      <c r="BQQ60" s="94"/>
      <c r="BQR60" s="94"/>
      <c r="BQS60" s="94"/>
      <c r="BQT60" s="94"/>
      <c r="BQU60" s="94"/>
      <c r="BQV60" s="94"/>
      <c r="BQW60" s="94"/>
      <c r="BQX60" s="94"/>
      <c r="BQY60" s="94"/>
      <c r="BQZ60" s="94"/>
      <c r="BRA60" s="94"/>
      <c r="BRB60" s="94"/>
      <c r="BRC60" s="94"/>
      <c r="BRD60" s="94"/>
      <c r="BRE60" s="94"/>
      <c r="BRF60" s="94"/>
      <c r="BRG60" s="94"/>
      <c r="BRH60" s="94"/>
      <c r="BRI60" s="94"/>
      <c r="BRJ60" s="94"/>
      <c r="BRK60" s="94"/>
      <c r="BRL60" s="94"/>
      <c r="BRM60" s="94"/>
      <c r="BRN60" s="94"/>
      <c r="BRO60" s="94"/>
      <c r="BRP60" s="94"/>
      <c r="BRQ60" s="94"/>
      <c r="BRR60" s="94"/>
      <c r="BRS60" s="94"/>
      <c r="BRT60" s="94"/>
      <c r="BRU60" s="94"/>
      <c r="BRV60" s="94"/>
      <c r="BRW60" s="94"/>
      <c r="BRX60" s="94"/>
      <c r="BRY60" s="94"/>
      <c r="BRZ60" s="94"/>
      <c r="BSA60" s="94"/>
      <c r="BSB60" s="94"/>
      <c r="BSC60" s="94"/>
      <c r="BSD60" s="94"/>
      <c r="BSE60" s="94"/>
      <c r="BSF60" s="94"/>
      <c r="BSG60" s="94"/>
      <c r="BSH60" s="94"/>
      <c r="BSI60" s="94"/>
      <c r="BSJ60" s="94"/>
      <c r="BSK60" s="94"/>
      <c r="BSL60" s="94"/>
      <c r="BSM60" s="94"/>
      <c r="BSN60" s="94"/>
      <c r="BSO60" s="94"/>
      <c r="BSP60" s="94"/>
      <c r="BSQ60" s="94"/>
      <c r="BSR60" s="94"/>
      <c r="BSS60" s="94"/>
      <c r="BST60" s="94"/>
      <c r="BSU60" s="94"/>
      <c r="BSV60" s="94"/>
      <c r="BSW60" s="94"/>
      <c r="BSX60" s="94"/>
      <c r="BSY60" s="94"/>
      <c r="BSZ60" s="94"/>
      <c r="BTA60" s="94"/>
      <c r="BTB60" s="94"/>
      <c r="BTC60" s="94"/>
      <c r="BTD60" s="94"/>
      <c r="BTE60" s="94"/>
      <c r="BTF60" s="94"/>
      <c r="BTG60" s="94"/>
      <c r="BTH60" s="94"/>
      <c r="BTI60" s="94"/>
      <c r="BTJ60" s="94"/>
      <c r="BTK60" s="94"/>
      <c r="BTL60" s="94"/>
      <c r="BTM60" s="94"/>
      <c r="BTN60" s="94"/>
      <c r="BTO60" s="94"/>
      <c r="BTP60" s="94"/>
      <c r="BTQ60" s="94"/>
      <c r="BTR60" s="94"/>
      <c r="BTS60" s="94"/>
      <c r="BTT60" s="94"/>
      <c r="BTU60" s="94"/>
      <c r="BTV60" s="94"/>
      <c r="BTW60" s="94"/>
      <c r="BTX60" s="94"/>
      <c r="BTY60" s="94"/>
      <c r="BTZ60" s="94"/>
      <c r="BUA60" s="94"/>
      <c r="BUB60" s="94"/>
      <c r="BUC60" s="94"/>
      <c r="BUD60" s="94"/>
      <c r="BUE60" s="94"/>
      <c r="BUF60" s="94"/>
      <c r="BUG60" s="94"/>
      <c r="BUH60" s="94"/>
      <c r="BUI60" s="94"/>
      <c r="BUJ60" s="94"/>
      <c r="BUK60" s="94"/>
      <c r="BUL60" s="94"/>
      <c r="BUM60" s="94"/>
      <c r="BUN60" s="94"/>
      <c r="BUO60" s="94"/>
      <c r="BUP60" s="94"/>
      <c r="BUQ60" s="94"/>
      <c r="BUR60" s="94"/>
      <c r="BUS60" s="94"/>
      <c r="BUT60" s="94"/>
      <c r="BUU60" s="94"/>
      <c r="BUV60" s="94"/>
      <c r="BUW60" s="94"/>
      <c r="BUX60" s="94"/>
      <c r="BUY60" s="94"/>
      <c r="BUZ60" s="94"/>
      <c r="BVA60" s="94"/>
      <c r="BVB60" s="94"/>
      <c r="BVC60" s="94"/>
      <c r="BVD60" s="94"/>
      <c r="BVE60" s="94"/>
      <c r="BVF60" s="94"/>
      <c r="BVG60" s="94"/>
      <c r="BVH60" s="94"/>
      <c r="BVI60" s="94"/>
      <c r="BVJ60" s="94"/>
      <c r="BVK60" s="94"/>
      <c r="BVL60" s="94"/>
      <c r="BVM60" s="94"/>
      <c r="BVN60" s="94"/>
      <c r="BVO60" s="94"/>
      <c r="BVP60" s="94"/>
      <c r="BVQ60" s="94"/>
      <c r="BVR60" s="94"/>
      <c r="BVS60" s="94"/>
      <c r="BVT60" s="94"/>
      <c r="BVU60" s="94"/>
      <c r="BVV60" s="94"/>
      <c r="BVW60" s="94"/>
      <c r="BVX60" s="94"/>
      <c r="BVY60" s="94"/>
      <c r="BVZ60" s="94"/>
      <c r="BWA60" s="94"/>
      <c r="BWB60" s="94"/>
      <c r="BWC60" s="94"/>
      <c r="BWD60" s="94"/>
      <c r="BWE60" s="94"/>
      <c r="BWF60" s="94"/>
      <c r="BWG60" s="94"/>
      <c r="BWH60" s="94"/>
      <c r="BWI60" s="94"/>
      <c r="BWJ60" s="94"/>
      <c r="BWK60" s="94"/>
      <c r="BWL60" s="94"/>
      <c r="BWM60" s="94"/>
      <c r="BWN60" s="94"/>
      <c r="BWO60" s="94"/>
      <c r="BWP60" s="94"/>
      <c r="BWQ60" s="94"/>
      <c r="BWR60" s="94"/>
      <c r="BWS60" s="94"/>
      <c r="BWT60" s="94"/>
      <c r="BWU60" s="94"/>
      <c r="BWV60" s="94"/>
      <c r="BWW60" s="94"/>
      <c r="BWX60" s="94"/>
      <c r="BWY60" s="94"/>
      <c r="BWZ60" s="94"/>
      <c r="BXA60" s="94"/>
      <c r="BXB60" s="94"/>
      <c r="BXC60" s="94"/>
      <c r="BXD60" s="94"/>
      <c r="BXE60" s="94"/>
      <c r="BXF60" s="94"/>
      <c r="BXG60" s="94"/>
      <c r="BXH60" s="94"/>
      <c r="BXI60" s="94"/>
      <c r="BXJ60" s="94"/>
      <c r="BXK60" s="94"/>
      <c r="BXL60" s="94"/>
      <c r="BXM60" s="94"/>
      <c r="BXN60" s="94"/>
      <c r="BXO60" s="94"/>
      <c r="BXP60" s="94"/>
      <c r="BXQ60" s="94"/>
      <c r="BXR60" s="94"/>
      <c r="BXS60" s="94"/>
      <c r="BXT60" s="94"/>
      <c r="BXU60" s="94"/>
      <c r="BXV60" s="94"/>
      <c r="BXW60" s="94"/>
      <c r="BXX60" s="94"/>
      <c r="BXY60" s="94"/>
      <c r="BXZ60" s="94"/>
      <c r="BYA60" s="94"/>
      <c r="BYB60" s="94"/>
      <c r="BYC60" s="94"/>
      <c r="BYD60" s="94"/>
      <c r="BYE60" s="94"/>
      <c r="BYF60" s="94"/>
      <c r="BYG60" s="94"/>
      <c r="BYH60" s="94"/>
      <c r="BYI60" s="94"/>
      <c r="BYJ60" s="94"/>
      <c r="BYK60" s="94"/>
      <c r="BYL60" s="94"/>
      <c r="BYM60" s="94"/>
      <c r="BYN60" s="94"/>
      <c r="BYO60" s="94"/>
      <c r="BYP60" s="94"/>
      <c r="BYQ60" s="94"/>
      <c r="BYR60" s="94"/>
      <c r="BYS60" s="94"/>
      <c r="BYT60" s="94"/>
      <c r="BYU60" s="94"/>
      <c r="BYV60" s="94"/>
      <c r="BYW60" s="94"/>
      <c r="BYX60" s="94"/>
      <c r="BYY60" s="94"/>
      <c r="BYZ60" s="94"/>
      <c r="BZA60" s="94"/>
      <c r="BZB60" s="94"/>
      <c r="BZC60" s="94"/>
      <c r="BZD60" s="94"/>
      <c r="BZE60" s="94"/>
      <c r="BZF60" s="94"/>
      <c r="BZG60" s="94"/>
      <c r="BZH60" s="94"/>
      <c r="BZI60" s="94"/>
      <c r="BZJ60" s="94"/>
      <c r="BZK60" s="94"/>
      <c r="BZL60" s="94"/>
      <c r="BZM60" s="94"/>
      <c r="BZN60" s="94"/>
      <c r="BZO60" s="94"/>
      <c r="BZP60" s="94"/>
      <c r="BZQ60" s="94"/>
      <c r="BZR60" s="94"/>
      <c r="BZS60" s="94"/>
      <c r="BZT60" s="94"/>
      <c r="BZU60" s="94"/>
      <c r="BZV60" s="94"/>
      <c r="BZW60" s="94"/>
      <c r="BZX60" s="94"/>
      <c r="BZY60" s="94"/>
      <c r="BZZ60" s="94"/>
      <c r="CAA60" s="94"/>
      <c r="CAB60" s="94"/>
      <c r="CAC60" s="94"/>
      <c r="CAD60" s="94"/>
      <c r="CAE60" s="94"/>
      <c r="CAF60" s="94"/>
      <c r="CAG60" s="94"/>
      <c r="CAH60" s="94"/>
      <c r="CAI60" s="94"/>
      <c r="CAJ60" s="94"/>
      <c r="CAK60" s="94"/>
      <c r="CAL60" s="94"/>
      <c r="CAM60" s="94"/>
      <c r="CAN60" s="94"/>
      <c r="CAO60" s="94"/>
      <c r="CAP60" s="94"/>
      <c r="CAQ60" s="94"/>
      <c r="CAR60" s="94"/>
      <c r="CAS60" s="94"/>
      <c r="CAT60" s="94"/>
      <c r="CAU60" s="94"/>
      <c r="CAV60" s="94"/>
      <c r="CAW60" s="94"/>
      <c r="CAX60" s="94"/>
      <c r="CAY60" s="94"/>
      <c r="CAZ60" s="94"/>
      <c r="CBA60" s="94"/>
      <c r="CBB60" s="94"/>
      <c r="CBC60" s="94"/>
      <c r="CBD60" s="94"/>
      <c r="CBE60" s="94"/>
      <c r="CBF60" s="94"/>
      <c r="CBG60" s="94"/>
      <c r="CBH60" s="94"/>
      <c r="CBI60" s="94"/>
      <c r="CBJ60" s="94"/>
      <c r="CBK60" s="94"/>
      <c r="CBL60" s="94"/>
      <c r="CBM60" s="94"/>
      <c r="CBN60" s="94"/>
      <c r="CBO60" s="94"/>
      <c r="CBP60" s="94"/>
      <c r="CBQ60" s="94"/>
      <c r="CBR60" s="94"/>
      <c r="CBS60" s="94"/>
      <c r="CBT60" s="94"/>
      <c r="CBU60" s="94"/>
      <c r="CBV60" s="94"/>
      <c r="CBW60" s="94"/>
      <c r="CBX60" s="94"/>
      <c r="CBY60" s="94"/>
      <c r="CBZ60" s="94"/>
      <c r="CCA60" s="94"/>
      <c r="CCB60" s="94"/>
      <c r="CCC60" s="94"/>
      <c r="CCD60" s="94"/>
      <c r="CCE60" s="94"/>
      <c r="CCF60" s="94"/>
      <c r="CCG60" s="94"/>
      <c r="CCH60" s="94"/>
      <c r="CCI60" s="94"/>
      <c r="CCJ60" s="94"/>
      <c r="CCK60" s="94"/>
      <c r="CCL60" s="94"/>
      <c r="CCM60" s="94"/>
      <c r="CCN60" s="94"/>
      <c r="CCO60" s="94"/>
      <c r="CCP60" s="94"/>
      <c r="CCQ60" s="94"/>
      <c r="CCR60" s="94"/>
      <c r="CCS60" s="94"/>
      <c r="CCT60" s="94"/>
      <c r="CCU60" s="94"/>
      <c r="CCV60" s="94"/>
      <c r="CCW60" s="94"/>
      <c r="CCX60" s="94"/>
      <c r="CCY60" s="94"/>
      <c r="CCZ60" s="94"/>
      <c r="CDA60" s="94"/>
      <c r="CDB60" s="94"/>
      <c r="CDC60" s="94"/>
      <c r="CDD60" s="94"/>
      <c r="CDE60" s="94"/>
      <c r="CDF60" s="94"/>
      <c r="CDG60" s="94"/>
      <c r="CDH60" s="94"/>
      <c r="CDI60" s="94"/>
      <c r="CDJ60" s="94"/>
      <c r="CDK60" s="94"/>
      <c r="CDL60" s="94"/>
      <c r="CDM60" s="94"/>
      <c r="CDN60" s="94"/>
      <c r="CDO60" s="94"/>
      <c r="CDP60" s="94"/>
      <c r="CDQ60" s="94"/>
      <c r="CDR60" s="94"/>
      <c r="CDS60" s="94"/>
      <c r="CDT60" s="94"/>
      <c r="CDU60" s="94"/>
      <c r="CDV60" s="94"/>
      <c r="CDW60" s="94"/>
      <c r="CDX60" s="94"/>
      <c r="CDY60" s="94"/>
      <c r="CDZ60" s="94"/>
      <c r="CEA60" s="94"/>
      <c r="CEB60" s="94"/>
      <c r="CEC60" s="94"/>
      <c r="CED60" s="94"/>
      <c r="CEE60" s="94"/>
      <c r="CEF60" s="94"/>
      <c r="CEG60" s="94"/>
      <c r="CEH60" s="94"/>
      <c r="CEI60" s="94"/>
      <c r="CEJ60" s="94"/>
      <c r="CEK60" s="94"/>
      <c r="CEL60" s="94"/>
      <c r="CEM60" s="94"/>
      <c r="CEN60" s="94"/>
      <c r="CEO60" s="94"/>
      <c r="CEP60" s="94"/>
      <c r="CEQ60" s="94"/>
      <c r="CER60" s="94"/>
      <c r="CES60" s="94"/>
      <c r="CET60" s="94"/>
      <c r="CEU60" s="94"/>
      <c r="CEV60" s="94"/>
      <c r="CEW60" s="94"/>
      <c r="CEX60" s="94"/>
      <c r="CEY60" s="94"/>
      <c r="CEZ60" s="94"/>
      <c r="CFA60" s="94"/>
      <c r="CFB60" s="94"/>
      <c r="CFC60" s="94"/>
      <c r="CFD60" s="94"/>
      <c r="CFE60" s="94"/>
      <c r="CFF60" s="94"/>
      <c r="CFG60" s="94"/>
      <c r="CFH60" s="94"/>
      <c r="CFI60" s="94"/>
      <c r="CFJ60" s="94"/>
      <c r="CFK60" s="94"/>
      <c r="CFL60" s="94"/>
      <c r="CFM60" s="94"/>
      <c r="CFN60" s="94"/>
      <c r="CFO60" s="94"/>
      <c r="CFP60" s="94"/>
      <c r="CFQ60" s="94"/>
      <c r="CFR60" s="94"/>
      <c r="CFS60" s="94"/>
      <c r="CFT60" s="94"/>
      <c r="CFU60" s="94"/>
      <c r="CFV60" s="94"/>
      <c r="CFW60" s="94"/>
      <c r="CFX60" s="94"/>
      <c r="CFY60" s="94"/>
      <c r="CFZ60" s="94"/>
      <c r="CGA60" s="94"/>
      <c r="CGB60" s="94"/>
      <c r="CGC60" s="94"/>
      <c r="CGD60" s="94"/>
      <c r="CGE60" s="94"/>
      <c r="CGF60" s="94"/>
      <c r="CGG60" s="94"/>
      <c r="CGH60" s="94"/>
      <c r="CGI60" s="94"/>
      <c r="CGJ60" s="94"/>
      <c r="CGK60" s="94"/>
      <c r="CGL60" s="94"/>
      <c r="CGM60" s="94"/>
      <c r="CGN60" s="94"/>
      <c r="CGO60" s="94"/>
      <c r="CGP60" s="94"/>
      <c r="CGQ60" s="94"/>
      <c r="CGR60" s="94"/>
      <c r="CGS60" s="94"/>
      <c r="CGT60" s="94"/>
      <c r="CGU60" s="94"/>
      <c r="CGV60" s="94"/>
      <c r="CGW60" s="94"/>
      <c r="CGX60" s="94"/>
      <c r="CGY60" s="94"/>
      <c r="CGZ60" s="94"/>
      <c r="CHA60" s="94"/>
      <c r="CHB60" s="94"/>
      <c r="CHC60" s="94"/>
      <c r="CHD60" s="94"/>
      <c r="CHE60" s="94"/>
      <c r="CHF60" s="94"/>
      <c r="CHG60" s="94"/>
      <c r="CHH60" s="94"/>
      <c r="CHI60" s="94"/>
      <c r="CHJ60" s="94"/>
      <c r="CHK60" s="94"/>
      <c r="CHL60" s="94"/>
      <c r="CHM60" s="94"/>
      <c r="CHN60" s="94"/>
      <c r="CHO60" s="94"/>
      <c r="CHP60" s="94"/>
      <c r="CHQ60" s="94"/>
      <c r="CHR60" s="94"/>
      <c r="CHS60" s="94"/>
      <c r="CHT60" s="94"/>
      <c r="CHU60" s="94"/>
      <c r="CHV60" s="94"/>
      <c r="CHW60" s="94"/>
      <c r="CHX60" s="94"/>
      <c r="CHY60" s="94"/>
      <c r="CHZ60" s="94"/>
      <c r="CIA60" s="94"/>
      <c r="CIB60" s="94"/>
      <c r="CIC60" s="94"/>
      <c r="CID60" s="94"/>
      <c r="CIE60" s="94"/>
      <c r="CIF60" s="94"/>
      <c r="CIG60" s="94"/>
      <c r="CIH60" s="94"/>
      <c r="CII60" s="94"/>
      <c r="CIJ60" s="94"/>
      <c r="CIK60" s="94"/>
      <c r="CIL60" s="94"/>
      <c r="CIM60" s="94"/>
      <c r="CIN60" s="94"/>
      <c r="CIO60" s="94"/>
      <c r="CIP60" s="94"/>
      <c r="CIQ60" s="94"/>
      <c r="CIR60" s="94"/>
      <c r="CIS60" s="94"/>
      <c r="CIT60" s="94"/>
      <c r="CIU60" s="94"/>
      <c r="CIV60" s="94"/>
      <c r="CIW60" s="94"/>
      <c r="CIX60" s="94"/>
      <c r="CIY60" s="94"/>
      <c r="CIZ60" s="94"/>
      <c r="CJA60" s="94"/>
      <c r="CJB60" s="94"/>
      <c r="CJC60" s="94"/>
      <c r="CJD60" s="94"/>
      <c r="CJE60" s="94"/>
      <c r="CJF60" s="94"/>
      <c r="CJG60" s="94"/>
      <c r="CJH60" s="94"/>
      <c r="CJI60" s="94"/>
      <c r="CJJ60" s="94"/>
      <c r="CJK60" s="94"/>
      <c r="CJL60" s="94"/>
      <c r="CJM60" s="94"/>
      <c r="CJN60" s="94"/>
      <c r="CJO60" s="94"/>
      <c r="CJP60" s="94"/>
      <c r="CJQ60" s="94"/>
      <c r="CJR60" s="94"/>
      <c r="CJS60" s="94"/>
      <c r="CJT60" s="94"/>
      <c r="CJU60" s="94"/>
      <c r="CJV60" s="94"/>
      <c r="CJW60" s="94"/>
      <c r="CJX60" s="94"/>
      <c r="CJY60" s="94"/>
      <c r="CJZ60" s="94"/>
      <c r="CKA60" s="94"/>
      <c r="CKB60" s="94"/>
      <c r="CKC60" s="94"/>
      <c r="CKD60" s="94"/>
      <c r="CKE60" s="94"/>
      <c r="CKF60" s="94"/>
      <c r="CKG60" s="94"/>
      <c r="CKH60" s="94"/>
      <c r="CKI60" s="94"/>
      <c r="CKJ60" s="94"/>
      <c r="CKK60" s="94"/>
      <c r="CKL60" s="94"/>
      <c r="CKM60" s="94"/>
      <c r="CKN60" s="94"/>
      <c r="CKO60" s="94"/>
      <c r="CKP60" s="94"/>
      <c r="CKQ60" s="94"/>
      <c r="CKR60" s="94"/>
      <c r="CKS60" s="94"/>
      <c r="CKT60" s="94"/>
      <c r="CKU60" s="94"/>
      <c r="CKV60" s="94"/>
      <c r="CKW60" s="94"/>
      <c r="CKX60" s="94"/>
      <c r="CKY60" s="94"/>
      <c r="CKZ60" s="94"/>
      <c r="CLA60" s="94"/>
      <c r="CLB60" s="94"/>
      <c r="CLC60" s="94"/>
      <c r="CLD60" s="94"/>
      <c r="CLE60" s="94"/>
      <c r="CLF60" s="94"/>
      <c r="CLG60" s="94"/>
      <c r="CLH60" s="94"/>
      <c r="CLI60" s="94"/>
      <c r="CLJ60" s="94"/>
      <c r="CLK60" s="94"/>
      <c r="CLL60" s="94"/>
      <c r="CLM60" s="94"/>
      <c r="CLN60" s="94"/>
      <c r="CLO60" s="94"/>
      <c r="CLP60" s="94"/>
      <c r="CLQ60" s="94"/>
      <c r="CLR60" s="94"/>
      <c r="CLS60" s="94"/>
      <c r="CLT60" s="94"/>
      <c r="CLU60" s="94"/>
      <c r="CLV60" s="94"/>
      <c r="CLW60" s="94"/>
      <c r="CLX60" s="94"/>
      <c r="CLY60" s="94"/>
      <c r="CLZ60" s="94"/>
      <c r="CMA60" s="94"/>
      <c r="CMB60" s="94"/>
      <c r="CMC60" s="94"/>
      <c r="CMD60" s="94"/>
      <c r="CME60" s="94"/>
      <c r="CMF60" s="94"/>
      <c r="CMG60" s="94"/>
      <c r="CMH60" s="94"/>
      <c r="CMI60" s="94"/>
      <c r="CMJ60" s="94"/>
      <c r="CMK60" s="94"/>
      <c r="CML60" s="94"/>
      <c r="CMM60" s="94"/>
      <c r="CMN60" s="94"/>
      <c r="CMO60" s="94"/>
      <c r="CMP60" s="94"/>
      <c r="CMQ60" s="94"/>
      <c r="CMR60" s="94"/>
      <c r="CMS60" s="94"/>
      <c r="CMT60" s="94"/>
      <c r="CMU60" s="94"/>
      <c r="CMV60" s="94"/>
      <c r="CMW60" s="94"/>
      <c r="CMX60" s="94"/>
      <c r="CMY60" s="94"/>
      <c r="CMZ60" s="94"/>
      <c r="CNA60" s="94"/>
      <c r="CNB60" s="94"/>
      <c r="CNC60" s="94"/>
      <c r="CND60" s="94"/>
      <c r="CNE60" s="94"/>
      <c r="CNF60" s="94"/>
      <c r="CNG60" s="94"/>
      <c r="CNH60" s="94"/>
      <c r="CNI60" s="94"/>
      <c r="CNJ60" s="94"/>
      <c r="CNK60" s="94"/>
      <c r="CNL60" s="94"/>
      <c r="CNM60" s="94"/>
      <c r="CNN60" s="94"/>
      <c r="CNO60" s="94"/>
      <c r="CNP60" s="94"/>
      <c r="CNQ60" s="94"/>
      <c r="CNR60" s="94"/>
      <c r="CNS60" s="94"/>
      <c r="CNT60" s="94"/>
      <c r="CNU60" s="94"/>
      <c r="CNV60" s="94"/>
      <c r="CNW60" s="94"/>
      <c r="CNX60" s="94"/>
      <c r="CNY60" s="94"/>
      <c r="CNZ60" s="94"/>
      <c r="COA60" s="94"/>
      <c r="COB60" s="94"/>
      <c r="COC60" s="94"/>
      <c r="COD60" s="94"/>
      <c r="COE60" s="94"/>
      <c r="COF60" s="94"/>
      <c r="COG60" s="94"/>
      <c r="COH60" s="94"/>
      <c r="COI60" s="94"/>
      <c r="COJ60" s="94"/>
      <c r="COK60" s="94"/>
      <c r="COL60" s="94"/>
      <c r="COM60" s="94"/>
      <c r="CON60" s="94"/>
      <c r="COO60" s="94"/>
      <c r="COP60" s="94"/>
      <c r="COQ60" s="94"/>
      <c r="COR60" s="94"/>
      <c r="COS60" s="94"/>
      <c r="COT60" s="94"/>
      <c r="COU60" s="94"/>
      <c r="COV60" s="94"/>
      <c r="COW60" s="94"/>
      <c r="COX60" s="94"/>
      <c r="COY60" s="94"/>
      <c r="COZ60" s="94"/>
      <c r="CPA60" s="94"/>
      <c r="CPB60" s="94"/>
      <c r="CPC60" s="94"/>
      <c r="CPD60" s="94"/>
      <c r="CPE60" s="94"/>
      <c r="CPF60" s="94"/>
      <c r="CPG60" s="94"/>
      <c r="CPH60" s="94"/>
      <c r="CPI60" s="94"/>
      <c r="CPJ60" s="94"/>
      <c r="CPK60" s="94"/>
      <c r="CPL60" s="94"/>
      <c r="CPM60" s="94"/>
      <c r="CPN60" s="94"/>
      <c r="CPO60" s="94"/>
      <c r="CPP60" s="94"/>
      <c r="CPQ60" s="94"/>
      <c r="CPR60" s="94"/>
      <c r="CPS60" s="94"/>
      <c r="CPT60" s="94"/>
      <c r="CPU60" s="94"/>
      <c r="CPV60" s="94"/>
      <c r="CPW60" s="94"/>
      <c r="CPX60" s="94"/>
      <c r="CPY60" s="94"/>
      <c r="CPZ60" s="94"/>
      <c r="CQA60" s="94"/>
      <c r="CQB60" s="94"/>
      <c r="CQC60" s="94"/>
      <c r="CQD60" s="94"/>
      <c r="CQE60" s="94"/>
      <c r="CQF60" s="94"/>
      <c r="CQG60" s="94"/>
      <c r="CQH60" s="94"/>
      <c r="CQI60" s="94"/>
      <c r="CQJ60" s="94"/>
      <c r="CQK60" s="94"/>
      <c r="CQL60" s="94"/>
      <c r="CQM60" s="94"/>
      <c r="CQN60" s="94"/>
      <c r="CQO60" s="94"/>
      <c r="CQP60" s="94"/>
      <c r="CQQ60" s="94"/>
      <c r="CQR60" s="94"/>
      <c r="CQS60" s="94"/>
      <c r="CQT60" s="94"/>
      <c r="CQU60" s="94"/>
      <c r="CQV60" s="94"/>
      <c r="CQW60" s="94"/>
      <c r="CQX60" s="94"/>
      <c r="CQY60" s="94"/>
      <c r="CQZ60" s="94"/>
      <c r="CRA60" s="94"/>
      <c r="CRB60" s="94"/>
      <c r="CRC60" s="94"/>
      <c r="CRD60" s="94"/>
      <c r="CRE60" s="94"/>
      <c r="CRF60" s="94"/>
      <c r="CRG60" s="94"/>
      <c r="CRH60" s="94"/>
      <c r="CRI60" s="94"/>
      <c r="CRJ60" s="94"/>
      <c r="CRK60" s="94"/>
      <c r="CRL60" s="94"/>
      <c r="CRM60" s="94"/>
      <c r="CRN60" s="94"/>
      <c r="CRO60" s="94"/>
      <c r="CRP60" s="94"/>
      <c r="CRQ60" s="94"/>
      <c r="CRR60" s="94"/>
      <c r="CRS60" s="94"/>
      <c r="CRT60" s="94"/>
      <c r="CRU60" s="94"/>
      <c r="CRV60" s="94"/>
      <c r="CRW60" s="94"/>
      <c r="CRX60" s="94"/>
      <c r="CRY60" s="94"/>
      <c r="CRZ60" s="94"/>
      <c r="CSA60" s="94"/>
      <c r="CSB60" s="94"/>
      <c r="CSC60" s="94"/>
      <c r="CSD60" s="94"/>
      <c r="CSE60" s="94"/>
      <c r="CSF60" s="94"/>
      <c r="CSG60" s="94"/>
      <c r="CSH60" s="94"/>
      <c r="CSI60" s="94"/>
      <c r="CSJ60" s="94"/>
      <c r="CSK60" s="94"/>
      <c r="CSL60" s="94"/>
      <c r="CSM60" s="94"/>
      <c r="CSN60" s="94"/>
      <c r="CSO60" s="94"/>
      <c r="CSP60" s="94"/>
      <c r="CSQ60" s="94"/>
      <c r="CSR60" s="94"/>
      <c r="CSS60" s="94"/>
      <c r="CST60" s="94"/>
      <c r="CSU60" s="94"/>
      <c r="CSV60" s="94"/>
      <c r="CSW60" s="94"/>
      <c r="CSX60" s="94"/>
      <c r="CSY60" s="94"/>
      <c r="CSZ60" s="94"/>
      <c r="CTA60" s="94"/>
      <c r="CTB60" s="94"/>
      <c r="CTC60" s="94"/>
      <c r="CTD60" s="94"/>
      <c r="CTE60" s="94"/>
      <c r="CTF60" s="94"/>
      <c r="CTG60" s="94"/>
      <c r="CTH60" s="94"/>
      <c r="CTI60" s="94"/>
      <c r="CTJ60" s="94"/>
      <c r="CTK60" s="94"/>
      <c r="CTL60" s="94"/>
      <c r="CTM60" s="94"/>
      <c r="CTN60" s="94"/>
      <c r="CTO60" s="94"/>
      <c r="CTP60" s="94"/>
      <c r="CTQ60" s="94"/>
      <c r="CTR60" s="94"/>
      <c r="CTS60" s="94"/>
      <c r="CTT60" s="94"/>
      <c r="CTU60" s="94"/>
      <c r="CTV60" s="94"/>
      <c r="CTW60" s="94"/>
      <c r="CTX60" s="94"/>
      <c r="CTY60" s="94"/>
      <c r="CTZ60" s="94"/>
      <c r="CUA60" s="94"/>
      <c r="CUB60" s="94"/>
      <c r="CUC60" s="94"/>
      <c r="CUD60" s="94"/>
      <c r="CUE60" s="94"/>
      <c r="CUF60" s="94"/>
      <c r="CUG60" s="94"/>
      <c r="CUH60" s="94"/>
      <c r="CUI60" s="94"/>
      <c r="CUJ60" s="94"/>
      <c r="CUK60" s="94"/>
      <c r="CUL60" s="94"/>
      <c r="CUM60" s="94"/>
      <c r="CUN60" s="94"/>
      <c r="CUO60" s="94"/>
      <c r="CUP60" s="94"/>
      <c r="CUQ60" s="94"/>
      <c r="CUR60" s="94"/>
      <c r="CUS60" s="94"/>
      <c r="CUT60" s="94"/>
      <c r="CUU60" s="94"/>
      <c r="CUV60" s="94"/>
      <c r="CUW60" s="94"/>
      <c r="CUX60" s="94"/>
      <c r="CUY60" s="94"/>
      <c r="CUZ60" s="94"/>
      <c r="CVA60" s="94"/>
      <c r="CVB60" s="94"/>
      <c r="CVC60" s="94"/>
      <c r="CVD60" s="94"/>
      <c r="CVE60" s="94"/>
      <c r="CVF60" s="94"/>
      <c r="CVG60" s="94"/>
      <c r="CVH60" s="94"/>
      <c r="CVI60" s="94"/>
      <c r="CVJ60" s="94"/>
      <c r="CVK60" s="94"/>
      <c r="CVL60" s="94"/>
      <c r="CVM60" s="94"/>
      <c r="CVN60" s="94"/>
      <c r="CVO60" s="94"/>
      <c r="CVP60" s="94"/>
      <c r="CVQ60" s="94"/>
      <c r="CVR60" s="94"/>
      <c r="CVS60" s="94"/>
      <c r="CVT60" s="94"/>
      <c r="CVU60" s="94"/>
      <c r="CVV60" s="94"/>
      <c r="CVW60" s="94"/>
      <c r="CVX60" s="94"/>
      <c r="CVY60" s="94"/>
      <c r="CVZ60" s="94"/>
      <c r="CWA60" s="94"/>
      <c r="CWB60" s="94"/>
      <c r="CWC60" s="94"/>
      <c r="CWD60" s="94"/>
      <c r="CWE60" s="94"/>
      <c r="CWF60" s="94"/>
      <c r="CWG60" s="94"/>
      <c r="CWH60" s="94"/>
      <c r="CWI60" s="94"/>
      <c r="CWJ60" s="94"/>
      <c r="CWK60" s="94"/>
      <c r="CWL60" s="94"/>
      <c r="CWM60" s="94"/>
      <c r="CWN60" s="94"/>
      <c r="CWO60" s="94"/>
      <c r="CWP60" s="94"/>
      <c r="CWQ60" s="94"/>
      <c r="CWR60" s="94"/>
      <c r="CWS60" s="94"/>
      <c r="CWT60" s="94"/>
      <c r="CWU60" s="94"/>
      <c r="CWV60" s="94"/>
      <c r="CWW60" s="94"/>
      <c r="CWX60" s="94"/>
      <c r="CWY60" s="94"/>
      <c r="CWZ60" s="94"/>
      <c r="CXA60" s="94"/>
      <c r="CXB60" s="94"/>
      <c r="CXC60" s="94"/>
      <c r="CXD60" s="94"/>
      <c r="CXE60" s="94"/>
      <c r="CXF60" s="94"/>
      <c r="CXG60" s="94"/>
      <c r="CXH60" s="94"/>
      <c r="CXI60" s="94"/>
      <c r="CXJ60" s="94"/>
      <c r="CXK60" s="94"/>
      <c r="CXL60" s="94"/>
      <c r="CXM60" s="94"/>
      <c r="CXN60" s="94"/>
      <c r="CXO60" s="94"/>
      <c r="CXP60" s="94"/>
      <c r="CXQ60" s="94"/>
      <c r="CXR60" s="94"/>
      <c r="CXS60" s="94"/>
      <c r="CXT60" s="94"/>
      <c r="CXU60" s="94"/>
      <c r="CXV60" s="94"/>
      <c r="CXW60" s="94"/>
      <c r="CXX60" s="94"/>
      <c r="CXY60" s="94"/>
      <c r="CXZ60" s="94"/>
      <c r="CYA60" s="94"/>
      <c r="CYB60" s="94"/>
      <c r="CYC60" s="94"/>
      <c r="CYD60" s="94"/>
      <c r="CYE60" s="94"/>
      <c r="CYF60" s="94"/>
      <c r="CYG60" s="94"/>
      <c r="CYH60" s="94"/>
      <c r="CYI60" s="94"/>
      <c r="CYJ60" s="94"/>
      <c r="CYK60" s="94"/>
      <c r="CYL60" s="94"/>
      <c r="CYM60" s="94"/>
      <c r="CYN60" s="94"/>
      <c r="CYO60" s="94"/>
      <c r="CYP60" s="94"/>
      <c r="CYQ60" s="94"/>
      <c r="CYR60" s="94"/>
      <c r="CYS60" s="94"/>
      <c r="CYT60" s="94"/>
      <c r="CYU60" s="94"/>
      <c r="CYV60" s="94"/>
      <c r="CYW60" s="94"/>
      <c r="CYX60" s="94"/>
      <c r="CYY60" s="94"/>
      <c r="CYZ60" s="94"/>
      <c r="CZA60" s="94"/>
      <c r="CZB60" s="94"/>
      <c r="CZC60" s="94"/>
      <c r="CZD60" s="94"/>
      <c r="CZE60" s="94"/>
      <c r="CZF60" s="94"/>
      <c r="CZG60" s="94"/>
      <c r="CZH60" s="94"/>
      <c r="CZI60" s="94"/>
      <c r="CZJ60" s="94"/>
      <c r="CZK60" s="94"/>
      <c r="CZL60" s="94"/>
      <c r="CZM60" s="94"/>
      <c r="CZN60" s="94"/>
      <c r="CZO60" s="94"/>
      <c r="CZP60" s="94"/>
      <c r="CZQ60" s="94"/>
      <c r="CZR60" s="94"/>
      <c r="CZS60" s="94"/>
      <c r="CZT60" s="94"/>
      <c r="CZU60" s="94"/>
      <c r="CZV60" s="94"/>
      <c r="CZW60" s="94"/>
      <c r="CZX60" s="94"/>
      <c r="CZY60" s="94"/>
      <c r="CZZ60" s="94"/>
      <c r="DAA60" s="94"/>
      <c r="DAB60" s="94"/>
      <c r="DAC60" s="94"/>
      <c r="DAD60" s="94"/>
      <c r="DAE60" s="94"/>
      <c r="DAF60" s="94"/>
      <c r="DAG60" s="94"/>
      <c r="DAH60" s="94"/>
      <c r="DAI60" s="94"/>
      <c r="DAJ60" s="94"/>
      <c r="DAK60" s="94"/>
      <c r="DAL60" s="94"/>
      <c r="DAM60" s="94"/>
      <c r="DAN60" s="94"/>
      <c r="DAO60" s="94"/>
      <c r="DAP60" s="94"/>
      <c r="DAQ60" s="94"/>
      <c r="DAR60" s="94"/>
      <c r="DAS60" s="94"/>
      <c r="DAT60" s="94"/>
      <c r="DAU60" s="94"/>
      <c r="DAV60" s="94"/>
      <c r="DAW60" s="94"/>
      <c r="DAX60" s="94"/>
      <c r="DAY60" s="94"/>
      <c r="DAZ60" s="94"/>
      <c r="DBA60" s="94"/>
      <c r="DBB60" s="94"/>
      <c r="DBC60" s="94"/>
      <c r="DBD60" s="94"/>
      <c r="DBE60" s="94"/>
      <c r="DBF60" s="94"/>
      <c r="DBG60" s="94"/>
      <c r="DBH60" s="94"/>
      <c r="DBI60" s="94"/>
      <c r="DBJ60" s="94"/>
      <c r="DBK60" s="94"/>
      <c r="DBL60" s="94"/>
      <c r="DBM60" s="94"/>
      <c r="DBN60" s="94"/>
      <c r="DBO60" s="94"/>
      <c r="DBP60" s="94"/>
      <c r="DBQ60" s="94"/>
      <c r="DBR60" s="94"/>
      <c r="DBS60" s="94"/>
      <c r="DBT60" s="94"/>
      <c r="DBU60" s="94"/>
      <c r="DBV60" s="94"/>
      <c r="DBW60" s="94"/>
      <c r="DBX60" s="94"/>
      <c r="DBY60" s="94"/>
      <c r="DBZ60" s="94"/>
      <c r="DCA60" s="94"/>
      <c r="DCB60" s="94"/>
      <c r="DCC60" s="94"/>
      <c r="DCD60" s="94"/>
      <c r="DCE60" s="94"/>
      <c r="DCF60" s="94"/>
      <c r="DCG60" s="94"/>
      <c r="DCH60" s="94"/>
      <c r="DCI60" s="94"/>
      <c r="DCJ60" s="94"/>
      <c r="DCK60" s="94"/>
      <c r="DCL60" s="94"/>
      <c r="DCM60" s="94"/>
      <c r="DCN60" s="94"/>
      <c r="DCO60" s="94"/>
      <c r="DCP60" s="94"/>
      <c r="DCQ60" s="94"/>
      <c r="DCR60" s="94"/>
      <c r="DCS60" s="94"/>
      <c r="DCT60" s="94"/>
      <c r="DCU60" s="94"/>
      <c r="DCV60" s="94"/>
      <c r="DCW60" s="94"/>
      <c r="DCX60" s="94"/>
      <c r="DCY60" s="94"/>
      <c r="DCZ60" s="94"/>
      <c r="DDA60" s="94"/>
      <c r="DDB60" s="94"/>
      <c r="DDC60" s="94"/>
      <c r="DDD60" s="94"/>
      <c r="DDE60" s="94"/>
      <c r="DDF60" s="94"/>
      <c r="DDG60" s="94"/>
      <c r="DDH60" s="94"/>
      <c r="DDI60" s="94"/>
      <c r="DDJ60" s="94"/>
      <c r="DDK60" s="94"/>
      <c r="DDL60" s="94"/>
      <c r="DDM60" s="94"/>
      <c r="DDN60" s="94"/>
      <c r="DDO60" s="94"/>
      <c r="DDP60" s="94"/>
      <c r="DDQ60" s="94"/>
      <c r="DDR60" s="94"/>
      <c r="DDS60" s="94"/>
      <c r="DDT60" s="94"/>
      <c r="DDU60" s="94"/>
      <c r="DDV60" s="94"/>
      <c r="DDW60" s="94"/>
      <c r="DDX60" s="94"/>
      <c r="DDY60" s="94"/>
      <c r="DDZ60" s="94"/>
      <c r="DEA60" s="94"/>
      <c r="DEB60" s="94"/>
      <c r="DEC60" s="94"/>
      <c r="DED60" s="94"/>
      <c r="DEE60" s="94"/>
      <c r="DEF60" s="94"/>
      <c r="DEG60" s="94"/>
      <c r="DEH60" s="94"/>
      <c r="DEI60" s="94"/>
      <c r="DEJ60" s="94"/>
      <c r="DEK60" s="94"/>
      <c r="DEL60" s="94"/>
      <c r="DEM60" s="94"/>
      <c r="DEN60" s="94"/>
      <c r="DEO60" s="94"/>
      <c r="DEP60" s="94"/>
      <c r="DEQ60" s="94"/>
      <c r="DER60" s="94"/>
      <c r="DES60" s="94"/>
      <c r="DET60" s="94"/>
      <c r="DEU60" s="94"/>
      <c r="DEV60" s="94"/>
      <c r="DEW60" s="94"/>
      <c r="DEX60" s="94"/>
      <c r="DEY60" s="94"/>
      <c r="DEZ60" s="94"/>
      <c r="DFA60" s="94"/>
      <c r="DFB60" s="94"/>
      <c r="DFC60" s="94"/>
      <c r="DFD60" s="94"/>
      <c r="DFE60" s="94"/>
      <c r="DFF60" s="94"/>
      <c r="DFG60" s="94"/>
      <c r="DFH60" s="94"/>
      <c r="DFI60" s="94"/>
      <c r="DFJ60" s="94"/>
      <c r="DFK60" s="94"/>
      <c r="DFL60" s="94"/>
      <c r="DFM60" s="94"/>
      <c r="DFN60" s="94"/>
      <c r="DFO60" s="94"/>
      <c r="DFP60" s="94"/>
      <c r="DFQ60" s="94"/>
      <c r="DFR60" s="94"/>
      <c r="DFS60" s="94"/>
      <c r="DFT60" s="94"/>
      <c r="DFU60" s="94"/>
      <c r="DFV60" s="94"/>
      <c r="DFW60" s="94"/>
      <c r="DFX60" s="94"/>
      <c r="DFY60" s="94"/>
      <c r="DFZ60" s="94"/>
      <c r="DGA60" s="94"/>
      <c r="DGB60" s="94"/>
      <c r="DGC60" s="94"/>
      <c r="DGD60" s="94"/>
      <c r="DGE60" s="94"/>
      <c r="DGF60" s="94"/>
      <c r="DGG60" s="94"/>
      <c r="DGH60" s="94"/>
      <c r="DGI60" s="94"/>
      <c r="DGJ60" s="94"/>
      <c r="DGK60" s="94"/>
      <c r="DGL60" s="94"/>
      <c r="DGM60" s="94"/>
      <c r="DGN60" s="94"/>
      <c r="DGO60" s="94"/>
      <c r="DGP60" s="94"/>
      <c r="DGQ60" s="94"/>
      <c r="DGR60" s="94"/>
      <c r="DGS60" s="94"/>
      <c r="DGT60" s="94"/>
      <c r="DGU60" s="94"/>
      <c r="DGV60" s="94"/>
      <c r="DGW60" s="94"/>
      <c r="DGX60" s="94"/>
      <c r="DGY60" s="94"/>
      <c r="DGZ60" s="94"/>
      <c r="DHA60" s="94"/>
      <c r="DHB60" s="94"/>
      <c r="DHC60" s="94"/>
      <c r="DHD60" s="94"/>
      <c r="DHE60" s="94"/>
      <c r="DHF60" s="94"/>
      <c r="DHG60" s="94"/>
      <c r="DHH60" s="94"/>
      <c r="DHI60" s="94"/>
      <c r="DHJ60" s="94"/>
      <c r="DHK60" s="94"/>
      <c r="DHL60" s="94"/>
      <c r="DHM60" s="94"/>
      <c r="DHN60" s="94"/>
      <c r="DHO60" s="94"/>
      <c r="DHP60" s="94"/>
      <c r="DHQ60" s="94"/>
      <c r="DHR60" s="94"/>
      <c r="DHS60" s="94"/>
      <c r="DHT60" s="94"/>
      <c r="DHU60" s="94"/>
      <c r="DHV60" s="94"/>
      <c r="DHW60" s="94"/>
      <c r="DHX60" s="94"/>
      <c r="DHY60" s="94"/>
      <c r="DHZ60" s="94"/>
      <c r="DIA60" s="94"/>
      <c r="DIB60" s="94"/>
      <c r="DIC60" s="94"/>
      <c r="DID60" s="94"/>
      <c r="DIE60" s="94"/>
      <c r="DIF60" s="94"/>
      <c r="DIG60" s="94"/>
      <c r="DIH60" s="94"/>
      <c r="DII60" s="94"/>
      <c r="DIJ60" s="94"/>
      <c r="DIK60" s="94"/>
      <c r="DIL60" s="94"/>
      <c r="DIM60" s="94"/>
      <c r="DIN60" s="94"/>
      <c r="DIO60" s="94"/>
      <c r="DIP60" s="94"/>
      <c r="DIQ60" s="94"/>
      <c r="DIR60" s="94"/>
      <c r="DIS60" s="94"/>
      <c r="DIT60" s="94"/>
      <c r="DIU60" s="94"/>
      <c r="DIV60" s="94"/>
      <c r="DIW60" s="94"/>
      <c r="DIX60" s="94"/>
      <c r="DIY60" s="94"/>
      <c r="DIZ60" s="94"/>
      <c r="DJA60" s="94"/>
      <c r="DJB60" s="94"/>
      <c r="DJC60" s="94"/>
      <c r="DJD60" s="94"/>
      <c r="DJE60" s="94"/>
      <c r="DJF60" s="94"/>
      <c r="DJG60" s="94"/>
      <c r="DJH60" s="94"/>
      <c r="DJI60" s="94"/>
      <c r="DJJ60" s="94"/>
      <c r="DJK60" s="94"/>
      <c r="DJL60" s="94"/>
      <c r="DJM60" s="94"/>
      <c r="DJN60" s="94"/>
      <c r="DJO60" s="94"/>
      <c r="DJP60" s="94"/>
      <c r="DJQ60" s="94"/>
      <c r="DJR60" s="94"/>
      <c r="DJS60" s="94"/>
      <c r="DJT60" s="94"/>
      <c r="DJU60" s="94"/>
      <c r="DJV60" s="94"/>
      <c r="DJW60" s="94"/>
      <c r="DJX60" s="94"/>
      <c r="DJY60" s="94"/>
      <c r="DJZ60" s="94"/>
      <c r="DKA60" s="94"/>
      <c r="DKB60" s="94"/>
      <c r="DKC60" s="94"/>
      <c r="DKD60" s="94"/>
      <c r="DKE60" s="94"/>
      <c r="DKF60" s="94"/>
      <c r="DKG60" s="94"/>
      <c r="DKH60" s="94"/>
      <c r="DKI60" s="94"/>
      <c r="DKJ60" s="94"/>
      <c r="DKK60" s="94"/>
      <c r="DKL60" s="94"/>
      <c r="DKM60" s="94"/>
      <c r="DKN60" s="94"/>
      <c r="DKO60" s="94"/>
      <c r="DKP60" s="94"/>
      <c r="DKQ60" s="94"/>
      <c r="DKR60" s="94"/>
      <c r="DKS60" s="94"/>
      <c r="DKT60" s="94"/>
      <c r="DKU60" s="94"/>
      <c r="DKV60" s="94"/>
      <c r="DKW60" s="94"/>
      <c r="DKX60" s="94"/>
      <c r="DKY60" s="94"/>
      <c r="DKZ60" s="94"/>
      <c r="DLA60" s="94"/>
      <c r="DLB60" s="94"/>
      <c r="DLC60" s="94"/>
      <c r="DLD60" s="94"/>
      <c r="DLE60" s="94"/>
      <c r="DLF60" s="94"/>
      <c r="DLG60" s="94"/>
      <c r="DLH60" s="94"/>
      <c r="DLI60" s="94"/>
      <c r="DLJ60" s="94"/>
      <c r="DLK60" s="94"/>
      <c r="DLL60" s="94"/>
      <c r="DLM60" s="94"/>
      <c r="DLN60" s="94"/>
      <c r="DLO60" s="94"/>
      <c r="DLP60" s="94"/>
      <c r="DLQ60" s="94"/>
      <c r="DLR60" s="94"/>
      <c r="DLS60" s="94"/>
      <c r="DLT60" s="94"/>
      <c r="DLU60" s="94"/>
      <c r="DLV60" s="94"/>
      <c r="DLW60" s="94"/>
      <c r="DLX60" s="94"/>
      <c r="DLY60" s="94"/>
      <c r="DLZ60" s="94"/>
      <c r="DMA60" s="94"/>
      <c r="DMB60" s="94"/>
      <c r="DMC60" s="94"/>
      <c r="DMD60" s="94"/>
      <c r="DME60" s="94"/>
      <c r="DMF60" s="94"/>
      <c r="DMG60" s="94"/>
      <c r="DMH60" s="94"/>
      <c r="DMI60" s="94"/>
      <c r="DMJ60" s="94"/>
      <c r="DMK60" s="94"/>
      <c r="DML60" s="94"/>
      <c r="DMM60" s="94"/>
      <c r="DMN60" s="94"/>
      <c r="DMO60" s="94"/>
      <c r="DMP60" s="94"/>
      <c r="DMQ60" s="94"/>
      <c r="DMR60" s="94"/>
      <c r="DMS60" s="94"/>
      <c r="DMT60" s="94"/>
      <c r="DMU60" s="94"/>
      <c r="DMV60" s="94"/>
      <c r="DMW60" s="94"/>
      <c r="DMX60" s="94"/>
      <c r="DMY60" s="94"/>
      <c r="DMZ60" s="94"/>
      <c r="DNA60" s="94"/>
      <c r="DNB60" s="94"/>
      <c r="DNC60" s="94"/>
      <c r="DND60" s="94"/>
      <c r="DNE60" s="94"/>
      <c r="DNF60" s="94"/>
      <c r="DNG60" s="94"/>
      <c r="DNH60" s="94"/>
      <c r="DNI60" s="94"/>
      <c r="DNJ60" s="94"/>
      <c r="DNK60" s="94"/>
      <c r="DNL60" s="94"/>
      <c r="DNM60" s="94"/>
      <c r="DNN60" s="94"/>
      <c r="DNO60" s="94"/>
      <c r="DNP60" s="94"/>
      <c r="DNQ60" s="94"/>
      <c r="DNR60" s="94"/>
      <c r="DNS60" s="94"/>
      <c r="DNT60" s="94"/>
      <c r="DNU60" s="94"/>
      <c r="DNV60" s="94"/>
      <c r="DNW60" s="94"/>
      <c r="DNX60" s="94"/>
      <c r="DNY60" s="94"/>
      <c r="DNZ60" s="94"/>
      <c r="DOA60" s="94"/>
      <c r="DOB60" s="94"/>
      <c r="DOC60" s="94"/>
      <c r="DOD60" s="94"/>
      <c r="DOE60" s="94"/>
      <c r="DOF60" s="94"/>
      <c r="DOG60" s="94"/>
      <c r="DOH60" s="94"/>
      <c r="DOI60" s="94"/>
      <c r="DOJ60" s="94"/>
      <c r="DOK60" s="94"/>
      <c r="DOL60" s="94"/>
      <c r="DOM60" s="94"/>
      <c r="DON60" s="94"/>
      <c r="DOO60" s="94"/>
      <c r="DOP60" s="94"/>
      <c r="DOQ60" s="94"/>
      <c r="DOR60" s="94"/>
      <c r="DOS60" s="94"/>
      <c r="DOT60" s="94"/>
      <c r="DOU60" s="94"/>
      <c r="DOV60" s="94"/>
      <c r="DOW60" s="94"/>
      <c r="DOX60" s="94"/>
      <c r="DOY60" s="94"/>
      <c r="DOZ60" s="94"/>
      <c r="DPA60" s="94"/>
      <c r="DPB60" s="94"/>
      <c r="DPC60" s="94"/>
      <c r="DPD60" s="94"/>
      <c r="DPE60" s="94"/>
      <c r="DPF60" s="94"/>
      <c r="DPG60" s="94"/>
      <c r="DPH60" s="94"/>
      <c r="DPI60" s="94"/>
      <c r="DPJ60" s="94"/>
      <c r="DPK60" s="94"/>
      <c r="DPL60" s="94"/>
      <c r="DPM60" s="94"/>
      <c r="DPN60" s="94"/>
      <c r="DPO60" s="94"/>
      <c r="DPP60" s="94"/>
      <c r="DPQ60" s="94"/>
      <c r="DPR60" s="94"/>
      <c r="DPS60" s="94"/>
      <c r="DPT60" s="94"/>
      <c r="DPU60" s="94"/>
      <c r="DPV60" s="94"/>
      <c r="DPW60" s="94"/>
      <c r="DPX60" s="94"/>
      <c r="DPY60" s="94"/>
      <c r="DPZ60" s="94"/>
      <c r="DQA60" s="94"/>
      <c r="DQB60" s="94"/>
      <c r="DQC60" s="94"/>
      <c r="DQD60" s="94"/>
      <c r="DQE60" s="94"/>
      <c r="DQF60" s="94"/>
      <c r="DQG60" s="94"/>
      <c r="DQH60" s="94"/>
      <c r="DQI60" s="94"/>
      <c r="DQJ60" s="94"/>
      <c r="DQK60" s="94"/>
      <c r="DQL60" s="94"/>
      <c r="DQM60" s="94"/>
      <c r="DQN60" s="94"/>
      <c r="DQO60" s="94"/>
      <c r="DQP60" s="94"/>
      <c r="DQQ60" s="94"/>
      <c r="DQR60" s="94"/>
      <c r="DQS60" s="94"/>
      <c r="DQT60" s="94"/>
      <c r="DQU60" s="94"/>
      <c r="DQV60" s="94"/>
      <c r="DQW60" s="94"/>
      <c r="DQX60" s="94"/>
      <c r="DQY60" s="94"/>
      <c r="DQZ60" s="94"/>
      <c r="DRA60" s="94"/>
      <c r="DRB60" s="94"/>
      <c r="DRC60" s="94"/>
      <c r="DRD60" s="94"/>
      <c r="DRE60" s="94"/>
      <c r="DRF60" s="94"/>
      <c r="DRG60" s="94"/>
      <c r="DRH60" s="94"/>
      <c r="DRI60" s="94"/>
      <c r="DRJ60" s="94"/>
      <c r="DRK60" s="94"/>
      <c r="DRL60" s="94"/>
      <c r="DRM60" s="94"/>
      <c r="DRN60" s="94"/>
      <c r="DRO60" s="94"/>
      <c r="DRP60" s="94"/>
      <c r="DRQ60" s="94"/>
      <c r="DRR60" s="94"/>
      <c r="DRS60" s="94"/>
      <c r="DRT60" s="94"/>
      <c r="DRU60" s="94"/>
      <c r="DRV60" s="94"/>
      <c r="DRW60" s="94"/>
      <c r="DRX60" s="94"/>
      <c r="DRY60" s="94"/>
      <c r="DRZ60" s="94"/>
      <c r="DSA60" s="94"/>
      <c r="DSB60" s="94"/>
      <c r="DSC60" s="94"/>
      <c r="DSD60" s="94"/>
      <c r="DSE60" s="94"/>
      <c r="DSF60" s="94"/>
      <c r="DSG60" s="94"/>
      <c r="DSH60" s="94"/>
      <c r="DSI60" s="94"/>
      <c r="DSJ60" s="94"/>
      <c r="DSK60" s="94"/>
      <c r="DSL60" s="94"/>
      <c r="DSM60" s="94"/>
      <c r="DSN60" s="94"/>
      <c r="DSO60" s="94"/>
      <c r="DSP60" s="94"/>
      <c r="DSQ60" s="94"/>
      <c r="DSR60" s="94"/>
      <c r="DSS60" s="94"/>
      <c r="DST60" s="94"/>
      <c r="DSU60" s="94"/>
      <c r="DSV60" s="94"/>
      <c r="DSW60" s="94"/>
      <c r="DSX60" s="94"/>
      <c r="DSY60" s="94"/>
      <c r="DSZ60" s="94"/>
      <c r="DTA60" s="94"/>
      <c r="DTB60" s="94"/>
      <c r="DTC60" s="94"/>
      <c r="DTD60" s="94"/>
      <c r="DTE60" s="94"/>
      <c r="DTF60" s="94"/>
      <c r="DTG60" s="94"/>
      <c r="DTH60" s="94"/>
      <c r="DTI60" s="94"/>
      <c r="DTJ60" s="94"/>
      <c r="DTK60" s="94"/>
      <c r="DTL60" s="94"/>
      <c r="DTM60" s="94"/>
      <c r="DTN60" s="94"/>
      <c r="DTO60" s="94"/>
      <c r="DTP60" s="94"/>
      <c r="DTQ60" s="94"/>
      <c r="DTR60" s="94"/>
      <c r="DTS60" s="94"/>
      <c r="DTT60" s="94"/>
      <c r="DTU60" s="94"/>
      <c r="DTV60" s="94"/>
      <c r="DTW60" s="94"/>
      <c r="DTX60" s="94"/>
      <c r="DTY60" s="94"/>
      <c r="DTZ60" s="94"/>
      <c r="DUA60" s="94"/>
      <c r="DUB60" s="94"/>
      <c r="DUC60" s="94"/>
      <c r="DUD60" s="94"/>
      <c r="DUE60" s="94"/>
      <c r="DUF60" s="94"/>
      <c r="DUG60" s="94"/>
      <c r="DUH60" s="94"/>
      <c r="DUI60" s="94"/>
      <c r="DUJ60" s="94"/>
      <c r="DUK60" s="94"/>
      <c r="DUL60" s="94"/>
      <c r="DUM60" s="94"/>
      <c r="DUN60" s="94"/>
      <c r="DUO60" s="94"/>
      <c r="DUP60" s="94"/>
      <c r="DUQ60" s="94"/>
      <c r="DUR60" s="94"/>
      <c r="DUS60" s="94"/>
      <c r="DUT60" s="94"/>
      <c r="DUU60" s="94"/>
      <c r="DUV60" s="94"/>
      <c r="DUW60" s="94"/>
      <c r="DUX60" s="94"/>
      <c r="DUY60" s="94"/>
      <c r="DUZ60" s="94"/>
      <c r="DVA60" s="94"/>
      <c r="DVB60" s="94"/>
      <c r="DVC60" s="94"/>
      <c r="DVD60" s="94"/>
      <c r="DVE60" s="94"/>
      <c r="DVF60" s="94"/>
      <c r="DVG60" s="94"/>
      <c r="DVH60" s="94"/>
      <c r="DVI60" s="94"/>
      <c r="DVJ60" s="94"/>
      <c r="DVK60" s="94"/>
      <c r="DVL60" s="94"/>
      <c r="DVM60" s="94"/>
      <c r="DVN60" s="94"/>
      <c r="DVO60" s="94"/>
      <c r="DVP60" s="94"/>
      <c r="DVQ60" s="94"/>
      <c r="DVR60" s="94"/>
      <c r="DVS60" s="94"/>
      <c r="DVT60" s="94"/>
      <c r="DVU60" s="94"/>
      <c r="DVV60" s="94"/>
      <c r="DVW60" s="94"/>
      <c r="DVX60" s="94"/>
      <c r="DVY60" s="94"/>
      <c r="DVZ60" s="94"/>
      <c r="DWA60" s="94"/>
      <c r="DWB60" s="94"/>
      <c r="DWC60" s="94"/>
      <c r="DWD60" s="94"/>
      <c r="DWE60" s="94"/>
      <c r="DWF60" s="94"/>
      <c r="DWG60" s="94"/>
      <c r="DWH60" s="94"/>
      <c r="DWI60" s="94"/>
      <c r="DWJ60" s="94"/>
      <c r="DWK60" s="94"/>
      <c r="DWL60" s="94"/>
      <c r="DWM60" s="94"/>
      <c r="DWN60" s="94"/>
      <c r="DWO60" s="94"/>
      <c r="DWP60" s="94"/>
      <c r="DWQ60" s="94"/>
      <c r="DWR60" s="94"/>
      <c r="DWS60" s="94"/>
      <c r="DWT60" s="94"/>
      <c r="DWU60" s="94"/>
      <c r="DWV60" s="94"/>
      <c r="DWW60" s="94"/>
      <c r="DWX60" s="94"/>
      <c r="DWY60" s="94"/>
      <c r="DWZ60" s="94"/>
      <c r="DXA60" s="94"/>
      <c r="DXB60" s="94"/>
      <c r="DXC60" s="94"/>
      <c r="DXD60" s="94"/>
      <c r="DXE60" s="94"/>
      <c r="DXF60" s="94"/>
      <c r="DXG60" s="94"/>
      <c r="DXH60" s="94"/>
      <c r="DXI60" s="94"/>
      <c r="DXJ60" s="94"/>
      <c r="DXK60" s="94"/>
      <c r="DXL60" s="94"/>
      <c r="DXM60" s="94"/>
      <c r="DXN60" s="94"/>
      <c r="DXO60" s="94"/>
      <c r="DXP60" s="94"/>
      <c r="DXQ60" s="94"/>
      <c r="DXR60" s="94"/>
      <c r="DXS60" s="94"/>
      <c r="DXT60" s="94"/>
      <c r="DXU60" s="94"/>
      <c r="DXV60" s="94"/>
      <c r="DXW60" s="94"/>
      <c r="DXX60" s="94"/>
      <c r="DXY60" s="94"/>
      <c r="DXZ60" s="94"/>
      <c r="DYA60" s="94"/>
      <c r="DYB60" s="94"/>
      <c r="DYC60" s="94"/>
      <c r="DYD60" s="94"/>
      <c r="DYE60" s="94"/>
      <c r="DYF60" s="94"/>
      <c r="DYG60" s="94"/>
      <c r="DYH60" s="94"/>
      <c r="DYI60" s="94"/>
      <c r="DYJ60" s="94"/>
      <c r="DYK60" s="94"/>
      <c r="DYL60" s="94"/>
      <c r="DYM60" s="94"/>
      <c r="DYN60" s="94"/>
      <c r="DYO60" s="94"/>
      <c r="DYP60" s="94"/>
      <c r="DYQ60" s="94"/>
      <c r="DYR60" s="94"/>
      <c r="DYS60" s="94"/>
      <c r="DYT60" s="94"/>
      <c r="DYU60" s="94"/>
      <c r="DYV60" s="94"/>
      <c r="DYW60" s="94"/>
      <c r="DYX60" s="94"/>
      <c r="DYY60" s="94"/>
      <c r="DYZ60" s="94"/>
      <c r="DZA60" s="94"/>
      <c r="DZB60" s="94"/>
      <c r="DZC60" s="94"/>
      <c r="DZD60" s="94"/>
      <c r="DZE60" s="94"/>
      <c r="DZF60" s="94"/>
      <c r="DZG60" s="94"/>
      <c r="DZH60" s="94"/>
      <c r="DZI60" s="94"/>
      <c r="DZJ60" s="94"/>
      <c r="DZK60" s="94"/>
      <c r="DZL60" s="94"/>
      <c r="DZM60" s="94"/>
      <c r="DZN60" s="94"/>
      <c r="DZO60" s="94"/>
      <c r="DZP60" s="94"/>
      <c r="DZQ60" s="94"/>
      <c r="DZR60" s="94"/>
      <c r="DZS60" s="94"/>
      <c r="DZT60" s="94"/>
      <c r="DZU60" s="94"/>
      <c r="DZV60" s="94"/>
      <c r="DZW60" s="94"/>
      <c r="DZX60" s="94"/>
      <c r="DZY60" s="94"/>
      <c r="DZZ60" s="94"/>
      <c r="EAA60" s="94"/>
      <c r="EAB60" s="94"/>
      <c r="EAC60" s="94"/>
      <c r="EAD60" s="94"/>
      <c r="EAE60" s="94"/>
      <c r="EAF60" s="94"/>
      <c r="EAG60" s="94"/>
      <c r="EAH60" s="94"/>
      <c r="EAI60" s="94"/>
      <c r="EAJ60" s="94"/>
      <c r="EAK60" s="94"/>
      <c r="EAL60" s="94"/>
      <c r="EAM60" s="94"/>
      <c r="EAN60" s="94"/>
      <c r="EAO60" s="94"/>
      <c r="EAP60" s="94"/>
      <c r="EAQ60" s="94"/>
      <c r="EAR60" s="94"/>
      <c r="EAS60" s="94"/>
      <c r="EAT60" s="94"/>
      <c r="EAU60" s="94"/>
      <c r="EAV60" s="94"/>
      <c r="EAW60" s="94"/>
      <c r="EAX60" s="94"/>
      <c r="EAY60" s="94"/>
      <c r="EAZ60" s="94"/>
      <c r="EBA60" s="94"/>
      <c r="EBB60" s="94"/>
      <c r="EBC60" s="94"/>
      <c r="EBD60" s="94"/>
      <c r="EBE60" s="94"/>
      <c r="EBF60" s="94"/>
      <c r="EBG60" s="94"/>
      <c r="EBH60" s="94"/>
      <c r="EBI60" s="94"/>
      <c r="EBJ60" s="94"/>
      <c r="EBK60" s="94"/>
      <c r="EBL60" s="94"/>
      <c r="EBM60" s="94"/>
      <c r="EBN60" s="94"/>
      <c r="EBO60" s="94"/>
      <c r="EBP60" s="94"/>
      <c r="EBQ60" s="94"/>
      <c r="EBR60" s="94"/>
      <c r="EBS60" s="94"/>
      <c r="EBT60" s="94"/>
      <c r="EBU60" s="94"/>
      <c r="EBV60" s="94"/>
      <c r="EBW60" s="94"/>
      <c r="EBX60" s="94"/>
      <c r="EBY60" s="94"/>
      <c r="EBZ60" s="94"/>
      <c r="ECA60" s="94"/>
      <c r="ECB60" s="94"/>
      <c r="ECC60" s="94"/>
      <c r="ECD60" s="94"/>
      <c r="ECE60" s="94"/>
      <c r="ECF60" s="94"/>
      <c r="ECG60" s="94"/>
      <c r="ECH60" s="94"/>
      <c r="ECI60" s="94"/>
      <c r="ECJ60" s="94"/>
      <c r="ECK60" s="94"/>
      <c r="ECL60" s="94"/>
      <c r="ECM60" s="94"/>
      <c r="ECN60" s="94"/>
      <c r="ECO60" s="94"/>
      <c r="ECP60" s="94"/>
      <c r="ECQ60" s="94"/>
      <c r="ECR60" s="94"/>
      <c r="ECS60" s="94"/>
      <c r="ECT60" s="94"/>
      <c r="ECU60" s="94"/>
      <c r="ECV60" s="94"/>
      <c r="ECW60" s="94"/>
      <c r="ECX60" s="94"/>
      <c r="ECY60" s="94"/>
      <c r="ECZ60" s="94"/>
      <c r="EDA60" s="94"/>
      <c r="EDB60" s="94"/>
      <c r="EDC60" s="94"/>
      <c r="EDD60" s="94"/>
      <c r="EDE60" s="94"/>
      <c r="EDF60" s="94"/>
      <c r="EDG60" s="94"/>
      <c r="EDH60" s="94"/>
      <c r="EDI60" s="94"/>
      <c r="EDJ60" s="94"/>
      <c r="EDK60" s="94"/>
      <c r="EDL60" s="94"/>
      <c r="EDM60" s="94"/>
      <c r="EDN60" s="94"/>
      <c r="EDO60" s="94"/>
      <c r="EDP60" s="94"/>
      <c r="EDQ60" s="94"/>
      <c r="EDR60" s="94"/>
      <c r="EDS60" s="94"/>
      <c r="EDT60" s="94"/>
      <c r="EDU60" s="94"/>
      <c r="EDV60" s="94"/>
      <c r="EDW60" s="94"/>
      <c r="EDX60" s="94"/>
      <c r="EDY60" s="94"/>
      <c r="EDZ60" s="94"/>
      <c r="EEA60" s="94"/>
      <c r="EEB60" s="94"/>
      <c r="EEC60" s="94"/>
      <c r="EED60" s="94"/>
      <c r="EEE60" s="94"/>
      <c r="EEF60" s="94"/>
      <c r="EEG60" s="94"/>
      <c r="EEH60" s="94"/>
      <c r="EEI60" s="94"/>
      <c r="EEJ60" s="94"/>
      <c r="EEK60" s="94"/>
      <c r="EEL60" s="94"/>
      <c r="EEM60" s="94"/>
      <c r="EEN60" s="94"/>
      <c r="EEO60" s="94"/>
      <c r="EEP60" s="94"/>
      <c r="EEQ60" s="94"/>
      <c r="EER60" s="94"/>
      <c r="EES60" s="94"/>
      <c r="EET60" s="94"/>
      <c r="EEU60" s="94"/>
      <c r="EEV60" s="94"/>
      <c r="EEW60" s="94"/>
      <c r="EEX60" s="94"/>
      <c r="EEY60" s="94"/>
      <c r="EEZ60" s="94"/>
      <c r="EFA60" s="94"/>
      <c r="EFB60" s="94"/>
      <c r="EFC60" s="94"/>
      <c r="EFD60" s="94"/>
      <c r="EFE60" s="94"/>
      <c r="EFF60" s="94"/>
      <c r="EFG60" s="94"/>
      <c r="EFH60" s="94"/>
      <c r="EFI60" s="94"/>
      <c r="EFJ60" s="94"/>
      <c r="EFK60" s="94"/>
      <c r="EFL60" s="94"/>
      <c r="EFM60" s="94"/>
      <c r="EFN60" s="94"/>
      <c r="EFO60" s="94"/>
      <c r="EFP60" s="94"/>
      <c r="EFQ60" s="94"/>
      <c r="EFR60" s="94"/>
      <c r="EFS60" s="94"/>
      <c r="EFT60" s="94"/>
      <c r="EFU60" s="94"/>
      <c r="EFV60" s="94"/>
      <c r="EFW60" s="94"/>
      <c r="EFX60" s="94"/>
      <c r="EFY60" s="94"/>
      <c r="EFZ60" s="94"/>
      <c r="EGA60" s="94"/>
      <c r="EGB60" s="94"/>
      <c r="EGC60" s="94"/>
      <c r="EGD60" s="94"/>
      <c r="EGE60" s="94"/>
      <c r="EGF60" s="94"/>
      <c r="EGG60" s="94"/>
      <c r="EGH60" s="94"/>
      <c r="EGI60" s="94"/>
      <c r="EGJ60" s="94"/>
      <c r="EGK60" s="94"/>
      <c r="EGL60" s="94"/>
      <c r="EGM60" s="94"/>
      <c r="EGN60" s="94"/>
      <c r="EGO60" s="94"/>
      <c r="EGP60" s="94"/>
      <c r="EGQ60" s="94"/>
      <c r="EGR60" s="94"/>
      <c r="EGS60" s="94"/>
      <c r="EGT60" s="94"/>
      <c r="EGU60" s="94"/>
      <c r="EGV60" s="94"/>
      <c r="EGW60" s="94"/>
      <c r="EGX60" s="94"/>
      <c r="EGY60" s="94"/>
      <c r="EGZ60" s="94"/>
      <c r="EHA60" s="94"/>
      <c r="EHB60" s="94"/>
      <c r="EHC60" s="94"/>
      <c r="EHD60" s="94"/>
      <c r="EHE60" s="94"/>
      <c r="EHF60" s="94"/>
      <c r="EHG60" s="94"/>
      <c r="EHH60" s="94"/>
      <c r="EHI60" s="94"/>
      <c r="EHJ60" s="94"/>
      <c r="EHK60" s="94"/>
      <c r="EHL60" s="94"/>
      <c r="EHM60" s="94"/>
      <c r="EHN60" s="94"/>
      <c r="EHO60" s="94"/>
      <c r="EHP60" s="94"/>
      <c r="EHQ60" s="94"/>
      <c r="EHR60" s="94"/>
      <c r="EHS60" s="94"/>
      <c r="EHT60" s="94"/>
      <c r="EHU60" s="94"/>
      <c r="EHV60" s="94"/>
      <c r="EHW60" s="94"/>
      <c r="EHX60" s="94"/>
      <c r="EHY60" s="94"/>
      <c r="EHZ60" s="94"/>
      <c r="EIA60" s="94"/>
      <c r="EIB60" s="94"/>
      <c r="EIC60" s="94"/>
      <c r="EID60" s="94"/>
      <c r="EIE60" s="94"/>
      <c r="EIF60" s="94"/>
      <c r="EIG60" s="94"/>
      <c r="EIH60" s="94"/>
      <c r="EII60" s="94"/>
      <c r="EIJ60" s="94"/>
      <c r="EIK60" s="94"/>
      <c r="EIL60" s="94"/>
      <c r="EIM60" s="94"/>
      <c r="EIN60" s="94"/>
      <c r="EIO60" s="94"/>
      <c r="EIP60" s="94"/>
      <c r="EIQ60" s="94"/>
      <c r="EIR60" s="94"/>
      <c r="EIS60" s="94"/>
      <c r="EIT60" s="94"/>
      <c r="EIU60" s="94"/>
      <c r="EIV60" s="94"/>
      <c r="EIW60" s="94"/>
      <c r="EIX60" s="94"/>
      <c r="EIY60" s="94"/>
      <c r="EIZ60" s="94"/>
      <c r="EJA60" s="94"/>
      <c r="EJB60" s="94"/>
      <c r="EJC60" s="94"/>
      <c r="EJD60" s="94"/>
      <c r="EJE60" s="94"/>
      <c r="EJF60" s="94"/>
      <c r="EJG60" s="94"/>
      <c r="EJH60" s="94"/>
      <c r="EJI60" s="94"/>
      <c r="EJJ60" s="94"/>
      <c r="EJK60" s="94"/>
      <c r="EJL60" s="94"/>
      <c r="EJM60" s="94"/>
      <c r="EJN60" s="94"/>
      <c r="EJO60" s="94"/>
      <c r="EJP60" s="94"/>
      <c r="EJQ60" s="94"/>
      <c r="EJR60" s="94"/>
      <c r="EJS60" s="94"/>
      <c r="EJT60" s="94"/>
      <c r="EJU60" s="94"/>
      <c r="EJV60" s="94"/>
      <c r="EJW60" s="94"/>
      <c r="EJX60" s="94"/>
      <c r="EJY60" s="94"/>
      <c r="EJZ60" s="94"/>
      <c r="EKA60" s="94"/>
      <c r="EKB60" s="94"/>
      <c r="EKC60" s="94"/>
      <c r="EKD60" s="94"/>
      <c r="EKE60" s="94"/>
      <c r="EKF60" s="94"/>
      <c r="EKG60" s="94"/>
      <c r="EKH60" s="94"/>
      <c r="EKI60" s="94"/>
      <c r="EKJ60" s="94"/>
      <c r="EKK60" s="94"/>
      <c r="EKL60" s="94"/>
      <c r="EKM60" s="94"/>
      <c r="EKN60" s="94"/>
      <c r="EKO60" s="94"/>
      <c r="EKP60" s="94"/>
      <c r="EKQ60" s="94"/>
      <c r="EKR60" s="94"/>
      <c r="EKS60" s="94"/>
      <c r="EKT60" s="94"/>
      <c r="EKU60" s="94"/>
      <c r="EKV60" s="94"/>
      <c r="EKW60" s="94"/>
      <c r="EKX60" s="94"/>
      <c r="EKY60" s="94"/>
      <c r="EKZ60" s="94"/>
      <c r="ELA60" s="94"/>
      <c r="ELB60" s="94"/>
      <c r="ELC60" s="94"/>
      <c r="ELD60" s="94"/>
      <c r="ELE60" s="94"/>
      <c r="ELF60" s="94"/>
      <c r="ELG60" s="94"/>
      <c r="ELH60" s="94"/>
      <c r="ELI60" s="94"/>
      <c r="ELJ60" s="94"/>
      <c r="ELK60" s="94"/>
      <c r="ELL60" s="94"/>
      <c r="ELM60" s="94"/>
      <c r="ELN60" s="94"/>
      <c r="ELO60" s="94"/>
      <c r="ELP60" s="94"/>
      <c r="ELQ60" s="94"/>
      <c r="ELR60" s="94"/>
      <c r="ELS60" s="94"/>
      <c r="ELT60" s="94"/>
      <c r="ELU60" s="94"/>
      <c r="ELV60" s="94"/>
      <c r="ELW60" s="94"/>
      <c r="ELX60" s="94"/>
      <c r="ELY60" s="94"/>
      <c r="ELZ60" s="94"/>
      <c r="EMA60" s="94"/>
      <c r="EMB60" s="94"/>
      <c r="EMC60" s="94"/>
      <c r="EMD60" s="94"/>
      <c r="EME60" s="94"/>
      <c r="EMF60" s="94"/>
      <c r="EMG60" s="94"/>
      <c r="EMH60" s="94"/>
      <c r="EMI60" s="94"/>
      <c r="EMJ60" s="94"/>
      <c r="EMK60" s="94"/>
      <c r="EML60" s="94"/>
      <c r="EMM60" s="94"/>
      <c r="EMN60" s="94"/>
      <c r="EMO60" s="94"/>
      <c r="EMP60" s="94"/>
      <c r="EMQ60" s="94"/>
      <c r="EMR60" s="94"/>
      <c r="EMS60" s="94"/>
      <c r="EMT60" s="94"/>
      <c r="EMU60" s="94"/>
      <c r="EMV60" s="94"/>
      <c r="EMW60" s="94"/>
      <c r="EMX60" s="94"/>
      <c r="EMY60" s="94"/>
      <c r="EMZ60" s="94"/>
      <c r="ENA60" s="94"/>
      <c r="ENB60" s="94"/>
      <c r="ENC60" s="94"/>
      <c r="END60" s="94"/>
      <c r="ENE60" s="94"/>
      <c r="ENF60" s="94"/>
      <c r="ENG60" s="94"/>
      <c r="ENH60" s="94"/>
      <c r="ENI60" s="94"/>
      <c r="ENJ60" s="94"/>
      <c r="ENK60" s="94"/>
      <c r="ENL60" s="94"/>
      <c r="ENM60" s="94"/>
      <c r="ENN60" s="94"/>
      <c r="ENO60" s="94"/>
      <c r="ENP60" s="94"/>
      <c r="ENQ60" s="94"/>
      <c r="ENR60" s="94"/>
      <c r="ENS60" s="94"/>
      <c r="ENT60" s="94"/>
      <c r="ENU60" s="94"/>
      <c r="ENV60" s="94"/>
      <c r="ENW60" s="94"/>
      <c r="ENX60" s="94"/>
      <c r="ENY60" s="94"/>
      <c r="ENZ60" s="94"/>
      <c r="EOA60" s="94"/>
      <c r="EOB60" s="94"/>
      <c r="EOC60" s="94"/>
      <c r="EOD60" s="94"/>
      <c r="EOE60" s="94"/>
      <c r="EOF60" s="94"/>
      <c r="EOG60" s="94"/>
      <c r="EOH60" s="94"/>
      <c r="EOI60" s="94"/>
      <c r="EOJ60" s="94"/>
      <c r="EOK60" s="94"/>
      <c r="EOL60" s="94"/>
      <c r="EOM60" s="94"/>
      <c r="EON60" s="94"/>
      <c r="EOO60" s="94"/>
      <c r="EOP60" s="94"/>
      <c r="EOQ60" s="94"/>
      <c r="EOR60" s="94"/>
      <c r="EOS60" s="94"/>
      <c r="EOT60" s="94"/>
      <c r="EOU60" s="94"/>
      <c r="EOV60" s="94"/>
      <c r="EOW60" s="94"/>
      <c r="EOX60" s="94"/>
      <c r="EOY60" s="94"/>
      <c r="EOZ60" s="94"/>
      <c r="EPA60" s="94"/>
      <c r="EPB60" s="94"/>
      <c r="EPC60" s="94"/>
      <c r="EPD60" s="94"/>
      <c r="EPE60" s="94"/>
      <c r="EPF60" s="94"/>
      <c r="EPG60" s="94"/>
      <c r="EPH60" s="94"/>
      <c r="EPI60" s="94"/>
      <c r="EPJ60" s="94"/>
      <c r="EPK60" s="94"/>
      <c r="EPL60" s="94"/>
      <c r="EPM60" s="94"/>
      <c r="EPN60" s="94"/>
      <c r="EPO60" s="94"/>
      <c r="EPP60" s="94"/>
      <c r="EPQ60" s="94"/>
      <c r="EPR60" s="94"/>
      <c r="EPS60" s="94"/>
      <c r="EPT60" s="94"/>
      <c r="EPU60" s="94"/>
      <c r="EPV60" s="94"/>
      <c r="EPW60" s="94"/>
      <c r="EPX60" s="94"/>
      <c r="EPY60" s="94"/>
      <c r="EPZ60" s="94"/>
      <c r="EQA60" s="94"/>
      <c r="EQB60" s="94"/>
      <c r="EQC60" s="94"/>
      <c r="EQD60" s="94"/>
      <c r="EQE60" s="94"/>
      <c r="EQF60" s="94"/>
      <c r="EQG60" s="94"/>
      <c r="EQH60" s="94"/>
      <c r="EQI60" s="94"/>
      <c r="EQJ60" s="94"/>
      <c r="EQK60" s="94"/>
      <c r="EQL60" s="94"/>
      <c r="EQM60" s="94"/>
      <c r="EQN60" s="94"/>
      <c r="EQO60" s="94"/>
      <c r="EQP60" s="94"/>
      <c r="EQQ60" s="94"/>
      <c r="EQR60" s="94"/>
      <c r="EQS60" s="94"/>
      <c r="EQT60" s="94"/>
      <c r="EQU60" s="94"/>
      <c r="EQV60" s="94"/>
      <c r="EQW60" s="94"/>
      <c r="EQX60" s="94"/>
      <c r="EQY60" s="94"/>
      <c r="EQZ60" s="94"/>
      <c r="ERA60" s="94"/>
      <c r="ERB60" s="94"/>
      <c r="ERC60" s="94"/>
      <c r="ERD60" s="94"/>
      <c r="ERE60" s="94"/>
      <c r="ERF60" s="94"/>
      <c r="ERG60" s="94"/>
      <c r="ERH60" s="94"/>
      <c r="ERI60" s="94"/>
      <c r="ERJ60" s="94"/>
      <c r="ERK60" s="94"/>
      <c r="ERL60" s="94"/>
      <c r="ERM60" s="94"/>
      <c r="ERN60" s="94"/>
      <c r="ERO60" s="94"/>
      <c r="ERP60" s="94"/>
      <c r="ERQ60" s="94"/>
      <c r="ERR60" s="94"/>
      <c r="ERS60" s="94"/>
      <c r="ERT60" s="94"/>
      <c r="ERU60" s="94"/>
      <c r="ERV60" s="94"/>
      <c r="ERW60" s="94"/>
      <c r="ERX60" s="94"/>
      <c r="ERY60" s="94"/>
      <c r="ERZ60" s="94"/>
      <c r="ESA60" s="94"/>
      <c r="ESB60" s="94"/>
      <c r="ESC60" s="94"/>
      <c r="ESD60" s="94"/>
      <c r="ESE60" s="94"/>
      <c r="ESF60" s="94"/>
      <c r="ESG60" s="94"/>
      <c r="ESH60" s="94"/>
      <c r="ESI60" s="94"/>
      <c r="ESJ60" s="94"/>
      <c r="ESK60" s="94"/>
      <c r="ESL60" s="94"/>
      <c r="ESM60" s="94"/>
      <c r="ESN60" s="94"/>
      <c r="ESO60" s="94"/>
      <c r="ESP60" s="94"/>
      <c r="ESQ60" s="94"/>
      <c r="ESR60" s="94"/>
      <c r="ESS60" s="94"/>
      <c r="EST60" s="94"/>
      <c r="ESU60" s="94"/>
      <c r="ESV60" s="94"/>
      <c r="ESW60" s="94"/>
      <c r="ESX60" s="94"/>
      <c r="ESY60" s="94"/>
      <c r="ESZ60" s="94"/>
      <c r="ETA60" s="94"/>
      <c r="ETB60" s="94"/>
      <c r="ETC60" s="94"/>
      <c r="ETD60" s="94"/>
      <c r="ETE60" s="94"/>
      <c r="ETF60" s="94"/>
      <c r="ETG60" s="94"/>
      <c r="ETH60" s="94"/>
      <c r="ETI60" s="94"/>
      <c r="ETJ60" s="94"/>
      <c r="ETK60" s="94"/>
      <c r="ETL60" s="94"/>
      <c r="ETM60" s="94"/>
      <c r="ETN60" s="94"/>
      <c r="ETO60" s="94"/>
      <c r="ETP60" s="94"/>
      <c r="ETQ60" s="94"/>
      <c r="ETR60" s="94"/>
      <c r="ETS60" s="94"/>
      <c r="ETT60" s="94"/>
      <c r="ETU60" s="94"/>
      <c r="ETV60" s="94"/>
      <c r="ETW60" s="94"/>
      <c r="ETX60" s="94"/>
      <c r="ETY60" s="94"/>
      <c r="ETZ60" s="94"/>
      <c r="EUA60" s="94"/>
      <c r="EUB60" s="94"/>
      <c r="EUC60" s="94"/>
      <c r="EUD60" s="94"/>
      <c r="EUE60" s="94"/>
      <c r="EUF60" s="94"/>
      <c r="EUG60" s="94"/>
      <c r="EUH60" s="94"/>
      <c r="EUI60" s="94"/>
      <c r="EUJ60" s="94"/>
      <c r="EUK60" s="94"/>
      <c r="EUL60" s="94"/>
      <c r="EUM60" s="94"/>
      <c r="EUN60" s="94"/>
      <c r="EUO60" s="94"/>
      <c r="EUP60" s="94"/>
      <c r="EUQ60" s="94"/>
      <c r="EUR60" s="94"/>
      <c r="EUS60" s="94"/>
      <c r="EUT60" s="94"/>
      <c r="EUU60" s="94"/>
      <c r="EUV60" s="94"/>
      <c r="EUW60" s="94"/>
      <c r="EUX60" s="94"/>
      <c r="EUY60" s="94"/>
      <c r="EUZ60" s="94"/>
      <c r="EVA60" s="94"/>
      <c r="EVB60" s="94"/>
      <c r="EVC60" s="94"/>
      <c r="EVD60" s="94"/>
      <c r="EVE60" s="94"/>
      <c r="EVF60" s="94"/>
      <c r="EVG60" s="94"/>
      <c r="EVH60" s="94"/>
      <c r="EVI60" s="94"/>
      <c r="EVJ60" s="94"/>
      <c r="EVK60" s="94"/>
      <c r="EVL60" s="94"/>
      <c r="EVM60" s="94"/>
      <c r="EVN60" s="94"/>
      <c r="EVO60" s="94"/>
      <c r="EVP60" s="94"/>
      <c r="EVQ60" s="94"/>
      <c r="EVR60" s="94"/>
      <c r="EVS60" s="94"/>
      <c r="EVT60" s="94"/>
      <c r="EVU60" s="94"/>
      <c r="EVV60" s="94"/>
      <c r="EVW60" s="94"/>
      <c r="EVX60" s="94"/>
      <c r="EVY60" s="94"/>
      <c r="EVZ60" s="94"/>
      <c r="EWA60" s="94"/>
      <c r="EWB60" s="94"/>
      <c r="EWC60" s="94"/>
      <c r="EWD60" s="94"/>
      <c r="EWE60" s="94"/>
      <c r="EWF60" s="94"/>
      <c r="EWG60" s="94"/>
      <c r="EWH60" s="94"/>
      <c r="EWI60" s="94"/>
      <c r="EWJ60" s="94"/>
      <c r="EWK60" s="94"/>
      <c r="EWL60" s="94"/>
      <c r="EWM60" s="94"/>
      <c r="EWN60" s="94"/>
      <c r="EWO60" s="94"/>
      <c r="EWP60" s="94"/>
      <c r="EWQ60" s="94"/>
      <c r="EWR60" s="94"/>
      <c r="EWS60" s="94"/>
      <c r="EWT60" s="94"/>
      <c r="EWU60" s="94"/>
      <c r="EWV60" s="94"/>
      <c r="EWW60" s="94"/>
      <c r="EWX60" s="94"/>
      <c r="EWY60" s="94"/>
      <c r="EWZ60" s="94"/>
      <c r="EXA60" s="94"/>
      <c r="EXB60" s="94"/>
      <c r="EXC60" s="94"/>
      <c r="EXD60" s="94"/>
      <c r="EXE60" s="94"/>
      <c r="EXF60" s="94"/>
      <c r="EXG60" s="94"/>
      <c r="EXH60" s="94"/>
      <c r="EXI60" s="94"/>
      <c r="EXJ60" s="94"/>
      <c r="EXK60" s="94"/>
      <c r="EXL60" s="94"/>
      <c r="EXM60" s="94"/>
      <c r="EXN60" s="94"/>
      <c r="EXO60" s="94"/>
      <c r="EXP60" s="94"/>
      <c r="EXQ60" s="94"/>
      <c r="EXR60" s="94"/>
      <c r="EXS60" s="94"/>
      <c r="EXT60" s="94"/>
      <c r="EXU60" s="94"/>
      <c r="EXV60" s="94"/>
      <c r="EXW60" s="94"/>
      <c r="EXX60" s="94"/>
      <c r="EXY60" s="94"/>
      <c r="EXZ60" s="94"/>
      <c r="EYA60" s="94"/>
      <c r="EYB60" s="94"/>
      <c r="EYC60" s="94"/>
      <c r="EYD60" s="94"/>
      <c r="EYE60" s="94"/>
      <c r="EYF60" s="94"/>
      <c r="EYG60" s="94"/>
      <c r="EYH60" s="94"/>
      <c r="EYI60" s="94"/>
      <c r="EYJ60" s="94"/>
      <c r="EYK60" s="94"/>
      <c r="EYL60" s="94"/>
      <c r="EYM60" s="94"/>
      <c r="EYN60" s="94"/>
      <c r="EYO60" s="94"/>
      <c r="EYP60" s="94"/>
      <c r="EYQ60" s="94"/>
      <c r="EYR60" s="94"/>
      <c r="EYS60" s="94"/>
      <c r="EYT60" s="94"/>
      <c r="EYU60" s="94"/>
      <c r="EYV60" s="94"/>
      <c r="EYW60" s="94"/>
      <c r="EYX60" s="94"/>
      <c r="EYY60" s="94"/>
      <c r="EYZ60" s="94"/>
      <c r="EZA60" s="94"/>
      <c r="EZB60" s="94"/>
      <c r="EZC60" s="94"/>
      <c r="EZD60" s="94"/>
      <c r="EZE60" s="94"/>
      <c r="EZF60" s="94"/>
      <c r="EZG60" s="94"/>
      <c r="EZH60" s="94"/>
      <c r="EZI60" s="94"/>
      <c r="EZJ60" s="94"/>
      <c r="EZK60" s="94"/>
      <c r="EZL60" s="94"/>
      <c r="EZM60" s="94"/>
      <c r="EZN60" s="94"/>
      <c r="EZO60" s="94"/>
      <c r="EZP60" s="94"/>
      <c r="EZQ60" s="94"/>
      <c r="EZR60" s="94"/>
      <c r="EZS60" s="94"/>
      <c r="EZT60" s="94"/>
      <c r="EZU60" s="94"/>
      <c r="EZV60" s="94"/>
      <c r="EZW60" s="94"/>
      <c r="EZX60" s="94"/>
      <c r="EZY60" s="94"/>
      <c r="EZZ60" s="94"/>
      <c r="FAA60" s="94"/>
      <c r="FAB60" s="94"/>
      <c r="FAC60" s="94"/>
      <c r="FAD60" s="94"/>
      <c r="FAE60" s="94"/>
      <c r="FAF60" s="94"/>
      <c r="FAG60" s="94"/>
      <c r="FAH60" s="94"/>
      <c r="FAI60" s="94"/>
      <c r="FAJ60" s="94"/>
      <c r="FAK60" s="94"/>
      <c r="FAL60" s="94"/>
      <c r="FAM60" s="94"/>
      <c r="FAN60" s="94"/>
      <c r="FAO60" s="94"/>
      <c r="FAP60" s="94"/>
      <c r="FAQ60" s="94"/>
      <c r="FAR60" s="94"/>
      <c r="FAS60" s="94"/>
      <c r="FAT60" s="94"/>
      <c r="FAU60" s="94"/>
      <c r="FAV60" s="94"/>
      <c r="FAW60" s="94"/>
      <c r="FAX60" s="94"/>
      <c r="FAY60" s="94"/>
      <c r="FAZ60" s="94"/>
      <c r="FBA60" s="94"/>
      <c r="FBB60" s="94"/>
      <c r="FBC60" s="94"/>
      <c r="FBD60" s="94"/>
      <c r="FBE60" s="94"/>
      <c r="FBF60" s="94"/>
      <c r="FBG60" s="94"/>
      <c r="FBH60" s="94"/>
      <c r="FBI60" s="94"/>
      <c r="FBJ60" s="94"/>
      <c r="FBK60" s="94"/>
      <c r="FBL60" s="94"/>
      <c r="FBM60" s="94"/>
      <c r="FBN60" s="94"/>
      <c r="FBO60" s="94"/>
      <c r="FBP60" s="94"/>
      <c r="FBQ60" s="94"/>
      <c r="FBR60" s="94"/>
      <c r="FBS60" s="94"/>
      <c r="FBT60" s="94"/>
      <c r="FBU60" s="94"/>
      <c r="FBV60" s="94"/>
      <c r="FBW60" s="94"/>
      <c r="FBX60" s="94"/>
      <c r="FBY60" s="94"/>
      <c r="FBZ60" s="94"/>
      <c r="FCA60" s="94"/>
      <c r="FCB60" s="94"/>
      <c r="FCC60" s="94"/>
      <c r="FCD60" s="94"/>
      <c r="FCE60" s="94"/>
      <c r="FCF60" s="94"/>
      <c r="FCG60" s="94"/>
      <c r="FCH60" s="94"/>
      <c r="FCI60" s="94"/>
      <c r="FCJ60" s="94"/>
      <c r="FCK60" s="94"/>
      <c r="FCL60" s="94"/>
      <c r="FCM60" s="94"/>
      <c r="FCN60" s="94"/>
      <c r="FCO60" s="94"/>
      <c r="FCP60" s="94"/>
      <c r="FCQ60" s="94"/>
      <c r="FCR60" s="94"/>
      <c r="FCS60" s="94"/>
      <c r="FCT60" s="94"/>
      <c r="FCU60" s="94"/>
      <c r="FCV60" s="94"/>
      <c r="FCW60" s="94"/>
      <c r="FCX60" s="94"/>
      <c r="FCY60" s="94"/>
      <c r="FCZ60" s="94"/>
      <c r="FDA60" s="94"/>
      <c r="FDB60" s="94"/>
      <c r="FDC60" s="94"/>
      <c r="FDD60" s="94"/>
      <c r="FDE60" s="94"/>
      <c r="FDF60" s="94"/>
      <c r="FDG60" s="94"/>
      <c r="FDH60" s="94"/>
      <c r="FDI60" s="94"/>
      <c r="FDJ60" s="94"/>
      <c r="FDK60" s="94"/>
      <c r="FDL60" s="94"/>
      <c r="FDM60" s="94"/>
      <c r="FDN60" s="94"/>
      <c r="FDO60" s="94"/>
      <c r="FDP60" s="94"/>
      <c r="FDQ60" s="94"/>
      <c r="FDR60" s="94"/>
      <c r="FDS60" s="94"/>
      <c r="FDT60" s="94"/>
      <c r="FDU60" s="94"/>
      <c r="FDV60" s="94"/>
      <c r="FDW60" s="94"/>
      <c r="FDX60" s="94"/>
      <c r="FDY60" s="94"/>
      <c r="FDZ60" s="94"/>
      <c r="FEA60" s="94"/>
      <c r="FEB60" s="94"/>
      <c r="FEC60" s="94"/>
      <c r="FED60" s="94"/>
      <c r="FEE60" s="94"/>
      <c r="FEF60" s="94"/>
      <c r="FEG60" s="94"/>
      <c r="FEH60" s="94"/>
      <c r="FEI60" s="94"/>
      <c r="FEJ60" s="94"/>
      <c r="FEK60" s="94"/>
      <c r="FEL60" s="94"/>
      <c r="FEM60" s="94"/>
      <c r="FEN60" s="94"/>
      <c r="FEO60" s="94"/>
      <c r="FEP60" s="94"/>
      <c r="FEQ60" s="94"/>
      <c r="FER60" s="94"/>
      <c r="FES60" s="94"/>
      <c r="FET60" s="94"/>
      <c r="FEU60" s="94"/>
      <c r="FEV60" s="94"/>
      <c r="FEW60" s="94"/>
      <c r="FEX60" s="94"/>
      <c r="FEY60" s="94"/>
      <c r="FEZ60" s="94"/>
      <c r="FFA60" s="94"/>
      <c r="FFB60" s="94"/>
      <c r="FFC60" s="94"/>
      <c r="FFD60" s="94"/>
      <c r="FFE60" s="94"/>
      <c r="FFF60" s="94"/>
      <c r="FFG60" s="94"/>
      <c r="FFH60" s="94"/>
      <c r="FFI60" s="94"/>
      <c r="FFJ60" s="94"/>
      <c r="FFK60" s="94"/>
      <c r="FFL60" s="94"/>
      <c r="FFM60" s="94"/>
      <c r="FFN60" s="94"/>
      <c r="FFO60" s="94"/>
      <c r="FFP60" s="94"/>
      <c r="FFQ60" s="94"/>
      <c r="FFR60" s="94"/>
      <c r="FFS60" s="94"/>
      <c r="FFT60" s="94"/>
      <c r="FFU60" s="94"/>
      <c r="FFV60" s="94"/>
      <c r="FFW60" s="94"/>
      <c r="FFX60" s="94"/>
      <c r="FFY60" s="94"/>
      <c r="FFZ60" s="94"/>
      <c r="FGA60" s="94"/>
      <c r="FGB60" s="94"/>
      <c r="FGC60" s="94"/>
      <c r="FGD60" s="94"/>
      <c r="FGE60" s="94"/>
      <c r="FGF60" s="94"/>
      <c r="FGG60" s="94"/>
      <c r="FGH60" s="94"/>
      <c r="FGI60" s="94"/>
      <c r="FGJ60" s="94"/>
      <c r="FGK60" s="94"/>
      <c r="FGL60" s="94"/>
      <c r="FGM60" s="94"/>
      <c r="FGN60" s="94"/>
      <c r="FGO60" s="94"/>
      <c r="FGP60" s="94"/>
      <c r="FGQ60" s="94"/>
      <c r="FGR60" s="94"/>
      <c r="FGS60" s="94"/>
      <c r="FGT60" s="94"/>
      <c r="FGU60" s="94"/>
      <c r="FGV60" s="94"/>
      <c r="FGW60" s="94"/>
      <c r="FGX60" s="94"/>
      <c r="FGY60" s="94"/>
      <c r="FGZ60" s="94"/>
      <c r="FHA60" s="94"/>
      <c r="FHB60" s="94"/>
      <c r="FHC60" s="94"/>
      <c r="FHD60" s="94"/>
      <c r="FHE60" s="94"/>
      <c r="FHF60" s="94"/>
      <c r="FHG60" s="94"/>
      <c r="FHH60" s="94"/>
      <c r="FHI60" s="94"/>
      <c r="FHJ60" s="94"/>
      <c r="FHK60" s="94"/>
      <c r="FHL60" s="94"/>
      <c r="FHM60" s="94"/>
      <c r="FHN60" s="94"/>
      <c r="FHO60" s="94"/>
      <c r="FHP60" s="94"/>
      <c r="FHQ60" s="94"/>
      <c r="FHR60" s="94"/>
      <c r="FHS60" s="94"/>
      <c r="FHT60" s="94"/>
      <c r="FHU60" s="94"/>
      <c r="FHV60" s="94"/>
      <c r="FHW60" s="94"/>
      <c r="FHX60" s="94"/>
      <c r="FHY60" s="94"/>
      <c r="FHZ60" s="94"/>
      <c r="FIA60" s="94"/>
      <c r="FIB60" s="94"/>
      <c r="FIC60" s="94"/>
      <c r="FID60" s="94"/>
      <c r="FIE60" s="94"/>
      <c r="FIF60" s="94"/>
      <c r="FIG60" s="94"/>
      <c r="FIH60" s="94"/>
      <c r="FII60" s="94"/>
      <c r="FIJ60" s="94"/>
      <c r="FIK60" s="94"/>
      <c r="FIL60" s="94"/>
      <c r="FIM60" s="94"/>
      <c r="FIN60" s="94"/>
      <c r="FIO60" s="94"/>
      <c r="FIP60" s="94"/>
      <c r="FIQ60" s="94"/>
      <c r="FIR60" s="94"/>
      <c r="FIS60" s="94"/>
      <c r="FIT60" s="94"/>
      <c r="FIU60" s="94"/>
      <c r="FIV60" s="94"/>
      <c r="FIW60" s="94"/>
      <c r="FIX60" s="94"/>
      <c r="FIY60" s="94"/>
      <c r="FIZ60" s="94"/>
      <c r="FJA60" s="94"/>
      <c r="FJB60" s="94"/>
      <c r="FJC60" s="94"/>
      <c r="FJD60" s="94"/>
      <c r="FJE60" s="94"/>
      <c r="FJF60" s="94"/>
      <c r="FJG60" s="94"/>
      <c r="FJH60" s="94"/>
      <c r="FJI60" s="94"/>
      <c r="FJJ60" s="94"/>
      <c r="FJK60" s="94"/>
      <c r="FJL60" s="94"/>
      <c r="FJM60" s="94"/>
      <c r="FJN60" s="94"/>
      <c r="FJO60" s="94"/>
      <c r="FJP60" s="94"/>
      <c r="FJQ60" s="94"/>
      <c r="FJR60" s="94"/>
      <c r="FJS60" s="94"/>
      <c r="FJT60" s="94"/>
      <c r="FJU60" s="94"/>
      <c r="FJV60" s="94"/>
      <c r="FJW60" s="94"/>
      <c r="FJX60" s="94"/>
      <c r="FJY60" s="94"/>
      <c r="FJZ60" s="94"/>
      <c r="FKA60" s="94"/>
      <c r="FKB60" s="94"/>
      <c r="FKC60" s="94"/>
      <c r="FKD60" s="94"/>
      <c r="FKE60" s="94"/>
      <c r="FKF60" s="94"/>
      <c r="FKG60" s="94"/>
      <c r="FKH60" s="94"/>
      <c r="FKI60" s="94"/>
      <c r="FKJ60" s="94"/>
      <c r="FKK60" s="94"/>
      <c r="FKL60" s="94"/>
      <c r="FKM60" s="94"/>
      <c r="FKN60" s="94"/>
      <c r="FKO60" s="94"/>
      <c r="FKP60" s="94"/>
      <c r="FKQ60" s="94"/>
      <c r="FKR60" s="94"/>
      <c r="FKS60" s="94"/>
      <c r="FKT60" s="94"/>
      <c r="FKU60" s="94"/>
      <c r="FKV60" s="94"/>
      <c r="FKW60" s="94"/>
      <c r="FKX60" s="94"/>
      <c r="FKY60" s="94"/>
      <c r="FKZ60" s="94"/>
      <c r="FLA60" s="94"/>
      <c r="FLB60" s="94"/>
      <c r="FLC60" s="94"/>
      <c r="FLD60" s="94"/>
      <c r="FLE60" s="94"/>
      <c r="FLF60" s="94"/>
      <c r="FLG60" s="94"/>
      <c r="FLH60" s="94"/>
      <c r="FLI60" s="94"/>
      <c r="FLJ60" s="94"/>
      <c r="FLK60" s="94"/>
      <c r="FLL60" s="94"/>
      <c r="FLM60" s="94"/>
      <c r="FLN60" s="94"/>
      <c r="FLO60" s="94"/>
      <c r="FLP60" s="94"/>
      <c r="FLQ60" s="94"/>
      <c r="FLR60" s="94"/>
      <c r="FLS60" s="94"/>
      <c r="FLT60" s="94"/>
      <c r="FLU60" s="94"/>
      <c r="FLV60" s="94"/>
      <c r="FLW60" s="94"/>
      <c r="FLX60" s="94"/>
      <c r="FLY60" s="94"/>
      <c r="FLZ60" s="94"/>
      <c r="FMA60" s="94"/>
      <c r="FMB60" s="94"/>
      <c r="FMC60" s="94"/>
      <c r="FMD60" s="94"/>
      <c r="FME60" s="94"/>
      <c r="FMF60" s="94"/>
      <c r="FMG60" s="94"/>
      <c r="FMH60" s="94"/>
      <c r="FMI60" s="94"/>
      <c r="FMJ60" s="94"/>
      <c r="FMK60" s="94"/>
      <c r="FML60" s="94"/>
      <c r="FMM60" s="94"/>
      <c r="FMN60" s="94"/>
      <c r="FMO60" s="94"/>
      <c r="FMP60" s="94"/>
      <c r="FMQ60" s="94"/>
      <c r="FMR60" s="94"/>
      <c r="FMS60" s="94"/>
      <c r="FMT60" s="94"/>
      <c r="FMU60" s="94"/>
      <c r="FMV60" s="94"/>
      <c r="FMW60" s="94"/>
      <c r="FMX60" s="94"/>
      <c r="FMY60" s="94"/>
      <c r="FMZ60" s="94"/>
      <c r="FNA60" s="94"/>
      <c r="FNB60" s="94"/>
      <c r="FNC60" s="94"/>
      <c r="FND60" s="94"/>
      <c r="FNE60" s="94"/>
      <c r="FNF60" s="94"/>
      <c r="FNG60" s="94"/>
      <c r="FNH60" s="94"/>
      <c r="FNI60" s="94"/>
      <c r="FNJ60" s="94"/>
      <c r="FNK60" s="94"/>
      <c r="FNL60" s="94"/>
      <c r="FNM60" s="94"/>
      <c r="FNN60" s="94"/>
      <c r="FNO60" s="94"/>
      <c r="FNP60" s="94"/>
      <c r="FNQ60" s="94"/>
      <c r="FNR60" s="94"/>
      <c r="FNS60" s="94"/>
      <c r="FNT60" s="94"/>
      <c r="FNU60" s="94"/>
      <c r="FNV60" s="94"/>
      <c r="FNW60" s="94"/>
      <c r="FNX60" s="94"/>
      <c r="FNY60" s="94"/>
      <c r="FNZ60" s="94"/>
      <c r="FOA60" s="94"/>
      <c r="FOB60" s="94"/>
      <c r="FOC60" s="94"/>
      <c r="FOD60" s="94"/>
      <c r="FOE60" s="94"/>
      <c r="FOF60" s="94"/>
      <c r="FOG60" s="94"/>
      <c r="FOH60" s="94"/>
      <c r="FOI60" s="94"/>
      <c r="FOJ60" s="94"/>
      <c r="FOK60" s="94"/>
      <c r="FOL60" s="94"/>
      <c r="FOM60" s="94"/>
      <c r="FON60" s="94"/>
      <c r="FOO60" s="94"/>
      <c r="FOP60" s="94"/>
      <c r="FOQ60" s="94"/>
      <c r="FOR60" s="94"/>
      <c r="FOS60" s="94"/>
      <c r="FOT60" s="94"/>
      <c r="FOU60" s="94"/>
      <c r="FOV60" s="94"/>
      <c r="FOW60" s="94"/>
      <c r="FOX60" s="94"/>
      <c r="FOY60" s="94"/>
      <c r="FOZ60" s="94"/>
      <c r="FPA60" s="94"/>
      <c r="FPB60" s="94"/>
      <c r="FPC60" s="94"/>
      <c r="FPD60" s="94"/>
      <c r="FPE60" s="94"/>
      <c r="FPF60" s="94"/>
      <c r="FPG60" s="94"/>
      <c r="FPH60" s="94"/>
      <c r="FPI60" s="94"/>
      <c r="FPJ60" s="94"/>
      <c r="FPK60" s="94"/>
      <c r="FPL60" s="94"/>
      <c r="FPM60" s="94"/>
      <c r="FPN60" s="94"/>
      <c r="FPO60" s="94"/>
      <c r="FPP60" s="94"/>
      <c r="FPQ60" s="94"/>
      <c r="FPR60" s="94"/>
      <c r="FPS60" s="94"/>
      <c r="FPT60" s="94"/>
      <c r="FPU60" s="94"/>
      <c r="FPV60" s="94"/>
      <c r="FPW60" s="94"/>
      <c r="FPX60" s="94"/>
      <c r="FPY60" s="94"/>
      <c r="FPZ60" s="94"/>
      <c r="FQA60" s="94"/>
      <c r="FQB60" s="94"/>
      <c r="FQC60" s="94"/>
      <c r="FQD60" s="94"/>
      <c r="FQE60" s="94"/>
      <c r="FQF60" s="94"/>
      <c r="FQG60" s="94"/>
      <c r="FQH60" s="94"/>
      <c r="FQI60" s="94"/>
      <c r="FQJ60" s="94"/>
      <c r="FQK60" s="94"/>
      <c r="FQL60" s="94"/>
      <c r="FQM60" s="94"/>
      <c r="FQN60" s="94"/>
      <c r="FQO60" s="94"/>
      <c r="FQP60" s="94"/>
      <c r="FQQ60" s="94"/>
      <c r="FQR60" s="94"/>
      <c r="FQS60" s="94"/>
      <c r="FQT60" s="94"/>
      <c r="FQU60" s="94"/>
      <c r="FQV60" s="94"/>
      <c r="FQW60" s="94"/>
      <c r="FQX60" s="94"/>
      <c r="FQY60" s="94"/>
      <c r="FQZ60" s="94"/>
      <c r="FRA60" s="94"/>
      <c r="FRB60" s="94"/>
      <c r="FRC60" s="94"/>
      <c r="FRD60" s="94"/>
      <c r="FRE60" s="94"/>
      <c r="FRF60" s="94"/>
      <c r="FRG60" s="94"/>
      <c r="FRH60" s="94"/>
      <c r="FRI60" s="94"/>
      <c r="FRJ60" s="94"/>
      <c r="FRK60" s="94"/>
      <c r="FRL60" s="94"/>
      <c r="FRM60" s="94"/>
      <c r="FRN60" s="94"/>
      <c r="FRO60" s="94"/>
      <c r="FRP60" s="94"/>
      <c r="FRQ60" s="94"/>
      <c r="FRR60" s="94"/>
      <c r="FRS60" s="94"/>
      <c r="FRT60" s="94"/>
      <c r="FRU60" s="94"/>
      <c r="FRV60" s="94"/>
      <c r="FRW60" s="94"/>
      <c r="FRX60" s="94"/>
      <c r="FRY60" s="94"/>
      <c r="FRZ60" s="94"/>
      <c r="FSA60" s="94"/>
      <c r="FSB60" s="94"/>
      <c r="FSC60" s="94"/>
      <c r="FSD60" s="94"/>
      <c r="FSE60" s="94"/>
      <c r="FSF60" s="94"/>
      <c r="FSG60" s="94"/>
      <c r="FSH60" s="94"/>
      <c r="FSI60" s="94"/>
      <c r="FSJ60" s="94"/>
      <c r="FSK60" s="94"/>
      <c r="FSL60" s="94"/>
      <c r="FSM60" s="94"/>
      <c r="FSN60" s="94"/>
      <c r="FSO60" s="94"/>
      <c r="FSP60" s="94"/>
      <c r="FSQ60" s="94"/>
      <c r="FSR60" s="94"/>
      <c r="FSS60" s="94"/>
      <c r="FST60" s="94"/>
      <c r="FSU60" s="94"/>
      <c r="FSV60" s="94"/>
      <c r="FSW60" s="94"/>
      <c r="FSX60" s="94"/>
      <c r="FSY60" s="94"/>
      <c r="FSZ60" s="94"/>
      <c r="FTA60" s="94"/>
      <c r="FTB60" s="94"/>
      <c r="FTC60" s="94"/>
      <c r="FTD60" s="94"/>
      <c r="FTE60" s="94"/>
      <c r="FTF60" s="94"/>
      <c r="FTG60" s="94"/>
      <c r="FTH60" s="94"/>
      <c r="FTI60" s="94"/>
      <c r="FTJ60" s="94"/>
      <c r="FTK60" s="94"/>
      <c r="FTL60" s="94"/>
      <c r="FTM60" s="94"/>
      <c r="FTN60" s="94"/>
      <c r="FTO60" s="94"/>
      <c r="FTP60" s="94"/>
      <c r="FTQ60" s="94"/>
      <c r="FTR60" s="94"/>
      <c r="FTS60" s="94"/>
      <c r="FTT60" s="94"/>
      <c r="FTU60" s="94"/>
      <c r="FTV60" s="94"/>
      <c r="FTW60" s="94"/>
      <c r="FTX60" s="94"/>
      <c r="FTY60" s="94"/>
      <c r="FTZ60" s="94"/>
      <c r="FUA60" s="94"/>
      <c r="FUB60" s="94"/>
      <c r="FUC60" s="94"/>
      <c r="FUD60" s="94"/>
      <c r="FUE60" s="94"/>
      <c r="FUF60" s="94"/>
      <c r="FUG60" s="94"/>
      <c r="FUH60" s="94"/>
      <c r="FUI60" s="94"/>
      <c r="FUJ60" s="94"/>
      <c r="FUK60" s="94"/>
      <c r="FUL60" s="94"/>
      <c r="FUM60" s="94"/>
      <c r="FUN60" s="94"/>
      <c r="FUO60" s="94"/>
      <c r="FUP60" s="94"/>
      <c r="FUQ60" s="94"/>
      <c r="FUR60" s="94"/>
      <c r="FUS60" s="94"/>
      <c r="FUT60" s="94"/>
      <c r="FUU60" s="94"/>
      <c r="FUV60" s="94"/>
      <c r="FUW60" s="94"/>
      <c r="FUX60" s="94"/>
      <c r="FUY60" s="94"/>
      <c r="FUZ60" s="94"/>
      <c r="FVA60" s="94"/>
      <c r="FVB60" s="94"/>
      <c r="FVC60" s="94"/>
      <c r="FVD60" s="94"/>
      <c r="FVE60" s="94"/>
      <c r="FVF60" s="94"/>
      <c r="FVG60" s="94"/>
      <c r="FVH60" s="94"/>
      <c r="FVI60" s="94"/>
      <c r="FVJ60" s="94"/>
      <c r="FVK60" s="94"/>
      <c r="FVL60" s="94"/>
      <c r="FVM60" s="94"/>
      <c r="FVN60" s="94"/>
      <c r="FVO60" s="94"/>
      <c r="FVP60" s="94"/>
      <c r="FVQ60" s="94"/>
      <c r="FVR60" s="94"/>
      <c r="FVS60" s="94"/>
      <c r="FVT60" s="94"/>
      <c r="FVU60" s="94"/>
      <c r="FVV60" s="94"/>
      <c r="FVW60" s="94"/>
      <c r="FVX60" s="94"/>
      <c r="FVY60" s="94"/>
      <c r="FVZ60" s="94"/>
      <c r="FWA60" s="94"/>
      <c r="FWB60" s="94"/>
      <c r="FWC60" s="94"/>
      <c r="FWD60" s="94"/>
      <c r="FWE60" s="94"/>
      <c r="FWF60" s="94"/>
      <c r="FWG60" s="94"/>
      <c r="FWH60" s="94"/>
      <c r="FWI60" s="94"/>
      <c r="FWJ60" s="94"/>
      <c r="FWK60" s="94"/>
      <c r="FWL60" s="94"/>
      <c r="FWM60" s="94"/>
      <c r="FWN60" s="94"/>
      <c r="FWO60" s="94"/>
      <c r="FWP60" s="94"/>
      <c r="FWQ60" s="94"/>
      <c r="FWR60" s="94"/>
      <c r="FWS60" s="94"/>
      <c r="FWT60" s="94"/>
      <c r="FWU60" s="94"/>
      <c r="FWV60" s="94"/>
      <c r="FWW60" s="94"/>
      <c r="FWX60" s="94"/>
      <c r="FWY60" s="94"/>
      <c r="FWZ60" s="94"/>
      <c r="FXA60" s="94"/>
      <c r="FXB60" s="94"/>
      <c r="FXC60" s="94"/>
      <c r="FXD60" s="94"/>
      <c r="FXE60" s="94"/>
      <c r="FXF60" s="94"/>
      <c r="FXG60" s="94"/>
      <c r="FXH60" s="94"/>
      <c r="FXI60" s="94"/>
      <c r="FXJ60" s="94"/>
      <c r="FXK60" s="94"/>
      <c r="FXL60" s="94"/>
      <c r="FXM60" s="94"/>
      <c r="FXN60" s="94"/>
      <c r="FXO60" s="94"/>
      <c r="FXP60" s="94"/>
      <c r="FXQ60" s="94"/>
      <c r="FXR60" s="94"/>
      <c r="FXS60" s="94"/>
      <c r="FXT60" s="94"/>
      <c r="FXU60" s="94"/>
      <c r="FXV60" s="94"/>
      <c r="FXW60" s="94"/>
      <c r="FXX60" s="94"/>
      <c r="FXY60" s="94"/>
      <c r="FXZ60" s="94"/>
      <c r="FYA60" s="94"/>
      <c r="FYB60" s="94"/>
      <c r="FYC60" s="94"/>
      <c r="FYD60" s="94"/>
      <c r="FYE60" s="94"/>
      <c r="FYF60" s="94"/>
      <c r="FYG60" s="94"/>
      <c r="FYH60" s="94"/>
      <c r="FYI60" s="94"/>
      <c r="FYJ60" s="94"/>
      <c r="FYK60" s="94"/>
      <c r="FYL60" s="94"/>
      <c r="FYM60" s="94"/>
      <c r="FYN60" s="94"/>
      <c r="FYO60" s="94"/>
      <c r="FYP60" s="94"/>
      <c r="FYQ60" s="94"/>
      <c r="FYR60" s="94"/>
      <c r="FYS60" s="94"/>
      <c r="FYT60" s="94"/>
      <c r="FYU60" s="94"/>
      <c r="FYV60" s="94"/>
      <c r="FYW60" s="94"/>
      <c r="FYX60" s="94"/>
      <c r="FYY60" s="94"/>
      <c r="FYZ60" s="94"/>
      <c r="FZA60" s="94"/>
      <c r="FZB60" s="94"/>
      <c r="FZC60" s="94"/>
      <c r="FZD60" s="94"/>
      <c r="FZE60" s="94"/>
      <c r="FZF60" s="94"/>
      <c r="FZG60" s="94"/>
      <c r="FZH60" s="94"/>
      <c r="FZI60" s="94"/>
      <c r="FZJ60" s="94"/>
      <c r="FZK60" s="94"/>
      <c r="FZL60" s="94"/>
      <c r="FZM60" s="94"/>
      <c r="FZN60" s="94"/>
      <c r="FZO60" s="94"/>
      <c r="FZP60" s="94"/>
      <c r="FZQ60" s="94"/>
      <c r="FZR60" s="94"/>
      <c r="FZS60" s="94"/>
      <c r="FZT60" s="94"/>
      <c r="FZU60" s="94"/>
      <c r="FZV60" s="94"/>
      <c r="FZW60" s="94"/>
      <c r="FZX60" s="94"/>
      <c r="FZY60" s="94"/>
      <c r="FZZ60" s="94"/>
      <c r="GAA60" s="94"/>
      <c r="GAB60" s="94"/>
      <c r="GAC60" s="94"/>
      <c r="GAD60" s="94"/>
      <c r="GAE60" s="94"/>
      <c r="GAF60" s="94"/>
      <c r="GAG60" s="94"/>
      <c r="GAH60" s="94"/>
      <c r="GAI60" s="94"/>
      <c r="GAJ60" s="94"/>
      <c r="GAK60" s="94"/>
      <c r="GAL60" s="94"/>
      <c r="GAM60" s="94"/>
      <c r="GAN60" s="94"/>
      <c r="GAO60" s="94"/>
      <c r="GAP60" s="94"/>
      <c r="GAQ60" s="94"/>
      <c r="GAR60" s="94"/>
      <c r="GAS60" s="94"/>
      <c r="GAT60" s="94"/>
      <c r="GAU60" s="94"/>
      <c r="GAV60" s="94"/>
      <c r="GAW60" s="94"/>
      <c r="GAX60" s="94"/>
      <c r="GAY60" s="94"/>
      <c r="GAZ60" s="94"/>
      <c r="GBA60" s="94"/>
      <c r="GBB60" s="94"/>
      <c r="GBC60" s="94"/>
      <c r="GBD60" s="94"/>
      <c r="GBE60" s="94"/>
      <c r="GBF60" s="94"/>
      <c r="GBG60" s="94"/>
      <c r="GBH60" s="94"/>
      <c r="GBI60" s="94"/>
      <c r="GBJ60" s="94"/>
      <c r="GBK60" s="94"/>
      <c r="GBL60" s="94"/>
      <c r="GBM60" s="94"/>
      <c r="GBN60" s="94"/>
      <c r="GBO60" s="94"/>
      <c r="GBP60" s="94"/>
      <c r="GBQ60" s="94"/>
      <c r="GBR60" s="94"/>
      <c r="GBS60" s="94"/>
      <c r="GBT60" s="94"/>
      <c r="GBU60" s="94"/>
      <c r="GBV60" s="94"/>
      <c r="GBW60" s="94"/>
      <c r="GBX60" s="94"/>
      <c r="GBY60" s="94"/>
      <c r="GBZ60" s="94"/>
      <c r="GCA60" s="94"/>
      <c r="GCB60" s="94"/>
      <c r="GCC60" s="94"/>
      <c r="GCD60" s="94"/>
      <c r="GCE60" s="94"/>
      <c r="GCF60" s="94"/>
      <c r="GCG60" s="94"/>
      <c r="GCH60" s="94"/>
      <c r="GCI60" s="94"/>
      <c r="GCJ60" s="94"/>
      <c r="GCK60" s="94"/>
      <c r="GCL60" s="94"/>
      <c r="GCM60" s="94"/>
      <c r="GCN60" s="94"/>
      <c r="GCO60" s="94"/>
      <c r="GCP60" s="94"/>
      <c r="GCQ60" s="94"/>
      <c r="GCR60" s="94"/>
      <c r="GCS60" s="94"/>
      <c r="GCT60" s="94"/>
      <c r="GCU60" s="94"/>
      <c r="GCV60" s="94"/>
      <c r="GCW60" s="94"/>
      <c r="GCX60" s="94"/>
      <c r="GCY60" s="94"/>
      <c r="GCZ60" s="94"/>
      <c r="GDA60" s="94"/>
      <c r="GDB60" s="94"/>
      <c r="GDC60" s="94"/>
      <c r="GDD60" s="94"/>
      <c r="GDE60" s="94"/>
      <c r="GDF60" s="94"/>
      <c r="GDG60" s="94"/>
      <c r="GDH60" s="94"/>
      <c r="GDI60" s="94"/>
      <c r="GDJ60" s="94"/>
      <c r="GDK60" s="94"/>
      <c r="GDL60" s="94"/>
      <c r="GDM60" s="94"/>
      <c r="GDN60" s="94"/>
      <c r="GDO60" s="94"/>
      <c r="GDP60" s="94"/>
      <c r="GDQ60" s="94"/>
      <c r="GDR60" s="94"/>
      <c r="GDS60" s="94"/>
      <c r="GDT60" s="94"/>
      <c r="GDU60" s="94"/>
      <c r="GDV60" s="94"/>
      <c r="GDW60" s="94"/>
      <c r="GDX60" s="94"/>
      <c r="GDY60" s="94"/>
      <c r="GDZ60" s="94"/>
      <c r="GEA60" s="94"/>
      <c r="GEB60" s="94"/>
      <c r="GEC60" s="94"/>
      <c r="GED60" s="94"/>
      <c r="GEE60" s="94"/>
      <c r="GEF60" s="94"/>
      <c r="GEG60" s="94"/>
      <c r="GEH60" s="94"/>
      <c r="GEI60" s="94"/>
      <c r="GEJ60" s="94"/>
      <c r="GEK60" s="94"/>
      <c r="GEL60" s="94"/>
      <c r="GEM60" s="94"/>
      <c r="GEN60" s="94"/>
      <c r="GEO60" s="94"/>
      <c r="GEP60" s="94"/>
      <c r="GEQ60" s="94"/>
      <c r="GER60" s="94"/>
      <c r="GES60" s="94"/>
      <c r="GET60" s="94"/>
      <c r="GEU60" s="94"/>
      <c r="GEV60" s="94"/>
      <c r="GEW60" s="94"/>
      <c r="GEX60" s="94"/>
      <c r="GEY60" s="94"/>
      <c r="GEZ60" s="94"/>
      <c r="GFA60" s="94"/>
      <c r="GFB60" s="94"/>
      <c r="GFC60" s="94"/>
      <c r="GFD60" s="94"/>
      <c r="GFE60" s="94"/>
      <c r="GFF60" s="94"/>
      <c r="GFG60" s="94"/>
      <c r="GFH60" s="94"/>
      <c r="GFI60" s="94"/>
      <c r="GFJ60" s="94"/>
      <c r="GFK60" s="94"/>
      <c r="GFL60" s="94"/>
      <c r="GFM60" s="94"/>
      <c r="GFN60" s="94"/>
      <c r="GFO60" s="94"/>
      <c r="GFP60" s="94"/>
      <c r="GFQ60" s="94"/>
      <c r="GFR60" s="94"/>
      <c r="GFS60" s="94"/>
      <c r="GFT60" s="94"/>
      <c r="GFU60" s="94"/>
      <c r="GFV60" s="94"/>
      <c r="GFW60" s="94"/>
      <c r="GFX60" s="94"/>
      <c r="GFY60" s="94"/>
      <c r="GFZ60" s="94"/>
      <c r="GGA60" s="94"/>
      <c r="GGB60" s="94"/>
      <c r="GGC60" s="94"/>
      <c r="GGD60" s="94"/>
      <c r="GGE60" s="94"/>
      <c r="GGF60" s="94"/>
      <c r="GGG60" s="94"/>
      <c r="GGH60" s="94"/>
      <c r="GGI60" s="94"/>
      <c r="GGJ60" s="94"/>
      <c r="GGK60" s="94"/>
      <c r="GGL60" s="94"/>
      <c r="GGM60" s="94"/>
      <c r="GGN60" s="94"/>
      <c r="GGO60" s="94"/>
      <c r="GGP60" s="94"/>
      <c r="GGQ60" s="94"/>
      <c r="GGR60" s="94"/>
      <c r="GGS60" s="94"/>
      <c r="GGT60" s="94"/>
      <c r="GGU60" s="94"/>
      <c r="GGV60" s="94"/>
      <c r="GGW60" s="94"/>
      <c r="GGX60" s="94"/>
      <c r="GGY60" s="94"/>
      <c r="GGZ60" s="94"/>
      <c r="GHA60" s="94"/>
      <c r="GHB60" s="94"/>
      <c r="GHC60" s="94"/>
      <c r="GHD60" s="94"/>
      <c r="GHE60" s="94"/>
      <c r="GHF60" s="94"/>
      <c r="GHG60" s="94"/>
      <c r="GHH60" s="94"/>
      <c r="GHI60" s="94"/>
      <c r="GHJ60" s="94"/>
      <c r="GHK60" s="94"/>
      <c r="GHL60" s="94"/>
      <c r="GHM60" s="94"/>
      <c r="GHN60" s="94"/>
      <c r="GHO60" s="94"/>
      <c r="GHP60" s="94"/>
      <c r="GHQ60" s="94"/>
      <c r="GHR60" s="94"/>
      <c r="GHS60" s="94"/>
      <c r="GHT60" s="94"/>
      <c r="GHU60" s="94"/>
      <c r="GHV60" s="94"/>
      <c r="GHW60" s="94"/>
      <c r="GHX60" s="94"/>
      <c r="GHY60" s="94"/>
      <c r="GHZ60" s="94"/>
      <c r="GIA60" s="94"/>
      <c r="GIB60" s="94"/>
      <c r="GIC60" s="94"/>
      <c r="GID60" s="94"/>
      <c r="GIE60" s="94"/>
      <c r="GIF60" s="94"/>
      <c r="GIG60" s="94"/>
      <c r="GIH60" s="94"/>
      <c r="GII60" s="94"/>
      <c r="GIJ60" s="94"/>
      <c r="GIK60" s="94"/>
      <c r="GIL60" s="94"/>
      <c r="GIM60" s="94"/>
      <c r="GIN60" s="94"/>
      <c r="GIO60" s="94"/>
      <c r="GIP60" s="94"/>
      <c r="GIQ60" s="94"/>
      <c r="GIR60" s="94"/>
      <c r="GIS60" s="94"/>
      <c r="GIT60" s="94"/>
      <c r="GIU60" s="94"/>
      <c r="GIV60" s="94"/>
      <c r="GIW60" s="94"/>
      <c r="GIX60" s="94"/>
      <c r="GIY60" s="94"/>
      <c r="GIZ60" s="94"/>
      <c r="GJA60" s="94"/>
      <c r="GJB60" s="94"/>
      <c r="GJC60" s="94"/>
      <c r="GJD60" s="94"/>
      <c r="GJE60" s="94"/>
      <c r="GJF60" s="94"/>
      <c r="GJG60" s="94"/>
      <c r="GJH60" s="94"/>
      <c r="GJI60" s="94"/>
      <c r="GJJ60" s="94"/>
      <c r="GJK60" s="94"/>
      <c r="GJL60" s="94"/>
      <c r="GJM60" s="94"/>
      <c r="GJN60" s="94"/>
      <c r="GJO60" s="94"/>
      <c r="GJP60" s="94"/>
      <c r="GJQ60" s="94"/>
      <c r="GJR60" s="94"/>
      <c r="GJS60" s="94"/>
      <c r="GJT60" s="94"/>
      <c r="GJU60" s="94"/>
      <c r="GJV60" s="94"/>
      <c r="GJW60" s="94"/>
      <c r="GJX60" s="94"/>
      <c r="GJY60" s="94"/>
      <c r="GJZ60" s="94"/>
      <c r="GKA60" s="94"/>
      <c r="GKB60" s="94"/>
      <c r="GKC60" s="94"/>
      <c r="GKD60" s="94"/>
      <c r="GKE60" s="94"/>
      <c r="GKF60" s="94"/>
      <c r="GKG60" s="94"/>
      <c r="GKH60" s="94"/>
      <c r="GKI60" s="94"/>
      <c r="GKJ60" s="94"/>
      <c r="GKK60" s="94"/>
      <c r="GKL60" s="94"/>
      <c r="GKM60" s="94"/>
      <c r="GKN60" s="94"/>
      <c r="GKO60" s="94"/>
      <c r="GKP60" s="94"/>
      <c r="GKQ60" s="94"/>
      <c r="GKR60" s="94"/>
      <c r="GKS60" s="94"/>
      <c r="GKT60" s="94"/>
      <c r="GKU60" s="94"/>
      <c r="GKV60" s="94"/>
      <c r="GKW60" s="94"/>
      <c r="GKX60" s="94"/>
      <c r="GKY60" s="94"/>
      <c r="GKZ60" s="94"/>
      <c r="GLA60" s="94"/>
      <c r="GLB60" s="94"/>
      <c r="GLC60" s="94"/>
      <c r="GLD60" s="94"/>
      <c r="GLE60" s="94"/>
      <c r="GLF60" s="94"/>
      <c r="GLG60" s="94"/>
      <c r="GLH60" s="94"/>
      <c r="GLI60" s="94"/>
      <c r="GLJ60" s="94"/>
      <c r="GLK60" s="94"/>
      <c r="GLL60" s="94"/>
      <c r="GLM60" s="94"/>
      <c r="GLN60" s="94"/>
      <c r="GLO60" s="94"/>
      <c r="GLP60" s="94"/>
      <c r="GLQ60" s="94"/>
      <c r="GLR60" s="94"/>
      <c r="GLS60" s="94"/>
      <c r="GLT60" s="94"/>
      <c r="GLU60" s="94"/>
      <c r="GLV60" s="94"/>
      <c r="GLW60" s="94"/>
      <c r="GLX60" s="94"/>
      <c r="GLY60" s="94"/>
      <c r="GLZ60" s="94"/>
      <c r="GMA60" s="94"/>
      <c r="GMB60" s="94"/>
      <c r="GMC60" s="94"/>
      <c r="GMD60" s="94"/>
      <c r="GME60" s="94"/>
      <c r="GMF60" s="94"/>
      <c r="GMG60" s="94"/>
      <c r="GMH60" s="94"/>
      <c r="GMI60" s="94"/>
      <c r="GMJ60" s="94"/>
      <c r="GMK60" s="94"/>
      <c r="GML60" s="94"/>
      <c r="GMM60" s="94"/>
      <c r="GMN60" s="94"/>
      <c r="GMO60" s="94"/>
      <c r="GMP60" s="94"/>
      <c r="GMQ60" s="94"/>
      <c r="GMR60" s="94"/>
      <c r="GMS60" s="94"/>
      <c r="GMT60" s="94"/>
      <c r="GMU60" s="94"/>
      <c r="GMV60" s="94"/>
      <c r="GMW60" s="94"/>
      <c r="GMX60" s="94"/>
      <c r="GMY60" s="94"/>
      <c r="GMZ60" s="94"/>
      <c r="GNA60" s="94"/>
      <c r="GNB60" s="94"/>
      <c r="GNC60" s="94"/>
      <c r="GND60" s="94"/>
      <c r="GNE60" s="94"/>
      <c r="GNF60" s="94"/>
      <c r="GNG60" s="94"/>
      <c r="GNH60" s="94"/>
      <c r="GNI60" s="94"/>
      <c r="GNJ60" s="94"/>
      <c r="GNK60" s="94"/>
      <c r="GNL60" s="94"/>
      <c r="GNM60" s="94"/>
      <c r="GNN60" s="94"/>
      <c r="GNO60" s="94"/>
      <c r="GNP60" s="94"/>
      <c r="GNQ60" s="94"/>
      <c r="GNR60" s="94"/>
      <c r="GNS60" s="94"/>
      <c r="GNT60" s="94"/>
      <c r="GNU60" s="94"/>
      <c r="GNV60" s="94"/>
      <c r="GNW60" s="94"/>
      <c r="GNX60" s="94"/>
      <c r="GNY60" s="94"/>
      <c r="GNZ60" s="94"/>
      <c r="GOA60" s="94"/>
      <c r="GOB60" s="94"/>
      <c r="GOC60" s="94"/>
      <c r="GOD60" s="94"/>
      <c r="GOE60" s="94"/>
      <c r="GOF60" s="94"/>
      <c r="GOG60" s="94"/>
      <c r="GOH60" s="94"/>
      <c r="GOI60" s="94"/>
      <c r="GOJ60" s="94"/>
      <c r="GOK60" s="94"/>
      <c r="GOL60" s="94"/>
      <c r="GOM60" s="94"/>
      <c r="GON60" s="94"/>
      <c r="GOO60" s="94"/>
      <c r="GOP60" s="94"/>
      <c r="GOQ60" s="94"/>
      <c r="GOR60" s="94"/>
      <c r="GOS60" s="94"/>
      <c r="GOT60" s="94"/>
      <c r="GOU60" s="94"/>
      <c r="GOV60" s="94"/>
      <c r="GOW60" s="94"/>
      <c r="GOX60" s="94"/>
      <c r="GOY60" s="94"/>
      <c r="GOZ60" s="94"/>
      <c r="GPA60" s="94"/>
      <c r="GPB60" s="94"/>
      <c r="GPC60" s="94"/>
      <c r="GPD60" s="94"/>
      <c r="GPE60" s="94"/>
      <c r="GPF60" s="94"/>
      <c r="GPG60" s="94"/>
      <c r="GPH60" s="94"/>
      <c r="GPI60" s="94"/>
      <c r="GPJ60" s="94"/>
      <c r="GPK60" s="94"/>
      <c r="GPL60" s="94"/>
      <c r="GPM60" s="94"/>
      <c r="GPN60" s="94"/>
      <c r="GPO60" s="94"/>
      <c r="GPP60" s="94"/>
      <c r="GPQ60" s="94"/>
      <c r="GPR60" s="94"/>
      <c r="GPS60" s="94"/>
      <c r="GPT60" s="94"/>
      <c r="GPU60" s="94"/>
      <c r="GPV60" s="94"/>
      <c r="GPW60" s="94"/>
      <c r="GPX60" s="94"/>
      <c r="GPY60" s="94"/>
      <c r="GPZ60" s="94"/>
      <c r="GQA60" s="94"/>
      <c r="GQB60" s="94"/>
      <c r="GQC60" s="94"/>
      <c r="GQD60" s="94"/>
      <c r="GQE60" s="94"/>
      <c r="GQF60" s="94"/>
      <c r="GQG60" s="94"/>
      <c r="GQH60" s="94"/>
      <c r="GQI60" s="94"/>
      <c r="GQJ60" s="94"/>
      <c r="GQK60" s="94"/>
      <c r="GQL60" s="94"/>
      <c r="GQM60" s="94"/>
      <c r="GQN60" s="94"/>
      <c r="GQO60" s="94"/>
      <c r="GQP60" s="94"/>
      <c r="GQQ60" s="94"/>
      <c r="GQR60" s="94"/>
      <c r="GQS60" s="94"/>
      <c r="GQT60" s="94"/>
      <c r="GQU60" s="94"/>
      <c r="GQV60" s="94"/>
      <c r="GQW60" s="94"/>
      <c r="GQX60" s="94"/>
      <c r="GQY60" s="94"/>
      <c r="GQZ60" s="94"/>
      <c r="GRA60" s="94"/>
      <c r="GRB60" s="94"/>
      <c r="GRC60" s="94"/>
      <c r="GRD60" s="94"/>
      <c r="GRE60" s="94"/>
      <c r="GRF60" s="94"/>
      <c r="GRG60" s="94"/>
      <c r="GRH60" s="94"/>
      <c r="GRI60" s="94"/>
      <c r="GRJ60" s="94"/>
      <c r="GRK60" s="94"/>
      <c r="GRL60" s="94"/>
      <c r="GRM60" s="94"/>
      <c r="GRN60" s="94"/>
      <c r="GRO60" s="94"/>
      <c r="GRP60" s="94"/>
      <c r="GRQ60" s="94"/>
      <c r="GRR60" s="94"/>
      <c r="GRS60" s="94"/>
      <c r="GRT60" s="94"/>
      <c r="GRU60" s="94"/>
      <c r="GRV60" s="94"/>
      <c r="GRW60" s="94"/>
      <c r="GRX60" s="94"/>
      <c r="GRY60" s="94"/>
      <c r="GRZ60" s="94"/>
      <c r="GSA60" s="94"/>
      <c r="GSB60" s="94"/>
      <c r="GSC60" s="94"/>
      <c r="GSD60" s="94"/>
      <c r="GSE60" s="94"/>
      <c r="GSF60" s="94"/>
      <c r="GSG60" s="94"/>
      <c r="GSH60" s="94"/>
      <c r="GSI60" s="94"/>
      <c r="GSJ60" s="94"/>
      <c r="GSK60" s="94"/>
      <c r="GSL60" s="94"/>
      <c r="GSM60" s="94"/>
      <c r="GSN60" s="94"/>
      <c r="GSO60" s="94"/>
      <c r="GSP60" s="94"/>
      <c r="GSQ60" s="94"/>
      <c r="GSR60" s="94"/>
      <c r="GSS60" s="94"/>
      <c r="GST60" s="94"/>
      <c r="GSU60" s="94"/>
      <c r="GSV60" s="94"/>
      <c r="GSW60" s="94"/>
      <c r="GSX60" s="94"/>
      <c r="GSY60" s="94"/>
      <c r="GSZ60" s="94"/>
      <c r="GTA60" s="94"/>
      <c r="GTB60" s="94"/>
      <c r="GTC60" s="94"/>
      <c r="GTD60" s="94"/>
      <c r="GTE60" s="94"/>
      <c r="GTF60" s="94"/>
      <c r="GTG60" s="94"/>
      <c r="GTH60" s="94"/>
      <c r="GTI60" s="94"/>
      <c r="GTJ60" s="94"/>
      <c r="GTK60" s="94"/>
      <c r="GTL60" s="94"/>
      <c r="GTM60" s="94"/>
      <c r="GTN60" s="94"/>
      <c r="GTO60" s="94"/>
      <c r="GTP60" s="94"/>
      <c r="GTQ60" s="94"/>
      <c r="GTR60" s="94"/>
      <c r="GTS60" s="94"/>
      <c r="GTT60" s="94"/>
      <c r="GTU60" s="94"/>
      <c r="GTV60" s="94"/>
      <c r="GTW60" s="94"/>
      <c r="GTX60" s="94"/>
      <c r="GTY60" s="94"/>
      <c r="GTZ60" s="94"/>
      <c r="GUA60" s="94"/>
      <c r="GUB60" s="94"/>
      <c r="GUC60" s="94"/>
      <c r="GUD60" s="94"/>
      <c r="GUE60" s="94"/>
      <c r="GUF60" s="94"/>
      <c r="GUG60" s="94"/>
      <c r="GUH60" s="94"/>
      <c r="GUI60" s="94"/>
      <c r="GUJ60" s="94"/>
      <c r="GUK60" s="94"/>
      <c r="GUL60" s="94"/>
      <c r="GUM60" s="94"/>
      <c r="GUN60" s="94"/>
      <c r="GUO60" s="94"/>
      <c r="GUP60" s="94"/>
      <c r="GUQ60" s="94"/>
      <c r="GUR60" s="94"/>
      <c r="GUS60" s="94"/>
      <c r="GUT60" s="94"/>
      <c r="GUU60" s="94"/>
      <c r="GUV60" s="94"/>
      <c r="GUW60" s="94"/>
      <c r="GUX60" s="94"/>
      <c r="GUY60" s="94"/>
      <c r="GUZ60" s="94"/>
      <c r="GVA60" s="94"/>
      <c r="GVB60" s="94"/>
      <c r="GVC60" s="94"/>
      <c r="GVD60" s="94"/>
      <c r="GVE60" s="94"/>
      <c r="GVF60" s="94"/>
      <c r="GVG60" s="94"/>
      <c r="GVH60" s="94"/>
      <c r="GVI60" s="94"/>
      <c r="GVJ60" s="94"/>
      <c r="GVK60" s="94"/>
      <c r="GVL60" s="94"/>
      <c r="GVM60" s="94"/>
      <c r="GVN60" s="94"/>
      <c r="GVO60" s="94"/>
      <c r="GVP60" s="94"/>
      <c r="GVQ60" s="94"/>
      <c r="GVR60" s="94"/>
      <c r="GVS60" s="94"/>
      <c r="GVT60" s="94"/>
      <c r="GVU60" s="94"/>
      <c r="GVV60" s="94"/>
      <c r="GVW60" s="94"/>
      <c r="GVX60" s="94"/>
      <c r="GVY60" s="94"/>
      <c r="GVZ60" s="94"/>
      <c r="GWA60" s="94"/>
      <c r="GWB60" s="94"/>
      <c r="GWC60" s="94"/>
      <c r="GWD60" s="94"/>
      <c r="GWE60" s="94"/>
      <c r="GWF60" s="94"/>
      <c r="GWG60" s="94"/>
      <c r="GWH60" s="94"/>
      <c r="GWI60" s="94"/>
      <c r="GWJ60" s="94"/>
      <c r="GWK60" s="94"/>
      <c r="GWL60" s="94"/>
      <c r="GWM60" s="94"/>
      <c r="GWN60" s="94"/>
      <c r="GWO60" s="94"/>
      <c r="GWP60" s="94"/>
      <c r="GWQ60" s="94"/>
      <c r="GWR60" s="94"/>
      <c r="GWS60" s="94"/>
      <c r="GWT60" s="94"/>
      <c r="GWU60" s="94"/>
      <c r="GWV60" s="94"/>
      <c r="GWW60" s="94"/>
      <c r="GWX60" s="94"/>
      <c r="GWY60" s="94"/>
      <c r="GWZ60" s="94"/>
      <c r="GXA60" s="94"/>
      <c r="GXB60" s="94"/>
      <c r="GXC60" s="94"/>
      <c r="GXD60" s="94"/>
      <c r="GXE60" s="94"/>
      <c r="GXF60" s="94"/>
      <c r="GXG60" s="94"/>
      <c r="GXH60" s="94"/>
      <c r="GXI60" s="94"/>
      <c r="GXJ60" s="94"/>
      <c r="GXK60" s="94"/>
      <c r="GXL60" s="94"/>
      <c r="GXM60" s="94"/>
      <c r="GXN60" s="94"/>
      <c r="GXO60" s="94"/>
      <c r="GXP60" s="94"/>
      <c r="GXQ60" s="94"/>
      <c r="GXR60" s="94"/>
      <c r="GXS60" s="94"/>
      <c r="GXT60" s="94"/>
      <c r="GXU60" s="94"/>
      <c r="GXV60" s="94"/>
      <c r="GXW60" s="94"/>
      <c r="GXX60" s="94"/>
      <c r="GXY60" s="94"/>
      <c r="GXZ60" s="94"/>
      <c r="GYA60" s="94"/>
      <c r="GYB60" s="94"/>
      <c r="GYC60" s="94"/>
      <c r="GYD60" s="94"/>
      <c r="GYE60" s="94"/>
      <c r="GYF60" s="94"/>
      <c r="GYG60" s="94"/>
      <c r="GYH60" s="94"/>
      <c r="GYI60" s="94"/>
      <c r="GYJ60" s="94"/>
      <c r="GYK60" s="94"/>
      <c r="GYL60" s="94"/>
      <c r="GYM60" s="94"/>
      <c r="GYN60" s="94"/>
      <c r="GYO60" s="94"/>
      <c r="GYP60" s="94"/>
      <c r="GYQ60" s="94"/>
      <c r="GYR60" s="94"/>
      <c r="GYS60" s="94"/>
      <c r="GYT60" s="94"/>
      <c r="GYU60" s="94"/>
      <c r="GYV60" s="94"/>
      <c r="GYW60" s="94"/>
      <c r="GYX60" s="94"/>
      <c r="GYY60" s="94"/>
      <c r="GYZ60" s="94"/>
      <c r="GZA60" s="94"/>
      <c r="GZB60" s="94"/>
      <c r="GZC60" s="94"/>
      <c r="GZD60" s="94"/>
      <c r="GZE60" s="94"/>
      <c r="GZF60" s="94"/>
      <c r="GZG60" s="94"/>
      <c r="GZH60" s="94"/>
      <c r="GZI60" s="94"/>
      <c r="GZJ60" s="94"/>
      <c r="GZK60" s="94"/>
      <c r="GZL60" s="94"/>
      <c r="GZM60" s="94"/>
      <c r="GZN60" s="94"/>
      <c r="GZO60" s="94"/>
      <c r="GZP60" s="94"/>
      <c r="GZQ60" s="94"/>
      <c r="GZR60" s="94"/>
      <c r="GZS60" s="94"/>
      <c r="GZT60" s="94"/>
      <c r="GZU60" s="94"/>
      <c r="GZV60" s="94"/>
      <c r="GZW60" s="94"/>
      <c r="GZX60" s="94"/>
      <c r="GZY60" s="94"/>
      <c r="GZZ60" s="94"/>
      <c r="HAA60" s="94"/>
      <c r="HAB60" s="94"/>
      <c r="HAC60" s="94"/>
      <c r="HAD60" s="94"/>
      <c r="HAE60" s="94"/>
      <c r="HAF60" s="94"/>
      <c r="HAG60" s="94"/>
      <c r="HAH60" s="94"/>
      <c r="HAI60" s="94"/>
      <c r="HAJ60" s="94"/>
      <c r="HAK60" s="94"/>
      <c r="HAL60" s="94"/>
      <c r="HAM60" s="94"/>
      <c r="HAN60" s="94"/>
      <c r="HAO60" s="94"/>
      <c r="HAP60" s="94"/>
      <c r="HAQ60" s="94"/>
      <c r="HAR60" s="94"/>
      <c r="HAS60" s="94"/>
      <c r="HAT60" s="94"/>
      <c r="HAU60" s="94"/>
      <c r="HAV60" s="94"/>
      <c r="HAW60" s="94"/>
      <c r="HAX60" s="94"/>
      <c r="HAY60" s="94"/>
      <c r="HAZ60" s="94"/>
      <c r="HBA60" s="94"/>
      <c r="HBB60" s="94"/>
      <c r="HBC60" s="94"/>
      <c r="HBD60" s="94"/>
      <c r="HBE60" s="94"/>
      <c r="HBF60" s="94"/>
      <c r="HBG60" s="94"/>
      <c r="HBH60" s="94"/>
      <c r="HBI60" s="94"/>
      <c r="HBJ60" s="94"/>
      <c r="HBK60" s="94"/>
      <c r="HBL60" s="94"/>
      <c r="HBM60" s="94"/>
      <c r="HBN60" s="94"/>
      <c r="HBO60" s="94"/>
      <c r="HBP60" s="94"/>
      <c r="HBQ60" s="94"/>
      <c r="HBR60" s="94"/>
      <c r="HBS60" s="94"/>
      <c r="HBT60" s="94"/>
      <c r="HBU60" s="94"/>
      <c r="HBV60" s="94"/>
      <c r="HBW60" s="94"/>
      <c r="HBX60" s="94"/>
      <c r="HBY60" s="94"/>
      <c r="HBZ60" s="94"/>
      <c r="HCA60" s="94"/>
      <c r="HCB60" s="94"/>
      <c r="HCC60" s="94"/>
      <c r="HCD60" s="94"/>
      <c r="HCE60" s="94"/>
      <c r="HCF60" s="94"/>
      <c r="HCG60" s="94"/>
      <c r="HCH60" s="94"/>
      <c r="HCI60" s="94"/>
      <c r="HCJ60" s="94"/>
      <c r="HCK60" s="94"/>
      <c r="HCL60" s="94"/>
      <c r="HCM60" s="94"/>
      <c r="HCN60" s="94"/>
      <c r="HCO60" s="94"/>
      <c r="HCP60" s="94"/>
      <c r="HCQ60" s="94"/>
      <c r="HCR60" s="94"/>
      <c r="HCS60" s="94"/>
      <c r="HCT60" s="94"/>
      <c r="HCU60" s="94"/>
      <c r="HCV60" s="94"/>
      <c r="HCW60" s="94"/>
      <c r="HCX60" s="94"/>
      <c r="HCY60" s="94"/>
      <c r="HCZ60" s="94"/>
      <c r="HDA60" s="94"/>
      <c r="HDB60" s="94"/>
      <c r="HDC60" s="94"/>
      <c r="HDD60" s="94"/>
      <c r="HDE60" s="94"/>
      <c r="HDF60" s="94"/>
      <c r="HDG60" s="94"/>
      <c r="HDH60" s="94"/>
      <c r="HDI60" s="94"/>
      <c r="HDJ60" s="94"/>
      <c r="HDK60" s="94"/>
      <c r="HDL60" s="94"/>
      <c r="HDM60" s="94"/>
      <c r="HDN60" s="94"/>
      <c r="HDO60" s="94"/>
      <c r="HDP60" s="94"/>
      <c r="HDQ60" s="94"/>
      <c r="HDR60" s="94"/>
      <c r="HDS60" s="94"/>
      <c r="HDT60" s="94"/>
      <c r="HDU60" s="94"/>
      <c r="HDV60" s="94"/>
      <c r="HDW60" s="94"/>
      <c r="HDX60" s="94"/>
      <c r="HDY60" s="94"/>
      <c r="HDZ60" s="94"/>
      <c r="HEA60" s="94"/>
      <c r="HEB60" s="94"/>
      <c r="HEC60" s="94"/>
      <c r="HED60" s="94"/>
      <c r="HEE60" s="94"/>
      <c r="HEF60" s="94"/>
      <c r="HEG60" s="94"/>
      <c r="HEH60" s="94"/>
      <c r="HEI60" s="94"/>
      <c r="HEJ60" s="94"/>
      <c r="HEK60" s="94"/>
      <c r="HEL60" s="94"/>
      <c r="HEM60" s="94"/>
      <c r="HEN60" s="94"/>
      <c r="HEO60" s="94"/>
      <c r="HEP60" s="94"/>
      <c r="HEQ60" s="94"/>
      <c r="HER60" s="94"/>
      <c r="HES60" s="94"/>
      <c r="HET60" s="94"/>
      <c r="HEU60" s="94"/>
      <c r="HEV60" s="94"/>
      <c r="HEW60" s="94"/>
      <c r="HEX60" s="94"/>
      <c r="HEY60" s="94"/>
      <c r="HEZ60" s="94"/>
      <c r="HFA60" s="94"/>
      <c r="HFB60" s="94"/>
      <c r="HFC60" s="94"/>
      <c r="HFD60" s="94"/>
      <c r="HFE60" s="94"/>
      <c r="HFF60" s="94"/>
      <c r="HFG60" s="94"/>
      <c r="HFH60" s="94"/>
      <c r="HFI60" s="94"/>
      <c r="HFJ60" s="94"/>
      <c r="HFK60" s="94"/>
      <c r="HFL60" s="94"/>
      <c r="HFM60" s="94"/>
      <c r="HFN60" s="94"/>
      <c r="HFO60" s="94"/>
      <c r="HFP60" s="94"/>
      <c r="HFQ60" s="94"/>
      <c r="HFR60" s="94"/>
      <c r="HFS60" s="94"/>
      <c r="HFT60" s="94"/>
      <c r="HFU60" s="94"/>
      <c r="HFV60" s="94"/>
      <c r="HFW60" s="94"/>
      <c r="HFX60" s="94"/>
      <c r="HFY60" s="94"/>
      <c r="HFZ60" s="94"/>
      <c r="HGA60" s="94"/>
      <c r="HGB60" s="94"/>
      <c r="HGC60" s="94"/>
      <c r="HGD60" s="94"/>
      <c r="HGE60" s="94"/>
      <c r="HGF60" s="94"/>
      <c r="HGG60" s="94"/>
      <c r="HGH60" s="94"/>
      <c r="HGI60" s="94"/>
      <c r="HGJ60" s="94"/>
      <c r="HGK60" s="94"/>
      <c r="HGL60" s="94"/>
      <c r="HGM60" s="94"/>
      <c r="HGN60" s="94"/>
      <c r="HGO60" s="94"/>
      <c r="HGP60" s="94"/>
      <c r="HGQ60" s="94"/>
      <c r="HGR60" s="94"/>
      <c r="HGS60" s="94"/>
      <c r="HGT60" s="94"/>
      <c r="HGU60" s="94"/>
      <c r="HGV60" s="94"/>
      <c r="HGW60" s="94"/>
      <c r="HGX60" s="94"/>
      <c r="HGY60" s="94"/>
      <c r="HGZ60" s="94"/>
      <c r="HHA60" s="94"/>
      <c r="HHB60" s="94"/>
      <c r="HHC60" s="94"/>
      <c r="HHD60" s="94"/>
      <c r="HHE60" s="94"/>
      <c r="HHF60" s="94"/>
      <c r="HHG60" s="94"/>
      <c r="HHH60" s="94"/>
      <c r="HHI60" s="94"/>
      <c r="HHJ60" s="94"/>
      <c r="HHK60" s="94"/>
      <c r="HHL60" s="94"/>
      <c r="HHM60" s="94"/>
      <c r="HHN60" s="94"/>
      <c r="HHO60" s="94"/>
      <c r="HHP60" s="94"/>
      <c r="HHQ60" s="94"/>
      <c r="HHR60" s="94"/>
      <c r="HHS60" s="94"/>
      <c r="HHT60" s="94"/>
      <c r="HHU60" s="94"/>
      <c r="HHV60" s="94"/>
      <c r="HHW60" s="94"/>
      <c r="HHX60" s="94"/>
      <c r="HHY60" s="94"/>
      <c r="HHZ60" s="94"/>
      <c r="HIA60" s="94"/>
      <c r="HIB60" s="94"/>
      <c r="HIC60" s="94"/>
      <c r="HID60" s="94"/>
      <c r="HIE60" s="94"/>
      <c r="HIF60" s="94"/>
      <c r="HIG60" s="94"/>
      <c r="HIH60" s="94"/>
      <c r="HII60" s="94"/>
      <c r="HIJ60" s="94"/>
      <c r="HIK60" s="94"/>
      <c r="HIL60" s="94"/>
      <c r="HIM60" s="94"/>
      <c r="HIN60" s="94"/>
      <c r="HIO60" s="94"/>
      <c r="HIP60" s="94"/>
      <c r="HIQ60" s="94"/>
      <c r="HIR60" s="94"/>
      <c r="HIS60" s="94"/>
      <c r="HIT60" s="94"/>
      <c r="HIU60" s="94"/>
      <c r="HIV60" s="94"/>
      <c r="HIW60" s="94"/>
      <c r="HIX60" s="94"/>
      <c r="HIY60" s="94"/>
      <c r="HIZ60" s="94"/>
      <c r="HJA60" s="94"/>
      <c r="HJB60" s="94"/>
      <c r="HJC60" s="94"/>
      <c r="HJD60" s="94"/>
      <c r="HJE60" s="94"/>
      <c r="HJF60" s="94"/>
      <c r="HJG60" s="94"/>
      <c r="HJH60" s="94"/>
      <c r="HJI60" s="94"/>
      <c r="HJJ60" s="94"/>
      <c r="HJK60" s="94"/>
      <c r="HJL60" s="94"/>
      <c r="HJM60" s="94"/>
      <c r="HJN60" s="94"/>
      <c r="HJO60" s="94"/>
      <c r="HJP60" s="94"/>
      <c r="HJQ60" s="94"/>
      <c r="HJR60" s="94"/>
      <c r="HJS60" s="94"/>
      <c r="HJT60" s="94"/>
      <c r="HJU60" s="94"/>
      <c r="HJV60" s="94"/>
      <c r="HJW60" s="94"/>
      <c r="HJX60" s="94"/>
      <c r="HJY60" s="94"/>
      <c r="HJZ60" s="94"/>
      <c r="HKA60" s="94"/>
      <c r="HKB60" s="94"/>
      <c r="HKC60" s="94"/>
      <c r="HKD60" s="94"/>
      <c r="HKE60" s="94"/>
      <c r="HKF60" s="94"/>
      <c r="HKG60" s="94"/>
      <c r="HKH60" s="94"/>
      <c r="HKI60" s="94"/>
      <c r="HKJ60" s="94"/>
      <c r="HKK60" s="94"/>
      <c r="HKL60" s="94"/>
      <c r="HKM60" s="94"/>
      <c r="HKN60" s="94"/>
      <c r="HKO60" s="94"/>
      <c r="HKP60" s="94"/>
      <c r="HKQ60" s="94"/>
      <c r="HKR60" s="94"/>
      <c r="HKS60" s="94"/>
      <c r="HKT60" s="94"/>
      <c r="HKU60" s="94"/>
      <c r="HKV60" s="94"/>
      <c r="HKW60" s="94"/>
      <c r="HKX60" s="94"/>
      <c r="HKY60" s="94"/>
      <c r="HKZ60" s="94"/>
      <c r="HLA60" s="94"/>
      <c r="HLB60" s="94"/>
      <c r="HLC60" s="94"/>
      <c r="HLD60" s="94"/>
      <c r="HLE60" s="94"/>
      <c r="HLF60" s="94"/>
      <c r="HLG60" s="94"/>
      <c r="HLH60" s="94"/>
      <c r="HLI60" s="94"/>
      <c r="HLJ60" s="94"/>
      <c r="HLK60" s="94"/>
      <c r="HLL60" s="94"/>
      <c r="HLM60" s="94"/>
      <c r="HLN60" s="94"/>
      <c r="HLO60" s="94"/>
      <c r="HLP60" s="94"/>
      <c r="HLQ60" s="94"/>
      <c r="HLR60" s="94"/>
      <c r="HLS60" s="94"/>
      <c r="HLT60" s="94"/>
      <c r="HLU60" s="94"/>
      <c r="HLV60" s="94"/>
      <c r="HLW60" s="94"/>
      <c r="HLX60" s="94"/>
      <c r="HLY60" s="94"/>
      <c r="HLZ60" s="94"/>
      <c r="HMA60" s="94"/>
      <c r="HMB60" s="94"/>
      <c r="HMC60" s="94"/>
      <c r="HMD60" s="94"/>
      <c r="HME60" s="94"/>
      <c r="HMF60" s="94"/>
      <c r="HMG60" s="94"/>
      <c r="HMH60" s="94"/>
      <c r="HMI60" s="94"/>
      <c r="HMJ60" s="94"/>
      <c r="HMK60" s="94"/>
      <c r="HML60" s="94"/>
      <c r="HMM60" s="94"/>
      <c r="HMN60" s="94"/>
      <c r="HMO60" s="94"/>
      <c r="HMP60" s="94"/>
      <c r="HMQ60" s="94"/>
      <c r="HMR60" s="94"/>
      <c r="HMS60" s="94"/>
      <c r="HMT60" s="94"/>
      <c r="HMU60" s="94"/>
      <c r="HMV60" s="94"/>
      <c r="HMW60" s="94"/>
      <c r="HMX60" s="94"/>
      <c r="HMY60" s="94"/>
      <c r="HMZ60" s="94"/>
      <c r="HNA60" s="94"/>
      <c r="HNB60" s="94"/>
      <c r="HNC60" s="94"/>
      <c r="HND60" s="94"/>
      <c r="HNE60" s="94"/>
      <c r="HNF60" s="94"/>
      <c r="HNG60" s="94"/>
      <c r="HNH60" s="94"/>
      <c r="HNI60" s="94"/>
      <c r="HNJ60" s="94"/>
      <c r="HNK60" s="94"/>
      <c r="HNL60" s="94"/>
      <c r="HNM60" s="94"/>
      <c r="HNN60" s="94"/>
      <c r="HNO60" s="94"/>
      <c r="HNP60" s="94"/>
      <c r="HNQ60" s="94"/>
      <c r="HNR60" s="94"/>
      <c r="HNS60" s="94"/>
      <c r="HNT60" s="94"/>
      <c r="HNU60" s="94"/>
      <c r="HNV60" s="94"/>
      <c r="HNW60" s="94"/>
      <c r="HNX60" s="94"/>
      <c r="HNY60" s="94"/>
      <c r="HNZ60" s="94"/>
      <c r="HOA60" s="94"/>
      <c r="HOB60" s="94"/>
      <c r="HOC60" s="94"/>
      <c r="HOD60" s="94"/>
      <c r="HOE60" s="94"/>
      <c r="HOF60" s="94"/>
      <c r="HOG60" s="94"/>
      <c r="HOH60" s="94"/>
      <c r="HOI60" s="94"/>
      <c r="HOJ60" s="94"/>
      <c r="HOK60" s="94"/>
      <c r="HOL60" s="94"/>
      <c r="HOM60" s="94"/>
      <c r="HON60" s="94"/>
      <c r="HOO60" s="94"/>
      <c r="HOP60" s="94"/>
      <c r="HOQ60" s="94"/>
      <c r="HOR60" s="94"/>
      <c r="HOS60" s="94"/>
      <c r="HOT60" s="94"/>
      <c r="HOU60" s="94"/>
      <c r="HOV60" s="94"/>
      <c r="HOW60" s="94"/>
      <c r="HOX60" s="94"/>
      <c r="HOY60" s="94"/>
      <c r="HOZ60" s="94"/>
      <c r="HPA60" s="94"/>
      <c r="HPB60" s="94"/>
      <c r="HPC60" s="94"/>
      <c r="HPD60" s="94"/>
      <c r="HPE60" s="94"/>
      <c r="HPF60" s="94"/>
      <c r="HPG60" s="94"/>
      <c r="HPH60" s="94"/>
      <c r="HPI60" s="94"/>
      <c r="HPJ60" s="94"/>
      <c r="HPK60" s="94"/>
      <c r="HPL60" s="94"/>
      <c r="HPM60" s="94"/>
      <c r="HPN60" s="94"/>
      <c r="HPO60" s="94"/>
      <c r="HPP60" s="94"/>
      <c r="HPQ60" s="94"/>
      <c r="HPR60" s="94"/>
      <c r="HPS60" s="94"/>
      <c r="HPT60" s="94"/>
      <c r="HPU60" s="94"/>
      <c r="HPV60" s="94"/>
      <c r="HPW60" s="94"/>
      <c r="HPX60" s="94"/>
      <c r="HPY60" s="94"/>
      <c r="HPZ60" s="94"/>
      <c r="HQA60" s="94"/>
      <c r="HQB60" s="94"/>
      <c r="HQC60" s="94"/>
      <c r="HQD60" s="94"/>
      <c r="HQE60" s="94"/>
      <c r="HQF60" s="94"/>
      <c r="HQG60" s="94"/>
      <c r="HQH60" s="94"/>
      <c r="HQI60" s="94"/>
      <c r="HQJ60" s="94"/>
      <c r="HQK60" s="94"/>
      <c r="HQL60" s="94"/>
      <c r="HQM60" s="94"/>
      <c r="HQN60" s="94"/>
      <c r="HQO60" s="94"/>
      <c r="HQP60" s="94"/>
      <c r="HQQ60" s="94"/>
      <c r="HQR60" s="94"/>
      <c r="HQS60" s="94"/>
      <c r="HQT60" s="94"/>
      <c r="HQU60" s="94"/>
      <c r="HQV60" s="94"/>
      <c r="HQW60" s="94"/>
      <c r="HQX60" s="94"/>
      <c r="HQY60" s="94"/>
      <c r="HQZ60" s="94"/>
      <c r="HRA60" s="94"/>
      <c r="HRB60" s="94"/>
      <c r="HRC60" s="94"/>
      <c r="HRD60" s="94"/>
      <c r="HRE60" s="94"/>
      <c r="HRF60" s="94"/>
      <c r="HRG60" s="94"/>
      <c r="HRH60" s="94"/>
      <c r="HRI60" s="94"/>
      <c r="HRJ60" s="94"/>
      <c r="HRK60" s="94"/>
      <c r="HRL60" s="94"/>
      <c r="HRM60" s="94"/>
      <c r="HRN60" s="94"/>
      <c r="HRO60" s="94"/>
      <c r="HRP60" s="94"/>
      <c r="HRQ60" s="94"/>
      <c r="HRR60" s="94"/>
      <c r="HRS60" s="94"/>
      <c r="HRT60" s="94"/>
      <c r="HRU60" s="94"/>
      <c r="HRV60" s="94"/>
      <c r="HRW60" s="94"/>
      <c r="HRX60" s="94"/>
      <c r="HRY60" s="94"/>
      <c r="HRZ60" s="94"/>
      <c r="HSA60" s="94"/>
      <c r="HSB60" s="94"/>
      <c r="HSC60" s="94"/>
      <c r="HSD60" s="94"/>
      <c r="HSE60" s="94"/>
      <c r="HSF60" s="94"/>
      <c r="HSG60" s="94"/>
      <c r="HSH60" s="94"/>
      <c r="HSI60" s="94"/>
      <c r="HSJ60" s="94"/>
      <c r="HSK60" s="94"/>
      <c r="HSL60" s="94"/>
      <c r="HSM60" s="94"/>
      <c r="HSN60" s="94"/>
      <c r="HSO60" s="94"/>
      <c r="HSP60" s="94"/>
      <c r="HSQ60" s="94"/>
      <c r="HSR60" s="94"/>
      <c r="HSS60" s="94"/>
      <c r="HST60" s="94"/>
      <c r="HSU60" s="94"/>
      <c r="HSV60" s="94"/>
      <c r="HSW60" s="94"/>
      <c r="HSX60" s="94"/>
      <c r="HSY60" s="94"/>
      <c r="HSZ60" s="94"/>
      <c r="HTA60" s="94"/>
      <c r="HTB60" s="94"/>
      <c r="HTC60" s="94"/>
      <c r="HTD60" s="94"/>
      <c r="HTE60" s="94"/>
      <c r="HTF60" s="94"/>
      <c r="HTG60" s="94"/>
      <c r="HTH60" s="94"/>
      <c r="HTI60" s="94"/>
      <c r="HTJ60" s="94"/>
      <c r="HTK60" s="94"/>
      <c r="HTL60" s="94"/>
      <c r="HTM60" s="94"/>
      <c r="HTN60" s="94"/>
      <c r="HTO60" s="94"/>
      <c r="HTP60" s="94"/>
      <c r="HTQ60" s="94"/>
      <c r="HTR60" s="94"/>
      <c r="HTS60" s="94"/>
      <c r="HTT60" s="94"/>
      <c r="HTU60" s="94"/>
      <c r="HTV60" s="94"/>
      <c r="HTW60" s="94"/>
      <c r="HTX60" s="94"/>
      <c r="HTY60" s="94"/>
      <c r="HTZ60" s="94"/>
      <c r="HUA60" s="94"/>
      <c r="HUB60" s="94"/>
      <c r="HUC60" s="94"/>
      <c r="HUD60" s="94"/>
      <c r="HUE60" s="94"/>
      <c r="HUF60" s="94"/>
      <c r="HUG60" s="94"/>
      <c r="HUH60" s="94"/>
      <c r="HUI60" s="94"/>
      <c r="HUJ60" s="94"/>
      <c r="HUK60" s="94"/>
      <c r="HUL60" s="94"/>
      <c r="HUM60" s="94"/>
      <c r="HUN60" s="94"/>
      <c r="HUO60" s="94"/>
      <c r="HUP60" s="94"/>
      <c r="HUQ60" s="94"/>
      <c r="HUR60" s="94"/>
      <c r="HUS60" s="94"/>
      <c r="HUT60" s="94"/>
      <c r="HUU60" s="94"/>
      <c r="HUV60" s="94"/>
      <c r="HUW60" s="94"/>
      <c r="HUX60" s="94"/>
      <c r="HUY60" s="94"/>
      <c r="HUZ60" s="94"/>
      <c r="HVA60" s="94"/>
      <c r="HVB60" s="94"/>
      <c r="HVC60" s="94"/>
      <c r="HVD60" s="94"/>
      <c r="HVE60" s="94"/>
      <c r="HVF60" s="94"/>
      <c r="HVG60" s="94"/>
      <c r="HVH60" s="94"/>
      <c r="HVI60" s="94"/>
      <c r="HVJ60" s="94"/>
      <c r="HVK60" s="94"/>
      <c r="HVL60" s="94"/>
      <c r="HVM60" s="94"/>
      <c r="HVN60" s="94"/>
      <c r="HVO60" s="94"/>
      <c r="HVP60" s="94"/>
      <c r="HVQ60" s="94"/>
      <c r="HVR60" s="94"/>
      <c r="HVS60" s="94"/>
      <c r="HVT60" s="94"/>
      <c r="HVU60" s="94"/>
      <c r="HVV60" s="94"/>
      <c r="HVW60" s="94"/>
      <c r="HVX60" s="94"/>
      <c r="HVY60" s="94"/>
      <c r="HVZ60" s="94"/>
      <c r="HWA60" s="94"/>
      <c r="HWB60" s="94"/>
      <c r="HWC60" s="94"/>
      <c r="HWD60" s="94"/>
      <c r="HWE60" s="94"/>
      <c r="HWF60" s="94"/>
      <c r="HWG60" s="94"/>
      <c r="HWH60" s="94"/>
      <c r="HWI60" s="94"/>
      <c r="HWJ60" s="94"/>
      <c r="HWK60" s="94"/>
      <c r="HWL60" s="94"/>
      <c r="HWM60" s="94"/>
      <c r="HWN60" s="94"/>
      <c r="HWO60" s="94"/>
      <c r="HWP60" s="94"/>
      <c r="HWQ60" s="94"/>
      <c r="HWR60" s="94"/>
      <c r="HWS60" s="94"/>
      <c r="HWT60" s="94"/>
      <c r="HWU60" s="94"/>
      <c r="HWV60" s="94"/>
      <c r="HWW60" s="94"/>
      <c r="HWX60" s="94"/>
      <c r="HWY60" s="94"/>
      <c r="HWZ60" s="94"/>
      <c r="HXA60" s="94"/>
      <c r="HXB60" s="94"/>
      <c r="HXC60" s="94"/>
      <c r="HXD60" s="94"/>
      <c r="HXE60" s="94"/>
      <c r="HXF60" s="94"/>
      <c r="HXG60" s="94"/>
      <c r="HXH60" s="94"/>
      <c r="HXI60" s="94"/>
      <c r="HXJ60" s="94"/>
      <c r="HXK60" s="94"/>
      <c r="HXL60" s="94"/>
      <c r="HXM60" s="94"/>
      <c r="HXN60" s="94"/>
      <c r="HXO60" s="94"/>
      <c r="HXP60" s="94"/>
      <c r="HXQ60" s="94"/>
      <c r="HXR60" s="94"/>
      <c r="HXS60" s="94"/>
      <c r="HXT60" s="94"/>
      <c r="HXU60" s="94"/>
      <c r="HXV60" s="94"/>
      <c r="HXW60" s="94"/>
      <c r="HXX60" s="94"/>
      <c r="HXY60" s="94"/>
      <c r="HXZ60" s="94"/>
      <c r="HYA60" s="94"/>
      <c r="HYB60" s="94"/>
      <c r="HYC60" s="94"/>
      <c r="HYD60" s="94"/>
      <c r="HYE60" s="94"/>
      <c r="HYF60" s="94"/>
      <c r="HYG60" s="94"/>
      <c r="HYH60" s="94"/>
      <c r="HYI60" s="94"/>
      <c r="HYJ60" s="94"/>
      <c r="HYK60" s="94"/>
      <c r="HYL60" s="94"/>
      <c r="HYM60" s="94"/>
      <c r="HYN60" s="94"/>
      <c r="HYO60" s="94"/>
      <c r="HYP60" s="94"/>
      <c r="HYQ60" s="94"/>
      <c r="HYR60" s="94"/>
      <c r="HYS60" s="94"/>
      <c r="HYT60" s="94"/>
      <c r="HYU60" s="94"/>
      <c r="HYV60" s="94"/>
      <c r="HYW60" s="94"/>
      <c r="HYX60" s="94"/>
      <c r="HYY60" s="94"/>
      <c r="HYZ60" s="94"/>
      <c r="HZA60" s="94"/>
      <c r="HZB60" s="94"/>
      <c r="HZC60" s="94"/>
      <c r="HZD60" s="94"/>
      <c r="HZE60" s="94"/>
      <c r="HZF60" s="94"/>
      <c r="HZG60" s="94"/>
      <c r="HZH60" s="94"/>
      <c r="HZI60" s="94"/>
      <c r="HZJ60" s="94"/>
      <c r="HZK60" s="94"/>
      <c r="HZL60" s="94"/>
      <c r="HZM60" s="94"/>
      <c r="HZN60" s="94"/>
      <c r="HZO60" s="94"/>
      <c r="HZP60" s="94"/>
      <c r="HZQ60" s="94"/>
      <c r="HZR60" s="94"/>
      <c r="HZS60" s="94"/>
      <c r="HZT60" s="94"/>
      <c r="HZU60" s="94"/>
      <c r="HZV60" s="94"/>
      <c r="HZW60" s="94"/>
      <c r="HZX60" s="94"/>
      <c r="HZY60" s="94"/>
      <c r="HZZ60" s="94"/>
      <c r="IAA60" s="94"/>
      <c r="IAB60" s="94"/>
      <c r="IAC60" s="94"/>
      <c r="IAD60" s="94"/>
      <c r="IAE60" s="94"/>
      <c r="IAF60" s="94"/>
      <c r="IAG60" s="94"/>
      <c r="IAH60" s="94"/>
      <c r="IAI60" s="94"/>
      <c r="IAJ60" s="94"/>
      <c r="IAK60" s="94"/>
      <c r="IAL60" s="94"/>
      <c r="IAM60" s="94"/>
      <c r="IAN60" s="94"/>
      <c r="IAO60" s="94"/>
      <c r="IAP60" s="94"/>
      <c r="IAQ60" s="94"/>
      <c r="IAR60" s="94"/>
      <c r="IAS60" s="94"/>
      <c r="IAT60" s="94"/>
      <c r="IAU60" s="94"/>
      <c r="IAV60" s="94"/>
      <c r="IAW60" s="94"/>
      <c r="IAX60" s="94"/>
      <c r="IAY60" s="94"/>
      <c r="IAZ60" s="94"/>
      <c r="IBA60" s="94"/>
      <c r="IBB60" s="94"/>
      <c r="IBC60" s="94"/>
      <c r="IBD60" s="94"/>
      <c r="IBE60" s="94"/>
      <c r="IBF60" s="94"/>
      <c r="IBG60" s="94"/>
      <c r="IBH60" s="94"/>
      <c r="IBI60" s="94"/>
      <c r="IBJ60" s="94"/>
      <c r="IBK60" s="94"/>
      <c r="IBL60" s="94"/>
      <c r="IBM60" s="94"/>
      <c r="IBN60" s="94"/>
      <c r="IBO60" s="94"/>
      <c r="IBP60" s="94"/>
      <c r="IBQ60" s="94"/>
      <c r="IBR60" s="94"/>
      <c r="IBS60" s="94"/>
      <c r="IBT60" s="94"/>
      <c r="IBU60" s="94"/>
      <c r="IBV60" s="94"/>
      <c r="IBW60" s="94"/>
      <c r="IBX60" s="94"/>
      <c r="IBY60" s="94"/>
      <c r="IBZ60" s="94"/>
      <c r="ICA60" s="94"/>
      <c r="ICB60" s="94"/>
      <c r="ICC60" s="94"/>
      <c r="ICD60" s="94"/>
      <c r="ICE60" s="94"/>
      <c r="ICF60" s="94"/>
      <c r="ICG60" s="94"/>
      <c r="ICH60" s="94"/>
      <c r="ICI60" s="94"/>
      <c r="ICJ60" s="94"/>
      <c r="ICK60" s="94"/>
      <c r="ICL60" s="94"/>
      <c r="ICM60" s="94"/>
      <c r="ICN60" s="94"/>
      <c r="ICO60" s="94"/>
      <c r="ICP60" s="94"/>
      <c r="ICQ60" s="94"/>
      <c r="ICR60" s="94"/>
      <c r="ICS60" s="94"/>
      <c r="ICT60" s="94"/>
      <c r="ICU60" s="94"/>
      <c r="ICV60" s="94"/>
      <c r="ICW60" s="94"/>
      <c r="ICX60" s="94"/>
      <c r="ICY60" s="94"/>
      <c r="ICZ60" s="94"/>
      <c r="IDA60" s="94"/>
      <c r="IDB60" s="94"/>
      <c r="IDC60" s="94"/>
      <c r="IDD60" s="94"/>
      <c r="IDE60" s="94"/>
      <c r="IDF60" s="94"/>
      <c r="IDG60" s="94"/>
      <c r="IDH60" s="94"/>
      <c r="IDI60" s="94"/>
      <c r="IDJ60" s="94"/>
      <c r="IDK60" s="94"/>
      <c r="IDL60" s="94"/>
      <c r="IDM60" s="94"/>
      <c r="IDN60" s="94"/>
      <c r="IDO60" s="94"/>
      <c r="IDP60" s="94"/>
      <c r="IDQ60" s="94"/>
      <c r="IDR60" s="94"/>
      <c r="IDS60" s="94"/>
      <c r="IDT60" s="94"/>
      <c r="IDU60" s="94"/>
      <c r="IDV60" s="94"/>
      <c r="IDW60" s="94"/>
      <c r="IDX60" s="94"/>
      <c r="IDY60" s="94"/>
      <c r="IDZ60" s="94"/>
      <c r="IEA60" s="94"/>
      <c r="IEB60" s="94"/>
      <c r="IEC60" s="94"/>
      <c r="IED60" s="94"/>
      <c r="IEE60" s="94"/>
      <c r="IEF60" s="94"/>
      <c r="IEG60" s="94"/>
      <c r="IEH60" s="94"/>
      <c r="IEI60" s="94"/>
      <c r="IEJ60" s="94"/>
      <c r="IEK60" s="94"/>
      <c r="IEL60" s="94"/>
      <c r="IEM60" s="94"/>
      <c r="IEN60" s="94"/>
      <c r="IEO60" s="94"/>
      <c r="IEP60" s="94"/>
      <c r="IEQ60" s="94"/>
      <c r="IER60" s="94"/>
      <c r="IES60" s="94"/>
      <c r="IET60" s="94"/>
      <c r="IEU60" s="94"/>
      <c r="IEV60" s="94"/>
      <c r="IEW60" s="94"/>
      <c r="IEX60" s="94"/>
      <c r="IEY60" s="94"/>
      <c r="IEZ60" s="94"/>
      <c r="IFA60" s="94"/>
      <c r="IFB60" s="94"/>
      <c r="IFC60" s="94"/>
      <c r="IFD60" s="94"/>
      <c r="IFE60" s="94"/>
      <c r="IFF60" s="94"/>
      <c r="IFG60" s="94"/>
      <c r="IFH60" s="94"/>
      <c r="IFI60" s="94"/>
      <c r="IFJ60" s="94"/>
      <c r="IFK60" s="94"/>
      <c r="IFL60" s="94"/>
      <c r="IFM60" s="94"/>
      <c r="IFN60" s="94"/>
      <c r="IFO60" s="94"/>
      <c r="IFP60" s="94"/>
      <c r="IFQ60" s="94"/>
      <c r="IFR60" s="94"/>
      <c r="IFS60" s="94"/>
      <c r="IFT60" s="94"/>
      <c r="IFU60" s="94"/>
      <c r="IFV60" s="94"/>
      <c r="IFW60" s="94"/>
      <c r="IFX60" s="94"/>
      <c r="IFY60" s="94"/>
      <c r="IFZ60" s="94"/>
      <c r="IGA60" s="94"/>
      <c r="IGB60" s="94"/>
      <c r="IGC60" s="94"/>
      <c r="IGD60" s="94"/>
      <c r="IGE60" s="94"/>
      <c r="IGF60" s="94"/>
      <c r="IGG60" s="94"/>
      <c r="IGH60" s="94"/>
      <c r="IGI60" s="94"/>
      <c r="IGJ60" s="94"/>
      <c r="IGK60" s="94"/>
      <c r="IGL60" s="94"/>
      <c r="IGM60" s="94"/>
      <c r="IGN60" s="94"/>
      <c r="IGO60" s="94"/>
      <c r="IGP60" s="94"/>
      <c r="IGQ60" s="94"/>
      <c r="IGR60" s="94"/>
      <c r="IGS60" s="94"/>
      <c r="IGT60" s="94"/>
      <c r="IGU60" s="94"/>
      <c r="IGV60" s="94"/>
      <c r="IGW60" s="94"/>
      <c r="IGX60" s="94"/>
      <c r="IGY60" s="94"/>
      <c r="IGZ60" s="94"/>
      <c r="IHA60" s="94"/>
      <c r="IHB60" s="94"/>
      <c r="IHC60" s="94"/>
      <c r="IHD60" s="94"/>
      <c r="IHE60" s="94"/>
      <c r="IHF60" s="94"/>
      <c r="IHG60" s="94"/>
      <c r="IHH60" s="94"/>
      <c r="IHI60" s="94"/>
      <c r="IHJ60" s="94"/>
      <c r="IHK60" s="94"/>
      <c r="IHL60" s="94"/>
      <c r="IHM60" s="94"/>
      <c r="IHN60" s="94"/>
      <c r="IHO60" s="94"/>
      <c r="IHP60" s="94"/>
      <c r="IHQ60" s="94"/>
      <c r="IHR60" s="94"/>
      <c r="IHS60" s="94"/>
      <c r="IHT60" s="94"/>
      <c r="IHU60" s="94"/>
      <c r="IHV60" s="94"/>
      <c r="IHW60" s="94"/>
      <c r="IHX60" s="94"/>
      <c r="IHY60" s="94"/>
      <c r="IHZ60" s="94"/>
      <c r="IIA60" s="94"/>
      <c r="IIB60" s="94"/>
      <c r="IIC60" s="94"/>
      <c r="IID60" s="94"/>
      <c r="IIE60" s="94"/>
      <c r="IIF60" s="94"/>
      <c r="IIG60" s="94"/>
      <c r="IIH60" s="94"/>
      <c r="III60" s="94"/>
      <c r="IIJ60" s="94"/>
      <c r="IIK60" s="94"/>
      <c r="IIL60" s="94"/>
      <c r="IIM60" s="94"/>
      <c r="IIN60" s="94"/>
      <c r="IIO60" s="94"/>
      <c r="IIP60" s="94"/>
      <c r="IIQ60" s="94"/>
      <c r="IIR60" s="94"/>
      <c r="IIS60" s="94"/>
      <c r="IIT60" s="94"/>
      <c r="IIU60" s="94"/>
      <c r="IIV60" s="94"/>
      <c r="IIW60" s="94"/>
      <c r="IIX60" s="94"/>
      <c r="IIY60" s="94"/>
      <c r="IIZ60" s="94"/>
      <c r="IJA60" s="94"/>
      <c r="IJB60" s="94"/>
      <c r="IJC60" s="94"/>
      <c r="IJD60" s="94"/>
      <c r="IJE60" s="94"/>
      <c r="IJF60" s="94"/>
      <c r="IJG60" s="94"/>
      <c r="IJH60" s="94"/>
      <c r="IJI60" s="94"/>
      <c r="IJJ60" s="94"/>
      <c r="IJK60" s="94"/>
      <c r="IJL60" s="94"/>
      <c r="IJM60" s="94"/>
      <c r="IJN60" s="94"/>
      <c r="IJO60" s="94"/>
      <c r="IJP60" s="94"/>
      <c r="IJQ60" s="94"/>
      <c r="IJR60" s="94"/>
      <c r="IJS60" s="94"/>
      <c r="IJT60" s="94"/>
      <c r="IJU60" s="94"/>
      <c r="IJV60" s="94"/>
      <c r="IJW60" s="94"/>
      <c r="IJX60" s="94"/>
      <c r="IJY60" s="94"/>
      <c r="IJZ60" s="94"/>
      <c r="IKA60" s="94"/>
      <c r="IKB60" s="94"/>
      <c r="IKC60" s="94"/>
      <c r="IKD60" s="94"/>
      <c r="IKE60" s="94"/>
      <c r="IKF60" s="94"/>
      <c r="IKG60" s="94"/>
      <c r="IKH60" s="94"/>
      <c r="IKI60" s="94"/>
      <c r="IKJ60" s="94"/>
      <c r="IKK60" s="94"/>
      <c r="IKL60" s="94"/>
      <c r="IKM60" s="94"/>
      <c r="IKN60" s="94"/>
      <c r="IKO60" s="94"/>
      <c r="IKP60" s="94"/>
      <c r="IKQ60" s="94"/>
      <c r="IKR60" s="94"/>
      <c r="IKS60" s="94"/>
      <c r="IKT60" s="94"/>
      <c r="IKU60" s="94"/>
      <c r="IKV60" s="94"/>
      <c r="IKW60" s="94"/>
      <c r="IKX60" s="94"/>
      <c r="IKY60" s="94"/>
      <c r="IKZ60" s="94"/>
      <c r="ILA60" s="94"/>
      <c r="ILB60" s="94"/>
      <c r="ILC60" s="94"/>
      <c r="ILD60" s="94"/>
      <c r="ILE60" s="94"/>
      <c r="ILF60" s="94"/>
      <c r="ILG60" s="94"/>
      <c r="ILH60" s="94"/>
      <c r="ILI60" s="94"/>
      <c r="ILJ60" s="94"/>
      <c r="ILK60" s="94"/>
      <c r="ILL60" s="94"/>
      <c r="ILM60" s="94"/>
      <c r="ILN60" s="94"/>
      <c r="ILO60" s="94"/>
      <c r="ILP60" s="94"/>
      <c r="ILQ60" s="94"/>
      <c r="ILR60" s="94"/>
      <c r="ILS60" s="94"/>
      <c r="ILT60" s="94"/>
      <c r="ILU60" s="94"/>
      <c r="ILV60" s="94"/>
      <c r="ILW60" s="94"/>
      <c r="ILX60" s="94"/>
      <c r="ILY60" s="94"/>
      <c r="ILZ60" s="94"/>
      <c r="IMA60" s="94"/>
      <c r="IMB60" s="94"/>
      <c r="IMC60" s="94"/>
      <c r="IMD60" s="94"/>
      <c r="IME60" s="94"/>
      <c r="IMF60" s="94"/>
      <c r="IMG60" s="94"/>
      <c r="IMH60" s="94"/>
      <c r="IMI60" s="94"/>
      <c r="IMJ60" s="94"/>
      <c r="IMK60" s="94"/>
      <c r="IML60" s="94"/>
      <c r="IMM60" s="94"/>
      <c r="IMN60" s="94"/>
      <c r="IMO60" s="94"/>
      <c r="IMP60" s="94"/>
      <c r="IMQ60" s="94"/>
      <c r="IMR60" s="94"/>
      <c r="IMS60" s="94"/>
      <c r="IMT60" s="94"/>
      <c r="IMU60" s="94"/>
      <c r="IMV60" s="94"/>
      <c r="IMW60" s="94"/>
      <c r="IMX60" s="94"/>
      <c r="IMY60" s="94"/>
      <c r="IMZ60" s="94"/>
      <c r="INA60" s="94"/>
      <c r="INB60" s="94"/>
      <c r="INC60" s="94"/>
      <c r="IND60" s="94"/>
      <c r="INE60" s="94"/>
      <c r="INF60" s="94"/>
      <c r="ING60" s="94"/>
      <c r="INH60" s="94"/>
      <c r="INI60" s="94"/>
      <c r="INJ60" s="94"/>
      <c r="INK60" s="94"/>
      <c r="INL60" s="94"/>
      <c r="INM60" s="94"/>
      <c r="INN60" s="94"/>
      <c r="INO60" s="94"/>
      <c r="INP60" s="94"/>
      <c r="INQ60" s="94"/>
      <c r="INR60" s="94"/>
      <c r="INS60" s="94"/>
      <c r="INT60" s="94"/>
      <c r="INU60" s="94"/>
      <c r="INV60" s="94"/>
      <c r="INW60" s="94"/>
      <c r="INX60" s="94"/>
      <c r="INY60" s="94"/>
      <c r="INZ60" s="94"/>
      <c r="IOA60" s="94"/>
      <c r="IOB60" s="94"/>
      <c r="IOC60" s="94"/>
      <c r="IOD60" s="94"/>
      <c r="IOE60" s="94"/>
      <c r="IOF60" s="94"/>
      <c r="IOG60" s="94"/>
      <c r="IOH60" s="94"/>
      <c r="IOI60" s="94"/>
      <c r="IOJ60" s="94"/>
      <c r="IOK60" s="94"/>
      <c r="IOL60" s="94"/>
      <c r="IOM60" s="94"/>
      <c r="ION60" s="94"/>
      <c r="IOO60" s="94"/>
      <c r="IOP60" s="94"/>
      <c r="IOQ60" s="94"/>
      <c r="IOR60" s="94"/>
      <c r="IOS60" s="94"/>
      <c r="IOT60" s="94"/>
      <c r="IOU60" s="94"/>
      <c r="IOV60" s="94"/>
      <c r="IOW60" s="94"/>
      <c r="IOX60" s="94"/>
      <c r="IOY60" s="94"/>
      <c r="IOZ60" s="94"/>
      <c r="IPA60" s="94"/>
      <c r="IPB60" s="94"/>
      <c r="IPC60" s="94"/>
      <c r="IPD60" s="94"/>
      <c r="IPE60" s="94"/>
      <c r="IPF60" s="94"/>
      <c r="IPG60" s="94"/>
      <c r="IPH60" s="94"/>
      <c r="IPI60" s="94"/>
      <c r="IPJ60" s="94"/>
      <c r="IPK60" s="94"/>
      <c r="IPL60" s="94"/>
      <c r="IPM60" s="94"/>
      <c r="IPN60" s="94"/>
      <c r="IPO60" s="94"/>
      <c r="IPP60" s="94"/>
      <c r="IPQ60" s="94"/>
      <c r="IPR60" s="94"/>
      <c r="IPS60" s="94"/>
      <c r="IPT60" s="94"/>
      <c r="IPU60" s="94"/>
      <c r="IPV60" s="94"/>
      <c r="IPW60" s="94"/>
      <c r="IPX60" s="94"/>
      <c r="IPY60" s="94"/>
      <c r="IPZ60" s="94"/>
      <c r="IQA60" s="94"/>
      <c r="IQB60" s="94"/>
      <c r="IQC60" s="94"/>
      <c r="IQD60" s="94"/>
      <c r="IQE60" s="94"/>
      <c r="IQF60" s="94"/>
      <c r="IQG60" s="94"/>
      <c r="IQH60" s="94"/>
      <c r="IQI60" s="94"/>
      <c r="IQJ60" s="94"/>
      <c r="IQK60" s="94"/>
      <c r="IQL60" s="94"/>
      <c r="IQM60" s="94"/>
      <c r="IQN60" s="94"/>
      <c r="IQO60" s="94"/>
      <c r="IQP60" s="94"/>
      <c r="IQQ60" s="94"/>
      <c r="IQR60" s="94"/>
      <c r="IQS60" s="94"/>
      <c r="IQT60" s="94"/>
      <c r="IQU60" s="94"/>
      <c r="IQV60" s="94"/>
      <c r="IQW60" s="94"/>
      <c r="IQX60" s="94"/>
      <c r="IQY60" s="94"/>
      <c r="IQZ60" s="94"/>
      <c r="IRA60" s="94"/>
      <c r="IRB60" s="94"/>
      <c r="IRC60" s="94"/>
      <c r="IRD60" s="94"/>
      <c r="IRE60" s="94"/>
      <c r="IRF60" s="94"/>
      <c r="IRG60" s="94"/>
      <c r="IRH60" s="94"/>
      <c r="IRI60" s="94"/>
      <c r="IRJ60" s="94"/>
      <c r="IRK60" s="94"/>
      <c r="IRL60" s="94"/>
      <c r="IRM60" s="94"/>
      <c r="IRN60" s="94"/>
      <c r="IRO60" s="94"/>
      <c r="IRP60" s="94"/>
      <c r="IRQ60" s="94"/>
      <c r="IRR60" s="94"/>
      <c r="IRS60" s="94"/>
      <c r="IRT60" s="94"/>
      <c r="IRU60" s="94"/>
      <c r="IRV60" s="94"/>
      <c r="IRW60" s="94"/>
      <c r="IRX60" s="94"/>
      <c r="IRY60" s="94"/>
      <c r="IRZ60" s="94"/>
      <c r="ISA60" s="94"/>
      <c r="ISB60" s="94"/>
      <c r="ISC60" s="94"/>
      <c r="ISD60" s="94"/>
      <c r="ISE60" s="94"/>
      <c r="ISF60" s="94"/>
      <c r="ISG60" s="94"/>
      <c r="ISH60" s="94"/>
      <c r="ISI60" s="94"/>
      <c r="ISJ60" s="94"/>
      <c r="ISK60" s="94"/>
      <c r="ISL60" s="94"/>
      <c r="ISM60" s="94"/>
      <c r="ISN60" s="94"/>
      <c r="ISO60" s="94"/>
      <c r="ISP60" s="94"/>
      <c r="ISQ60" s="94"/>
      <c r="ISR60" s="94"/>
      <c r="ISS60" s="94"/>
      <c r="IST60" s="94"/>
      <c r="ISU60" s="94"/>
      <c r="ISV60" s="94"/>
      <c r="ISW60" s="94"/>
      <c r="ISX60" s="94"/>
      <c r="ISY60" s="94"/>
      <c r="ISZ60" s="94"/>
      <c r="ITA60" s="94"/>
      <c r="ITB60" s="94"/>
      <c r="ITC60" s="94"/>
      <c r="ITD60" s="94"/>
      <c r="ITE60" s="94"/>
      <c r="ITF60" s="94"/>
      <c r="ITG60" s="94"/>
      <c r="ITH60" s="94"/>
      <c r="ITI60" s="94"/>
      <c r="ITJ60" s="94"/>
      <c r="ITK60" s="94"/>
      <c r="ITL60" s="94"/>
      <c r="ITM60" s="94"/>
      <c r="ITN60" s="94"/>
      <c r="ITO60" s="94"/>
      <c r="ITP60" s="94"/>
      <c r="ITQ60" s="94"/>
      <c r="ITR60" s="94"/>
      <c r="ITS60" s="94"/>
      <c r="ITT60" s="94"/>
      <c r="ITU60" s="94"/>
      <c r="ITV60" s="94"/>
      <c r="ITW60" s="94"/>
      <c r="ITX60" s="94"/>
      <c r="ITY60" s="94"/>
      <c r="ITZ60" s="94"/>
      <c r="IUA60" s="94"/>
      <c r="IUB60" s="94"/>
      <c r="IUC60" s="94"/>
      <c r="IUD60" s="94"/>
      <c r="IUE60" s="94"/>
      <c r="IUF60" s="94"/>
      <c r="IUG60" s="94"/>
      <c r="IUH60" s="94"/>
      <c r="IUI60" s="94"/>
      <c r="IUJ60" s="94"/>
      <c r="IUK60" s="94"/>
      <c r="IUL60" s="94"/>
      <c r="IUM60" s="94"/>
      <c r="IUN60" s="94"/>
      <c r="IUO60" s="94"/>
      <c r="IUP60" s="94"/>
      <c r="IUQ60" s="94"/>
      <c r="IUR60" s="94"/>
      <c r="IUS60" s="94"/>
      <c r="IUT60" s="94"/>
      <c r="IUU60" s="94"/>
      <c r="IUV60" s="94"/>
      <c r="IUW60" s="94"/>
      <c r="IUX60" s="94"/>
      <c r="IUY60" s="94"/>
      <c r="IUZ60" s="94"/>
      <c r="IVA60" s="94"/>
      <c r="IVB60" s="94"/>
      <c r="IVC60" s="94"/>
      <c r="IVD60" s="94"/>
      <c r="IVE60" s="94"/>
      <c r="IVF60" s="94"/>
      <c r="IVG60" s="94"/>
      <c r="IVH60" s="94"/>
      <c r="IVI60" s="94"/>
      <c r="IVJ60" s="94"/>
      <c r="IVK60" s="94"/>
      <c r="IVL60" s="94"/>
      <c r="IVM60" s="94"/>
      <c r="IVN60" s="94"/>
      <c r="IVO60" s="94"/>
      <c r="IVP60" s="94"/>
      <c r="IVQ60" s="94"/>
      <c r="IVR60" s="94"/>
      <c r="IVS60" s="94"/>
      <c r="IVT60" s="94"/>
      <c r="IVU60" s="94"/>
      <c r="IVV60" s="94"/>
      <c r="IVW60" s="94"/>
      <c r="IVX60" s="94"/>
      <c r="IVY60" s="94"/>
      <c r="IVZ60" s="94"/>
      <c r="IWA60" s="94"/>
      <c r="IWB60" s="94"/>
      <c r="IWC60" s="94"/>
      <c r="IWD60" s="94"/>
      <c r="IWE60" s="94"/>
      <c r="IWF60" s="94"/>
      <c r="IWG60" s="94"/>
      <c r="IWH60" s="94"/>
      <c r="IWI60" s="94"/>
      <c r="IWJ60" s="94"/>
      <c r="IWK60" s="94"/>
      <c r="IWL60" s="94"/>
      <c r="IWM60" s="94"/>
      <c r="IWN60" s="94"/>
      <c r="IWO60" s="94"/>
      <c r="IWP60" s="94"/>
      <c r="IWQ60" s="94"/>
      <c r="IWR60" s="94"/>
      <c r="IWS60" s="94"/>
      <c r="IWT60" s="94"/>
      <c r="IWU60" s="94"/>
      <c r="IWV60" s="94"/>
      <c r="IWW60" s="94"/>
      <c r="IWX60" s="94"/>
      <c r="IWY60" s="94"/>
      <c r="IWZ60" s="94"/>
      <c r="IXA60" s="94"/>
      <c r="IXB60" s="94"/>
      <c r="IXC60" s="94"/>
      <c r="IXD60" s="94"/>
      <c r="IXE60" s="94"/>
      <c r="IXF60" s="94"/>
      <c r="IXG60" s="94"/>
      <c r="IXH60" s="94"/>
      <c r="IXI60" s="94"/>
      <c r="IXJ60" s="94"/>
      <c r="IXK60" s="94"/>
      <c r="IXL60" s="94"/>
      <c r="IXM60" s="94"/>
      <c r="IXN60" s="94"/>
      <c r="IXO60" s="94"/>
      <c r="IXP60" s="94"/>
      <c r="IXQ60" s="94"/>
      <c r="IXR60" s="94"/>
      <c r="IXS60" s="94"/>
      <c r="IXT60" s="94"/>
      <c r="IXU60" s="94"/>
      <c r="IXV60" s="94"/>
      <c r="IXW60" s="94"/>
      <c r="IXX60" s="94"/>
      <c r="IXY60" s="94"/>
      <c r="IXZ60" s="94"/>
      <c r="IYA60" s="94"/>
      <c r="IYB60" s="94"/>
      <c r="IYC60" s="94"/>
      <c r="IYD60" s="94"/>
      <c r="IYE60" s="94"/>
      <c r="IYF60" s="94"/>
      <c r="IYG60" s="94"/>
      <c r="IYH60" s="94"/>
      <c r="IYI60" s="94"/>
      <c r="IYJ60" s="94"/>
      <c r="IYK60" s="94"/>
      <c r="IYL60" s="94"/>
      <c r="IYM60" s="94"/>
      <c r="IYN60" s="94"/>
      <c r="IYO60" s="94"/>
      <c r="IYP60" s="94"/>
      <c r="IYQ60" s="94"/>
      <c r="IYR60" s="94"/>
      <c r="IYS60" s="94"/>
      <c r="IYT60" s="94"/>
      <c r="IYU60" s="94"/>
      <c r="IYV60" s="94"/>
      <c r="IYW60" s="94"/>
      <c r="IYX60" s="94"/>
      <c r="IYY60" s="94"/>
      <c r="IYZ60" s="94"/>
      <c r="IZA60" s="94"/>
      <c r="IZB60" s="94"/>
      <c r="IZC60" s="94"/>
      <c r="IZD60" s="94"/>
      <c r="IZE60" s="94"/>
      <c r="IZF60" s="94"/>
      <c r="IZG60" s="94"/>
      <c r="IZH60" s="94"/>
      <c r="IZI60" s="94"/>
      <c r="IZJ60" s="94"/>
      <c r="IZK60" s="94"/>
      <c r="IZL60" s="94"/>
      <c r="IZM60" s="94"/>
      <c r="IZN60" s="94"/>
      <c r="IZO60" s="94"/>
      <c r="IZP60" s="94"/>
      <c r="IZQ60" s="94"/>
      <c r="IZR60" s="94"/>
      <c r="IZS60" s="94"/>
      <c r="IZT60" s="94"/>
      <c r="IZU60" s="94"/>
      <c r="IZV60" s="94"/>
      <c r="IZW60" s="94"/>
      <c r="IZX60" s="94"/>
      <c r="IZY60" s="94"/>
      <c r="IZZ60" s="94"/>
      <c r="JAA60" s="94"/>
      <c r="JAB60" s="94"/>
      <c r="JAC60" s="94"/>
      <c r="JAD60" s="94"/>
      <c r="JAE60" s="94"/>
      <c r="JAF60" s="94"/>
      <c r="JAG60" s="94"/>
      <c r="JAH60" s="94"/>
      <c r="JAI60" s="94"/>
      <c r="JAJ60" s="94"/>
      <c r="JAK60" s="94"/>
      <c r="JAL60" s="94"/>
      <c r="JAM60" s="94"/>
      <c r="JAN60" s="94"/>
      <c r="JAO60" s="94"/>
      <c r="JAP60" s="94"/>
      <c r="JAQ60" s="94"/>
      <c r="JAR60" s="94"/>
      <c r="JAS60" s="94"/>
      <c r="JAT60" s="94"/>
      <c r="JAU60" s="94"/>
      <c r="JAV60" s="94"/>
      <c r="JAW60" s="94"/>
      <c r="JAX60" s="94"/>
      <c r="JAY60" s="94"/>
      <c r="JAZ60" s="94"/>
      <c r="JBA60" s="94"/>
      <c r="JBB60" s="94"/>
      <c r="JBC60" s="94"/>
      <c r="JBD60" s="94"/>
      <c r="JBE60" s="94"/>
      <c r="JBF60" s="94"/>
      <c r="JBG60" s="94"/>
      <c r="JBH60" s="94"/>
      <c r="JBI60" s="94"/>
      <c r="JBJ60" s="94"/>
      <c r="JBK60" s="94"/>
      <c r="JBL60" s="94"/>
      <c r="JBM60" s="94"/>
      <c r="JBN60" s="94"/>
      <c r="JBO60" s="94"/>
      <c r="JBP60" s="94"/>
      <c r="JBQ60" s="94"/>
      <c r="JBR60" s="94"/>
      <c r="JBS60" s="94"/>
      <c r="JBT60" s="94"/>
      <c r="JBU60" s="94"/>
      <c r="JBV60" s="94"/>
      <c r="JBW60" s="94"/>
      <c r="JBX60" s="94"/>
      <c r="JBY60" s="94"/>
      <c r="JBZ60" s="94"/>
      <c r="JCA60" s="94"/>
      <c r="JCB60" s="94"/>
      <c r="JCC60" s="94"/>
      <c r="JCD60" s="94"/>
      <c r="JCE60" s="94"/>
      <c r="JCF60" s="94"/>
      <c r="JCG60" s="94"/>
      <c r="JCH60" s="94"/>
      <c r="JCI60" s="94"/>
      <c r="JCJ60" s="94"/>
      <c r="JCK60" s="94"/>
      <c r="JCL60" s="94"/>
      <c r="JCM60" s="94"/>
      <c r="JCN60" s="94"/>
      <c r="JCO60" s="94"/>
      <c r="JCP60" s="94"/>
      <c r="JCQ60" s="94"/>
      <c r="JCR60" s="94"/>
      <c r="JCS60" s="94"/>
      <c r="JCT60" s="94"/>
      <c r="JCU60" s="94"/>
      <c r="JCV60" s="94"/>
      <c r="JCW60" s="94"/>
      <c r="JCX60" s="94"/>
      <c r="JCY60" s="94"/>
      <c r="JCZ60" s="94"/>
      <c r="JDA60" s="94"/>
      <c r="JDB60" s="94"/>
      <c r="JDC60" s="94"/>
      <c r="JDD60" s="94"/>
      <c r="JDE60" s="94"/>
      <c r="JDF60" s="94"/>
      <c r="JDG60" s="94"/>
      <c r="JDH60" s="94"/>
      <c r="JDI60" s="94"/>
      <c r="JDJ60" s="94"/>
      <c r="JDK60" s="94"/>
      <c r="JDL60" s="94"/>
      <c r="JDM60" s="94"/>
      <c r="JDN60" s="94"/>
      <c r="JDO60" s="94"/>
      <c r="JDP60" s="94"/>
      <c r="JDQ60" s="94"/>
      <c r="JDR60" s="94"/>
      <c r="JDS60" s="94"/>
      <c r="JDT60" s="94"/>
      <c r="JDU60" s="94"/>
      <c r="JDV60" s="94"/>
      <c r="JDW60" s="94"/>
      <c r="JDX60" s="94"/>
      <c r="JDY60" s="94"/>
      <c r="JDZ60" s="94"/>
      <c r="JEA60" s="94"/>
      <c r="JEB60" s="94"/>
      <c r="JEC60" s="94"/>
      <c r="JED60" s="94"/>
      <c r="JEE60" s="94"/>
      <c r="JEF60" s="94"/>
      <c r="JEG60" s="94"/>
      <c r="JEH60" s="94"/>
      <c r="JEI60" s="94"/>
      <c r="JEJ60" s="94"/>
      <c r="JEK60" s="94"/>
      <c r="JEL60" s="94"/>
      <c r="JEM60" s="94"/>
      <c r="JEN60" s="94"/>
      <c r="JEO60" s="94"/>
      <c r="JEP60" s="94"/>
      <c r="JEQ60" s="94"/>
      <c r="JER60" s="94"/>
      <c r="JES60" s="94"/>
      <c r="JET60" s="94"/>
      <c r="JEU60" s="94"/>
      <c r="JEV60" s="94"/>
      <c r="JEW60" s="94"/>
      <c r="JEX60" s="94"/>
      <c r="JEY60" s="94"/>
      <c r="JEZ60" s="94"/>
      <c r="JFA60" s="94"/>
      <c r="JFB60" s="94"/>
      <c r="JFC60" s="94"/>
      <c r="JFD60" s="94"/>
      <c r="JFE60" s="94"/>
      <c r="JFF60" s="94"/>
      <c r="JFG60" s="94"/>
      <c r="JFH60" s="94"/>
      <c r="JFI60" s="94"/>
      <c r="JFJ60" s="94"/>
      <c r="JFK60" s="94"/>
      <c r="JFL60" s="94"/>
      <c r="JFM60" s="94"/>
      <c r="JFN60" s="94"/>
      <c r="JFO60" s="94"/>
      <c r="JFP60" s="94"/>
      <c r="JFQ60" s="94"/>
      <c r="JFR60" s="94"/>
      <c r="JFS60" s="94"/>
      <c r="JFT60" s="94"/>
      <c r="JFU60" s="94"/>
      <c r="JFV60" s="94"/>
      <c r="JFW60" s="94"/>
      <c r="JFX60" s="94"/>
      <c r="JFY60" s="94"/>
      <c r="JFZ60" s="94"/>
      <c r="JGA60" s="94"/>
      <c r="JGB60" s="94"/>
      <c r="JGC60" s="94"/>
      <c r="JGD60" s="94"/>
      <c r="JGE60" s="94"/>
      <c r="JGF60" s="94"/>
      <c r="JGG60" s="94"/>
      <c r="JGH60" s="94"/>
      <c r="JGI60" s="94"/>
      <c r="JGJ60" s="94"/>
      <c r="JGK60" s="94"/>
      <c r="JGL60" s="94"/>
      <c r="JGM60" s="94"/>
      <c r="JGN60" s="94"/>
      <c r="JGO60" s="94"/>
      <c r="JGP60" s="94"/>
      <c r="JGQ60" s="94"/>
      <c r="JGR60" s="94"/>
      <c r="JGS60" s="94"/>
      <c r="JGT60" s="94"/>
      <c r="JGU60" s="94"/>
      <c r="JGV60" s="94"/>
      <c r="JGW60" s="94"/>
      <c r="JGX60" s="94"/>
      <c r="JGY60" s="94"/>
      <c r="JGZ60" s="94"/>
      <c r="JHA60" s="94"/>
      <c r="JHB60" s="94"/>
      <c r="JHC60" s="94"/>
      <c r="JHD60" s="94"/>
      <c r="JHE60" s="94"/>
      <c r="JHF60" s="94"/>
      <c r="JHG60" s="94"/>
      <c r="JHH60" s="94"/>
      <c r="JHI60" s="94"/>
      <c r="JHJ60" s="94"/>
      <c r="JHK60" s="94"/>
      <c r="JHL60" s="94"/>
      <c r="JHM60" s="94"/>
      <c r="JHN60" s="94"/>
      <c r="JHO60" s="94"/>
      <c r="JHP60" s="94"/>
      <c r="JHQ60" s="94"/>
      <c r="JHR60" s="94"/>
      <c r="JHS60" s="94"/>
      <c r="JHT60" s="94"/>
      <c r="JHU60" s="94"/>
      <c r="JHV60" s="94"/>
      <c r="JHW60" s="94"/>
      <c r="JHX60" s="94"/>
      <c r="JHY60" s="94"/>
      <c r="JHZ60" s="94"/>
      <c r="JIA60" s="94"/>
      <c r="JIB60" s="94"/>
      <c r="JIC60" s="94"/>
      <c r="JID60" s="94"/>
      <c r="JIE60" s="94"/>
      <c r="JIF60" s="94"/>
      <c r="JIG60" s="94"/>
      <c r="JIH60" s="94"/>
      <c r="JII60" s="94"/>
      <c r="JIJ60" s="94"/>
      <c r="JIK60" s="94"/>
      <c r="JIL60" s="94"/>
      <c r="JIM60" s="94"/>
      <c r="JIN60" s="94"/>
      <c r="JIO60" s="94"/>
      <c r="JIP60" s="94"/>
      <c r="JIQ60" s="94"/>
      <c r="JIR60" s="94"/>
      <c r="JIS60" s="94"/>
      <c r="JIT60" s="94"/>
      <c r="JIU60" s="94"/>
      <c r="JIV60" s="94"/>
      <c r="JIW60" s="94"/>
      <c r="JIX60" s="94"/>
      <c r="JIY60" s="94"/>
      <c r="JIZ60" s="94"/>
      <c r="JJA60" s="94"/>
      <c r="JJB60" s="94"/>
      <c r="JJC60" s="94"/>
      <c r="JJD60" s="94"/>
      <c r="JJE60" s="94"/>
      <c r="JJF60" s="94"/>
      <c r="JJG60" s="94"/>
      <c r="JJH60" s="94"/>
      <c r="JJI60" s="94"/>
      <c r="JJJ60" s="94"/>
      <c r="JJK60" s="94"/>
      <c r="JJL60" s="94"/>
      <c r="JJM60" s="94"/>
      <c r="JJN60" s="94"/>
      <c r="JJO60" s="94"/>
      <c r="JJP60" s="94"/>
      <c r="JJQ60" s="94"/>
      <c r="JJR60" s="94"/>
      <c r="JJS60" s="94"/>
      <c r="JJT60" s="94"/>
      <c r="JJU60" s="94"/>
      <c r="JJV60" s="94"/>
      <c r="JJW60" s="94"/>
      <c r="JJX60" s="94"/>
      <c r="JJY60" s="94"/>
      <c r="JJZ60" s="94"/>
      <c r="JKA60" s="94"/>
      <c r="JKB60" s="94"/>
      <c r="JKC60" s="94"/>
      <c r="JKD60" s="94"/>
      <c r="JKE60" s="94"/>
      <c r="JKF60" s="94"/>
      <c r="JKG60" s="94"/>
      <c r="JKH60" s="94"/>
      <c r="JKI60" s="94"/>
      <c r="JKJ60" s="94"/>
      <c r="JKK60" s="94"/>
      <c r="JKL60" s="94"/>
      <c r="JKM60" s="94"/>
      <c r="JKN60" s="94"/>
      <c r="JKO60" s="94"/>
      <c r="JKP60" s="94"/>
      <c r="JKQ60" s="94"/>
      <c r="JKR60" s="94"/>
      <c r="JKS60" s="94"/>
      <c r="JKT60" s="94"/>
      <c r="JKU60" s="94"/>
      <c r="JKV60" s="94"/>
      <c r="JKW60" s="94"/>
      <c r="JKX60" s="94"/>
      <c r="JKY60" s="94"/>
      <c r="JKZ60" s="94"/>
      <c r="JLA60" s="94"/>
      <c r="JLB60" s="94"/>
      <c r="JLC60" s="94"/>
      <c r="JLD60" s="94"/>
      <c r="JLE60" s="94"/>
      <c r="JLF60" s="94"/>
      <c r="JLG60" s="94"/>
      <c r="JLH60" s="94"/>
      <c r="JLI60" s="94"/>
      <c r="JLJ60" s="94"/>
      <c r="JLK60" s="94"/>
      <c r="JLL60" s="94"/>
      <c r="JLM60" s="94"/>
      <c r="JLN60" s="94"/>
      <c r="JLO60" s="94"/>
      <c r="JLP60" s="94"/>
      <c r="JLQ60" s="94"/>
      <c r="JLR60" s="94"/>
      <c r="JLS60" s="94"/>
      <c r="JLT60" s="94"/>
      <c r="JLU60" s="94"/>
      <c r="JLV60" s="94"/>
      <c r="JLW60" s="94"/>
      <c r="JLX60" s="94"/>
      <c r="JLY60" s="94"/>
      <c r="JLZ60" s="94"/>
      <c r="JMA60" s="94"/>
      <c r="JMB60" s="94"/>
      <c r="JMC60" s="94"/>
      <c r="JMD60" s="94"/>
      <c r="JME60" s="94"/>
      <c r="JMF60" s="94"/>
      <c r="JMG60" s="94"/>
      <c r="JMH60" s="94"/>
      <c r="JMI60" s="94"/>
      <c r="JMJ60" s="94"/>
      <c r="JMK60" s="94"/>
      <c r="JML60" s="94"/>
      <c r="JMM60" s="94"/>
      <c r="JMN60" s="94"/>
      <c r="JMO60" s="94"/>
      <c r="JMP60" s="94"/>
      <c r="JMQ60" s="94"/>
      <c r="JMR60" s="94"/>
      <c r="JMS60" s="94"/>
      <c r="JMT60" s="94"/>
      <c r="JMU60" s="94"/>
      <c r="JMV60" s="94"/>
      <c r="JMW60" s="94"/>
      <c r="JMX60" s="94"/>
      <c r="JMY60" s="94"/>
      <c r="JMZ60" s="94"/>
      <c r="JNA60" s="94"/>
      <c r="JNB60" s="94"/>
      <c r="JNC60" s="94"/>
      <c r="JND60" s="94"/>
      <c r="JNE60" s="94"/>
      <c r="JNF60" s="94"/>
      <c r="JNG60" s="94"/>
      <c r="JNH60" s="94"/>
      <c r="JNI60" s="94"/>
      <c r="JNJ60" s="94"/>
      <c r="JNK60" s="94"/>
      <c r="JNL60" s="94"/>
      <c r="JNM60" s="94"/>
      <c r="JNN60" s="94"/>
      <c r="JNO60" s="94"/>
      <c r="JNP60" s="94"/>
      <c r="JNQ60" s="94"/>
      <c r="JNR60" s="94"/>
      <c r="JNS60" s="94"/>
      <c r="JNT60" s="94"/>
      <c r="JNU60" s="94"/>
      <c r="JNV60" s="94"/>
      <c r="JNW60" s="94"/>
      <c r="JNX60" s="94"/>
      <c r="JNY60" s="94"/>
      <c r="JNZ60" s="94"/>
      <c r="JOA60" s="94"/>
      <c r="JOB60" s="94"/>
      <c r="JOC60" s="94"/>
      <c r="JOD60" s="94"/>
      <c r="JOE60" s="94"/>
      <c r="JOF60" s="94"/>
      <c r="JOG60" s="94"/>
      <c r="JOH60" s="94"/>
      <c r="JOI60" s="94"/>
      <c r="JOJ60" s="94"/>
      <c r="JOK60" s="94"/>
      <c r="JOL60" s="94"/>
      <c r="JOM60" s="94"/>
      <c r="JON60" s="94"/>
      <c r="JOO60" s="94"/>
      <c r="JOP60" s="94"/>
      <c r="JOQ60" s="94"/>
      <c r="JOR60" s="94"/>
      <c r="JOS60" s="94"/>
      <c r="JOT60" s="94"/>
      <c r="JOU60" s="94"/>
      <c r="JOV60" s="94"/>
      <c r="JOW60" s="94"/>
      <c r="JOX60" s="94"/>
      <c r="JOY60" s="94"/>
      <c r="JOZ60" s="94"/>
      <c r="JPA60" s="94"/>
      <c r="JPB60" s="94"/>
      <c r="JPC60" s="94"/>
      <c r="JPD60" s="94"/>
      <c r="JPE60" s="94"/>
      <c r="JPF60" s="94"/>
      <c r="JPG60" s="94"/>
      <c r="JPH60" s="94"/>
      <c r="JPI60" s="94"/>
      <c r="JPJ60" s="94"/>
      <c r="JPK60" s="94"/>
      <c r="JPL60" s="94"/>
      <c r="JPM60" s="94"/>
      <c r="JPN60" s="94"/>
      <c r="JPO60" s="94"/>
      <c r="JPP60" s="94"/>
      <c r="JPQ60" s="94"/>
      <c r="JPR60" s="94"/>
      <c r="JPS60" s="94"/>
      <c r="JPT60" s="94"/>
      <c r="JPU60" s="94"/>
      <c r="JPV60" s="94"/>
      <c r="JPW60" s="94"/>
      <c r="JPX60" s="94"/>
      <c r="JPY60" s="94"/>
      <c r="JPZ60" s="94"/>
      <c r="JQA60" s="94"/>
      <c r="JQB60" s="94"/>
      <c r="JQC60" s="94"/>
      <c r="JQD60" s="94"/>
      <c r="JQE60" s="94"/>
      <c r="JQF60" s="94"/>
      <c r="JQG60" s="94"/>
      <c r="JQH60" s="94"/>
      <c r="JQI60" s="94"/>
      <c r="JQJ60" s="94"/>
      <c r="JQK60" s="94"/>
      <c r="JQL60" s="94"/>
      <c r="JQM60" s="94"/>
      <c r="JQN60" s="94"/>
      <c r="JQO60" s="94"/>
      <c r="JQP60" s="94"/>
      <c r="JQQ60" s="94"/>
      <c r="JQR60" s="94"/>
      <c r="JQS60" s="94"/>
      <c r="JQT60" s="94"/>
      <c r="JQU60" s="94"/>
      <c r="JQV60" s="94"/>
      <c r="JQW60" s="94"/>
      <c r="JQX60" s="94"/>
      <c r="JQY60" s="94"/>
      <c r="JQZ60" s="94"/>
      <c r="JRA60" s="94"/>
      <c r="JRB60" s="94"/>
      <c r="JRC60" s="94"/>
      <c r="JRD60" s="94"/>
      <c r="JRE60" s="94"/>
      <c r="JRF60" s="94"/>
      <c r="JRG60" s="94"/>
      <c r="JRH60" s="94"/>
      <c r="JRI60" s="94"/>
      <c r="JRJ60" s="94"/>
      <c r="JRK60" s="94"/>
      <c r="JRL60" s="94"/>
      <c r="JRM60" s="94"/>
      <c r="JRN60" s="94"/>
      <c r="JRO60" s="94"/>
      <c r="JRP60" s="94"/>
      <c r="JRQ60" s="94"/>
      <c r="JRR60" s="94"/>
      <c r="JRS60" s="94"/>
      <c r="JRT60" s="94"/>
      <c r="JRU60" s="94"/>
      <c r="JRV60" s="94"/>
      <c r="JRW60" s="94"/>
      <c r="JRX60" s="94"/>
      <c r="JRY60" s="94"/>
      <c r="JRZ60" s="94"/>
      <c r="JSA60" s="94"/>
      <c r="JSB60" s="94"/>
      <c r="JSC60" s="94"/>
      <c r="JSD60" s="94"/>
      <c r="JSE60" s="94"/>
      <c r="JSF60" s="94"/>
      <c r="JSG60" s="94"/>
      <c r="JSH60" s="94"/>
      <c r="JSI60" s="94"/>
      <c r="JSJ60" s="94"/>
      <c r="JSK60" s="94"/>
      <c r="JSL60" s="94"/>
      <c r="JSM60" s="94"/>
      <c r="JSN60" s="94"/>
      <c r="JSO60" s="94"/>
      <c r="JSP60" s="94"/>
      <c r="JSQ60" s="94"/>
      <c r="JSR60" s="94"/>
      <c r="JSS60" s="94"/>
      <c r="JST60" s="94"/>
      <c r="JSU60" s="94"/>
      <c r="JSV60" s="94"/>
      <c r="JSW60" s="94"/>
      <c r="JSX60" s="94"/>
      <c r="JSY60" s="94"/>
      <c r="JSZ60" s="94"/>
      <c r="JTA60" s="94"/>
      <c r="JTB60" s="94"/>
      <c r="JTC60" s="94"/>
      <c r="JTD60" s="94"/>
      <c r="JTE60" s="94"/>
      <c r="JTF60" s="94"/>
      <c r="JTG60" s="94"/>
      <c r="JTH60" s="94"/>
      <c r="JTI60" s="94"/>
      <c r="JTJ60" s="94"/>
      <c r="JTK60" s="94"/>
      <c r="JTL60" s="94"/>
      <c r="JTM60" s="94"/>
      <c r="JTN60" s="94"/>
      <c r="JTO60" s="94"/>
      <c r="JTP60" s="94"/>
      <c r="JTQ60" s="94"/>
      <c r="JTR60" s="94"/>
      <c r="JTS60" s="94"/>
      <c r="JTT60" s="94"/>
      <c r="JTU60" s="94"/>
      <c r="JTV60" s="94"/>
      <c r="JTW60" s="94"/>
      <c r="JTX60" s="94"/>
      <c r="JTY60" s="94"/>
      <c r="JTZ60" s="94"/>
      <c r="JUA60" s="94"/>
      <c r="JUB60" s="94"/>
      <c r="JUC60" s="94"/>
      <c r="JUD60" s="94"/>
      <c r="JUE60" s="94"/>
      <c r="JUF60" s="94"/>
      <c r="JUG60" s="94"/>
      <c r="JUH60" s="94"/>
      <c r="JUI60" s="94"/>
      <c r="JUJ60" s="94"/>
      <c r="JUK60" s="94"/>
      <c r="JUL60" s="94"/>
      <c r="JUM60" s="94"/>
      <c r="JUN60" s="94"/>
      <c r="JUO60" s="94"/>
      <c r="JUP60" s="94"/>
      <c r="JUQ60" s="94"/>
      <c r="JUR60" s="94"/>
      <c r="JUS60" s="94"/>
      <c r="JUT60" s="94"/>
      <c r="JUU60" s="94"/>
      <c r="JUV60" s="94"/>
      <c r="JUW60" s="94"/>
      <c r="JUX60" s="94"/>
      <c r="JUY60" s="94"/>
      <c r="JUZ60" s="94"/>
      <c r="JVA60" s="94"/>
      <c r="JVB60" s="94"/>
      <c r="JVC60" s="94"/>
      <c r="JVD60" s="94"/>
      <c r="JVE60" s="94"/>
      <c r="JVF60" s="94"/>
      <c r="JVG60" s="94"/>
      <c r="JVH60" s="94"/>
      <c r="JVI60" s="94"/>
      <c r="JVJ60" s="94"/>
      <c r="JVK60" s="94"/>
      <c r="JVL60" s="94"/>
      <c r="JVM60" s="94"/>
      <c r="JVN60" s="94"/>
      <c r="JVO60" s="94"/>
      <c r="JVP60" s="94"/>
      <c r="JVQ60" s="94"/>
      <c r="JVR60" s="94"/>
      <c r="JVS60" s="94"/>
      <c r="JVT60" s="94"/>
      <c r="JVU60" s="94"/>
      <c r="JVV60" s="94"/>
      <c r="JVW60" s="94"/>
      <c r="JVX60" s="94"/>
      <c r="JVY60" s="94"/>
      <c r="JVZ60" s="94"/>
      <c r="JWA60" s="94"/>
      <c r="JWB60" s="94"/>
      <c r="JWC60" s="94"/>
      <c r="JWD60" s="94"/>
      <c r="JWE60" s="94"/>
      <c r="JWF60" s="94"/>
      <c r="JWG60" s="94"/>
      <c r="JWH60" s="94"/>
      <c r="JWI60" s="94"/>
      <c r="JWJ60" s="94"/>
      <c r="JWK60" s="94"/>
      <c r="JWL60" s="94"/>
      <c r="JWM60" s="94"/>
      <c r="JWN60" s="94"/>
      <c r="JWO60" s="94"/>
      <c r="JWP60" s="94"/>
      <c r="JWQ60" s="94"/>
      <c r="JWR60" s="94"/>
      <c r="JWS60" s="94"/>
      <c r="JWT60" s="94"/>
      <c r="JWU60" s="94"/>
      <c r="JWV60" s="94"/>
      <c r="JWW60" s="94"/>
      <c r="JWX60" s="94"/>
      <c r="JWY60" s="94"/>
      <c r="JWZ60" s="94"/>
      <c r="JXA60" s="94"/>
      <c r="JXB60" s="94"/>
      <c r="JXC60" s="94"/>
      <c r="JXD60" s="94"/>
      <c r="JXE60" s="94"/>
      <c r="JXF60" s="94"/>
      <c r="JXG60" s="94"/>
      <c r="JXH60" s="94"/>
      <c r="JXI60" s="94"/>
      <c r="JXJ60" s="94"/>
      <c r="JXK60" s="94"/>
      <c r="JXL60" s="94"/>
      <c r="JXM60" s="94"/>
      <c r="JXN60" s="94"/>
      <c r="JXO60" s="94"/>
      <c r="JXP60" s="94"/>
      <c r="JXQ60" s="94"/>
      <c r="JXR60" s="94"/>
      <c r="JXS60" s="94"/>
      <c r="JXT60" s="94"/>
      <c r="JXU60" s="94"/>
      <c r="JXV60" s="94"/>
      <c r="JXW60" s="94"/>
      <c r="JXX60" s="94"/>
      <c r="JXY60" s="94"/>
      <c r="JXZ60" s="94"/>
      <c r="JYA60" s="94"/>
      <c r="JYB60" s="94"/>
      <c r="JYC60" s="94"/>
      <c r="JYD60" s="94"/>
      <c r="JYE60" s="94"/>
      <c r="JYF60" s="94"/>
      <c r="JYG60" s="94"/>
      <c r="JYH60" s="94"/>
      <c r="JYI60" s="94"/>
      <c r="JYJ60" s="94"/>
      <c r="JYK60" s="94"/>
      <c r="JYL60" s="94"/>
      <c r="JYM60" s="94"/>
      <c r="JYN60" s="94"/>
      <c r="JYO60" s="94"/>
      <c r="JYP60" s="94"/>
      <c r="JYQ60" s="94"/>
      <c r="JYR60" s="94"/>
      <c r="JYS60" s="94"/>
      <c r="JYT60" s="94"/>
      <c r="JYU60" s="94"/>
      <c r="JYV60" s="94"/>
      <c r="JYW60" s="94"/>
      <c r="JYX60" s="94"/>
      <c r="JYY60" s="94"/>
      <c r="JYZ60" s="94"/>
      <c r="JZA60" s="94"/>
      <c r="JZB60" s="94"/>
      <c r="JZC60" s="94"/>
      <c r="JZD60" s="94"/>
      <c r="JZE60" s="94"/>
      <c r="JZF60" s="94"/>
      <c r="JZG60" s="94"/>
      <c r="JZH60" s="94"/>
      <c r="JZI60" s="94"/>
      <c r="JZJ60" s="94"/>
      <c r="JZK60" s="94"/>
      <c r="JZL60" s="94"/>
      <c r="JZM60" s="94"/>
      <c r="JZN60" s="94"/>
      <c r="JZO60" s="94"/>
      <c r="JZP60" s="94"/>
      <c r="JZQ60" s="94"/>
      <c r="JZR60" s="94"/>
      <c r="JZS60" s="94"/>
      <c r="JZT60" s="94"/>
      <c r="JZU60" s="94"/>
      <c r="JZV60" s="94"/>
      <c r="JZW60" s="94"/>
      <c r="JZX60" s="94"/>
      <c r="JZY60" s="94"/>
      <c r="JZZ60" s="94"/>
      <c r="KAA60" s="94"/>
      <c r="KAB60" s="94"/>
      <c r="KAC60" s="94"/>
      <c r="KAD60" s="94"/>
      <c r="KAE60" s="94"/>
      <c r="KAF60" s="94"/>
      <c r="KAG60" s="94"/>
      <c r="KAH60" s="94"/>
      <c r="KAI60" s="94"/>
      <c r="KAJ60" s="94"/>
      <c r="KAK60" s="94"/>
      <c r="KAL60" s="94"/>
      <c r="KAM60" s="94"/>
      <c r="KAN60" s="94"/>
      <c r="KAO60" s="94"/>
      <c r="KAP60" s="94"/>
      <c r="KAQ60" s="94"/>
      <c r="KAR60" s="94"/>
      <c r="KAS60" s="94"/>
      <c r="KAT60" s="94"/>
      <c r="KAU60" s="94"/>
      <c r="KAV60" s="94"/>
      <c r="KAW60" s="94"/>
      <c r="KAX60" s="94"/>
      <c r="KAY60" s="94"/>
      <c r="KAZ60" s="94"/>
      <c r="KBA60" s="94"/>
      <c r="KBB60" s="94"/>
      <c r="KBC60" s="94"/>
      <c r="KBD60" s="94"/>
      <c r="KBE60" s="94"/>
      <c r="KBF60" s="94"/>
      <c r="KBG60" s="94"/>
      <c r="KBH60" s="94"/>
      <c r="KBI60" s="94"/>
      <c r="KBJ60" s="94"/>
      <c r="KBK60" s="94"/>
      <c r="KBL60" s="94"/>
      <c r="KBM60" s="94"/>
      <c r="KBN60" s="94"/>
      <c r="KBO60" s="94"/>
      <c r="KBP60" s="94"/>
      <c r="KBQ60" s="94"/>
      <c r="KBR60" s="94"/>
      <c r="KBS60" s="94"/>
      <c r="KBT60" s="94"/>
      <c r="KBU60" s="94"/>
      <c r="KBV60" s="94"/>
      <c r="KBW60" s="94"/>
      <c r="KBX60" s="94"/>
      <c r="KBY60" s="94"/>
      <c r="KBZ60" s="94"/>
      <c r="KCA60" s="94"/>
      <c r="KCB60" s="94"/>
      <c r="KCC60" s="94"/>
      <c r="KCD60" s="94"/>
      <c r="KCE60" s="94"/>
      <c r="KCF60" s="94"/>
      <c r="KCG60" s="94"/>
      <c r="KCH60" s="94"/>
      <c r="KCI60" s="94"/>
      <c r="KCJ60" s="94"/>
      <c r="KCK60" s="94"/>
      <c r="KCL60" s="94"/>
      <c r="KCM60" s="94"/>
      <c r="KCN60" s="94"/>
      <c r="KCO60" s="94"/>
      <c r="KCP60" s="94"/>
      <c r="KCQ60" s="94"/>
      <c r="KCR60" s="94"/>
      <c r="KCS60" s="94"/>
      <c r="KCT60" s="94"/>
      <c r="KCU60" s="94"/>
      <c r="KCV60" s="94"/>
      <c r="KCW60" s="94"/>
      <c r="KCX60" s="94"/>
      <c r="KCY60" s="94"/>
      <c r="KCZ60" s="94"/>
      <c r="KDA60" s="94"/>
      <c r="KDB60" s="94"/>
      <c r="KDC60" s="94"/>
      <c r="KDD60" s="94"/>
      <c r="KDE60" s="94"/>
      <c r="KDF60" s="94"/>
      <c r="KDG60" s="94"/>
      <c r="KDH60" s="94"/>
      <c r="KDI60" s="94"/>
      <c r="KDJ60" s="94"/>
      <c r="KDK60" s="94"/>
      <c r="KDL60" s="94"/>
      <c r="KDM60" s="94"/>
      <c r="KDN60" s="94"/>
      <c r="KDO60" s="94"/>
      <c r="KDP60" s="94"/>
      <c r="KDQ60" s="94"/>
      <c r="KDR60" s="94"/>
      <c r="KDS60" s="94"/>
      <c r="KDT60" s="94"/>
      <c r="KDU60" s="94"/>
      <c r="KDV60" s="94"/>
      <c r="KDW60" s="94"/>
      <c r="KDX60" s="94"/>
      <c r="KDY60" s="94"/>
      <c r="KDZ60" s="94"/>
      <c r="KEA60" s="94"/>
      <c r="KEB60" s="94"/>
      <c r="KEC60" s="94"/>
      <c r="KED60" s="94"/>
      <c r="KEE60" s="94"/>
      <c r="KEF60" s="94"/>
      <c r="KEG60" s="94"/>
      <c r="KEH60" s="94"/>
      <c r="KEI60" s="94"/>
      <c r="KEJ60" s="94"/>
      <c r="KEK60" s="94"/>
      <c r="KEL60" s="94"/>
      <c r="KEM60" s="94"/>
      <c r="KEN60" s="94"/>
      <c r="KEO60" s="94"/>
      <c r="KEP60" s="94"/>
      <c r="KEQ60" s="94"/>
      <c r="KER60" s="94"/>
      <c r="KES60" s="94"/>
      <c r="KET60" s="94"/>
      <c r="KEU60" s="94"/>
      <c r="KEV60" s="94"/>
      <c r="KEW60" s="94"/>
      <c r="KEX60" s="94"/>
      <c r="KEY60" s="94"/>
      <c r="KEZ60" s="94"/>
      <c r="KFA60" s="94"/>
      <c r="KFB60" s="94"/>
      <c r="KFC60" s="94"/>
      <c r="KFD60" s="94"/>
      <c r="KFE60" s="94"/>
      <c r="KFF60" s="94"/>
      <c r="KFG60" s="94"/>
      <c r="KFH60" s="94"/>
      <c r="KFI60" s="94"/>
      <c r="KFJ60" s="94"/>
      <c r="KFK60" s="94"/>
      <c r="KFL60" s="94"/>
      <c r="KFM60" s="94"/>
      <c r="KFN60" s="94"/>
      <c r="KFO60" s="94"/>
      <c r="KFP60" s="94"/>
      <c r="KFQ60" s="94"/>
      <c r="KFR60" s="94"/>
      <c r="KFS60" s="94"/>
      <c r="KFT60" s="94"/>
      <c r="KFU60" s="94"/>
      <c r="KFV60" s="94"/>
      <c r="KFW60" s="94"/>
      <c r="KFX60" s="94"/>
      <c r="KFY60" s="94"/>
      <c r="KFZ60" s="94"/>
      <c r="KGA60" s="94"/>
      <c r="KGB60" s="94"/>
      <c r="KGC60" s="94"/>
      <c r="KGD60" s="94"/>
      <c r="KGE60" s="94"/>
      <c r="KGF60" s="94"/>
      <c r="KGG60" s="94"/>
      <c r="KGH60" s="94"/>
      <c r="KGI60" s="94"/>
      <c r="KGJ60" s="94"/>
      <c r="KGK60" s="94"/>
      <c r="KGL60" s="94"/>
      <c r="KGM60" s="94"/>
      <c r="KGN60" s="94"/>
      <c r="KGO60" s="94"/>
      <c r="KGP60" s="94"/>
      <c r="KGQ60" s="94"/>
      <c r="KGR60" s="94"/>
      <c r="KGS60" s="94"/>
      <c r="KGT60" s="94"/>
      <c r="KGU60" s="94"/>
      <c r="KGV60" s="94"/>
      <c r="KGW60" s="94"/>
      <c r="KGX60" s="94"/>
      <c r="KGY60" s="94"/>
      <c r="KGZ60" s="94"/>
      <c r="KHA60" s="94"/>
      <c r="KHB60" s="94"/>
      <c r="KHC60" s="94"/>
      <c r="KHD60" s="94"/>
      <c r="KHE60" s="94"/>
      <c r="KHF60" s="94"/>
      <c r="KHG60" s="94"/>
      <c r="KHH60" s="94"/>
      <c r="KHI60" s="94"/>
      <c r="KHJ60" s="94"/>
      <c r="KHK60" s="94"/>
      <c r="KHL60" s="94"/>
      <c r="KHM60" s="94"/>
      <c r="KHN60" s="94"/>
      <c r="KHO60" s="94"/>
      <c r="KHP60" s="94"/>
      <c r="KHQ60" s="94"/>
      <c r="KHR60" s="94"/>
      <c r="KHS60" s="94"/>
      <c r="KHT60" s="94"/>
      <c r="KHU60" s="94"/>
      <c r="KHV60" s="94"/>
      <c r="KHW60" s="94"/>
      <c r="KHX60" s="94"/>
      <c r="KHY60" s="94"/>
      <c r="KHZ60" s="94"/>
      <c r="KIA60" s="94"/>
      <c r="KIB60" s="94"/>
      <c r="KIC60" s="94"/>
      <c r="KID60" s="94"/>
      <c r="KIE60" s="94"/>
      <c r="KIF60" s="94"/>
      <c r="KIG60" s="94"/>
      <c r="KIH60" s="94"/>
      <c r="KII60" s="94"/>
      <c r="KIJ60" s="94"/>
      <c r="KIK60" s="94"/>
      <c r="KIL60" s="94"/>
      <c r="KIM60" s="94"/>
      <c r="KIN60" s="94"/>
      <c r="KIO60" s="94"/>
      <c r="KIP60" s="94"/>
      <c r="KIQ60" s="94"/>
      <c r="KIR60" s="94"/>
      <c r="KIS60" s="94"/>
      <c r="KIT60" s="94"/>
      <c r="KIU60" s="94"/>
      <c r="KIV60" s="94"/>
      <c r="KIW60" s="94"/>
      <c r="KIX60" s="94"/>
      <c r="KIY60" s="94"/>
      <c r="KIZ60" s="94"/>
      <c r="KJA60" s="94"/>
      <c r="KJB60" s="94"/>
      <c r="KJC60" s="94"/>
      <c r="KJD60" s="94"/>
      <c r="KJE60" s="94"/>
      <c r="KJF60" s="94"/>
      <c r="KJG60" s="94"/>
      <c r="KJH60" s="94"/>
      <c r="KJI60" s="94"/>
      <c r="KJJ60" s="94"/>
      <c r="KJK60" s="94"/>
      <c r="KJL60" s="94"/>
      <c r="KJM60" s="94"/>
      <c r="KJN60" s="94"/>
      <c r="KJO60" s="94"/>
      <c r="KJP60" s="94"/>
      <c r="KJQ60" s="94"/>
      <c r="KJR60" s="94"/>
      <c r="KJS60" s="94"/>
      <c r="KJT60" s="94"/>
      <c r="KJU60" s="94"/>
      <c r="KJV60" s="94"/>
      <c r="KJW60" s="94"/>
      <c r="KJX60" s="94"/>
      <c r="KJY60" s="94"/>
      <c r="KJZ60" s="94"/>
      <c r="KKA60" s="94"/>
      <c r="KKB60" s="94"/>
      <c r="KKC60" s="94"/>
      <c r="KKD60" s="94"/>
      <c r="KKE60" s="94"/>
      <c r="KKF60" s="94"/>
      <c r="KKG60" s="94"/>
      <c r="KKH60" s="94"/>
      <c r="KKI60" s="94"/>
      <c r="KKJ60" s="94"/>
      <c r="KKK60" s="94"/>
      <c r="KKL60" s="94"/>
      <c r="KKM60" s="94"/>
      <c r="KKN60" s="94"/>
      <c r="KKO60" s="94"/>
      <c r="KKP60" s="94"/>
      <c r="KKQ60" s="94"/>
      <c r="KKR60" s="94"/>
      <c r="KKS60" s="94"/>
      <c r="KKT60" s="94"/>
      <c r="KKU60" s="94"/>
      <c r="KKV60" s="94"/>
      <c r="KKW60" s="94"/>
      <c r="KKX60" s="94"/>
      <c r="KKY60" s="94"/>
      <c r="KKZ60" s="94"/>
      <c r="KLA60" s="94"/>
      <c r="KLB60" s="94"/>
      <c r="KLC60" s="94"/>
      <c r="KLD60" s="94"/>
      <c r="KLE60" s="94"/>
      <c r="KLF60" s="94"/>
      <c r="KLG60" s="94"/>
      <c r="KLH60" s="94"/>
      <c r="KLI60" s="94"/>
      <c r="KLJ60" s="94"/>
      <c r="KLK60" s="94"/>
      <c r="KLL60" s="94"/>
      <c r="KLM60" s="94"/>
      <c r="KLN60" s="94"/>
      <c r="KLO60" s="94"/>
      <c r="KLP60" s="94"/>
      <c r="KLQ60" s="94"/>
      <c r="KLR60" s="94"/>
      <c r="KLS60" s="94"/>
      <c r="KLT60" s="94"/>
      <c r="KLU60" s="94"/>
      <c r="KLV60" s="94"/>
      <c r="KLW60" s="94"/>
      <c r="KLX60" s="94"/>
      <c r="KLY60" s="94"/>
      <c r="KLZ60" s="94"/>
      <c r="KMA60" s="94"/>
      <c r="KMB60" s="94"/>
      <c r="KMC60" s="94"/>
      <c r="KMD60" s="94"/>
      <c r="KME60" s="94"/>
      <c r="KMF60" s="94"/>
      <c r="KMG60" s="94"/>
      <c r="KMH60" s="94"/>
      <c r="KMI60" s="94"/>
      <c r="KMJ60" s="94"/>
      <c r="KMK60" s="94"/>
      <c r="KML60" s="94"/>
      <c r="KMM60" s="94"/>
      <c r="KMN60" s="94"/>
      <c r="KMO60" s="94"/>
      <c r="KMP60" s="94"/>
      <c r="KMQ60" s="94"/>
      <c r="KMR60" s="94"/>
      <c r="KMS60" s="94"/>
      <c r="KMT60" s="94"/>
      <c r="KMU60" s="94"/>
      <c r="KMV60" s="94"/>
      <c r="KMW60" s="94"/>
      <c r="KMX60" s="94"/>
      <c r="KMY60" s="94"/>
      <c r="KMZ60" s="94"/>
      <c r="KNA60" s="94"/>
      <c r="KNB60" s="94"/>
      <c r="KNC60" s="94"/>
      <c r="KND60" s="94"/>
      <c r="KNE60" s="94"/>
      <c r="KNF60" s="94"/>
      <c r="KNG60" s="94"/>
      <c r="KNH60" s="94"/>
      <c r="KNI60" s="94"/>
      <c r="KNJ60" s="94"/>
      <c r="KNK60" s="94"/>
      <c r="KNL60" s="94"/>
      <c r="KNM60" s="94"/>
      <c r="KNN60" s="94"/>
      <c r="KNO60" s="94"/>
      <c r="KNP60" s="94"/>
      <c r="KNQ60" s="94"/>
      <c r="KNR60" s="94"/>
      <c r="KNS60" s="94"/>
      <c r="KNT60" s="94"/>
      <c r="KNU60" s="94"/>
      <c r="KNV60" s="94"/>
      <c r="KNW60" s="94"/>
      <c r="KNX60" s="94"/>
      <c r="KNY60" s="94"/>
      <c r="KNZ60" s="94"/>
      <c r="KOA60" s="94"/>
      <c r="KOB60" s="94"/>
      <c r="KOC60" s="94"/>
      <c r="KOD60" s="94"/>
      <c r="KOE60" s="94"/>
      <c r="KOF60" s="94"/>
      <c r="KOG60" s="94"/>
      <c r="KOH60" s="94"/>
      <c r="KOI60" s="94"/>
      <c r="KOJ60" s="94"/>
      <c r="KOK60" s="94"/>
      <c r="KOL60" s="94"/>
      <c r="KOM60" s="94"/>
      <c r="KON60" s="94"/>
      <c r="KOO60" s="94"/>
      <c r="KOP60" s="94"/>
      <c r="KOQ60" s="94"/>
      <c r="KOR60" s="94"/>
      <c r="KOS60" s="94"/>
      <c r="KOT60" s="94"/>
      <c r="KOU60" s="94"/>
      <c r="KOV60" s="94"/>
      <c r="KOW60" s="94"/>
      <c r="KOX60" s="94"/>
      <c r="KOY60" s="94"/>
      <c r="KOZ60" s="94"/>
      <c r="KPA60" s="94"/>
      <c r="KPB60" s="94"/>
      <c r="KPC60" s="94"/>
      <c r="KPD60" s="94"/>
      <c r="KPE60" s="94"/>
      <c r="KPF60" s="94"/>
      <c r="KPG60" s="94"/>
      <c r="KPH60" s="94"/>
      <c r="KPI60" s="94"/>
      <c r="KPJ60" s="94"/>
      <c r="KPK60" s="94"/>
      <c r="KPL60" s="94"/>
      <c r="KPM60" s="94"/>
      <c r="KPN60" s="94"/>
      <c r="KPO60" s="94"/>
      <c r="KPP60" s="94"/>
      <c r="KPQ60" s="94"/>
      <c r="KPR60" s="94"/>
      <c r="KPS60" s="94"/>
      <c r="KPT60" s="94"/>
      <c r="KPU60" s="94"/>
      <c r="KPV60" s="94"/>
      <c r="KPW60" s="94"/>
      <c r="KPX60" s="94"/>
      <c r="KPY60" s="94"/>
      <c r="KPZ60" s="94"/>
      <c r="KQA60" s="94"/>
      <c r="KQB60" s="94"/>
      <c r="KQC60" s="94"/>
      <c r="KQD60" s="94"/>
      <c r="KQE60" s="94"/>
      <c r="KQF60" s="94"/>
      <c r="KQG60" s="94"/>
      <c r="KQH60" s="94"/>
      <c r="KQI60" s="94"/>
      <c r="KQJ60" s="94"/>
      <c r="KQK60" s="94"/>
      <c r="KQL60" s="94"/>
      <c r="KQM60" s="94"/>
      <c r="KQN60" s="94"/>
      <c r="KQO60" s="94"/>
      <c r="KQP60" s="94"/>
      <c r="KQQ60" s="94"/>
      <c r="KQR60" s="94"/>
      <c r="KQS60" s="94"/>
      <c r="KQT60" s="94"/>
      <c r="KQU60" s="94"/>
      <c r="KQV60" s="94"/>
      <c r="KQW60" s="94"/>
      <c r="KQX60" s="94"/>
      <c r="KQY60" s="94"/>
      <c r="KQZ60" s="94"/>
      <c r="KRA60" s="94"/>
      <c r="KRB60" s="94"/>
      <c r="KRC60" s="94"/>
      <c r="KRD60" s="94"/>
      <c r="KRE60" s="94"/>
      <c r="KRF60" s="94"/>
      <c r="KRG60" s="94"/>
      <c r="KRH60" s="94"/>
      <c r="KRI60" s="94"/>
      <c r="KRJ60" s="94"/>
      <c r="KRK60" s="94"/>
      <c r="KRL60" s="94"/>
      <c r="KRM60" s="94"/>
      <c r="KRN60" s="94"/>
      <c r="KRO60" s="94"/>
      <c r="KRP60" s="94"/>
      <c r="KRQ60" s="94"/>
      <c r="KRR60" s="94"/>
      <c r="KRS60" s="94"/>
      <c r="KRT60" s="94"/>
      <c r="KRU60" s="94"/>
      <c r="KRV60" s="94"/>
      <c r="KRW60" s="94"/>
      <c r="KRX60" s="94"/>
      <c r="KRY60" s="94"/>
      <c r="KRZ60" s="94"/>
      <c r="KSA60" s="94"/>
      <c r="KSB60" s="94"/>
      <c r="KSC60" s="94"/>
      <c r="KSD60" s="94"/>
      <c r="KSE60" s="94"/>
      <c r="KSF60" s="94"/>
      <c r="KSG60" s="94"/>
      <c r="KSH60" s="94"/>
      <c r="KSI60" s="94"/>
      <c r="KSJ60" s="94"/>
      <c r="KSK60" s="94"/>
      <c r="KSL60" s="94"/>
      <c r="KSM60" s="94"/>
      <c r="KSN60" s="94"/>
      <c r="KSO60" s="94"/>
      <c r="KSP60" s="94"/>
      <c r="KSQ60" s="94"/>
      <c r="KSR60" s="94"/>
      <c r="KSS60" s="94"/>
      <c r="KST60" s="94"/>
      <c r="KSU60" s="94"/>
      <c r="KSV60" s="94"/>
      <c r="KSW60" s="94"/>
      <c r="KSX60" s="94"/>
      <c r="KSY60" s="94"/>
      <c r="KSZ60" s="94"/>
      <c r="KTA60" s="94"/>
      <c r="KTB60" s="94"/>
      <c r="KTC60" s="94"/>
      <c r="KTD60" s="94"/>
      <c r="KTE60" s="94"/>
      <c r="KTF60" s="94"/>
      <c r="KTG60" s="94"/>
      <c r="KTH60" s="94"/>
      <c r="KTI60" s="94"/>
      <c r="KTJ60" s="94"/>
      <c r="KTK60" s="94"/>
      <c r="KTL60" s="94"/>
      <c r="KTM60" s="94"/>
      <c r="KTN60" s="94"/>
      <c r="KTO60" s="94"/>
      <c r="KTP60" s="94"/>
      <c r="KTQ60" s="94"/>
      <c r="KTR60" s="94"/>
      <c r="KTS60" s="94"/>
      <c r="KTT60" s="94"/>
      <c r="KTU60" s="94"/>
      <c r="KTV60" s="94"/>
      <c r="KTW60" s="94"/>
      <c r="KTX60" s="94"/>
      <c r="KTY60" s="94"/>
      <c r="KTZ60" s="94"/>
      <c r="KUA60" s="94"/>
      <c r="KUB60" s="94"/>
      <c r="KUC60" s="94"/>
      <c r="KUD60" s="94"/>
      <c r="KUE60" s="94"/>
      <c r="KUF60" s="94"/>
      <c r="KUG60" s="94"/>
      <c r="KUH60" s="94"/>
      <c r="KUI60" s="94"/>
      <c r="KUJ60" s="94"/>
      <c r="KUK60" s="94"/>
      <c r="KUL60" s="94"/>
      <c r="KUM60" s="94"/>
      <c r="KUN60" s="94"/>
      <c r="KUO60" s="94"/>
      <c r="KUP60" s="94"/>
      <c r="KUQ60" s="94"/>
      <c r="KUR60" s="94"/>
      <c r="KUS60" s="94"/>
      <c r="KUT60" s="94"/>
      <c r="KUU60" s="94"/>
      <c r="KUV60" s="94"/>
      <c r="KUW60" s="94"/>
      <c r="KUX60" s="94"/>
      <c r="KUY60" s="94"/>
      <c r="KUZ60" s="94"/>
      <c r="KVA60" s="94"/>
      <c r="KVB60" s="94"/>
      <c r="KVC60" s="94"/>
      <c r="KVD60" s="94"/>
      <c r="KVE60" s="94"/>
      <c r="KVF60" s="94"/>
      <c r="KVG60" s="94"/>
      <c r="KVH60" s="94"/>
      <c r="KVI60" s="94"/>
      <c r="KVJ60" s="94"/>
      <c r="KVK60" s="94"/>
      <c r="KVL60" s="94"/>
      <c r="KVM60" s="94"/>
      <c r="KVN60" s="94"/>
      <c r="KVO60" s="94"/>
      <c r="KVP60" s="94"/>
      <c r="KVQ60" s="94"/>
      <c r="KVR60" s="94"/>
      <c r="KVS60" s="94"/>
      <c r="KVT60" s="94"/>
      <c r="KVU60" s="94"/>
      <c r="KVV60" s="94"/>
      <c r="KVW60" s="94"/>
      <c r="KVX60" s="94"/>
      <c r="KVY60" s="94"/>
      <c r="KVZ60" s="94"/>
      <c r="KWA60" s="94"/>
      <c r="KWB60" s="94"/>
      <c r="KWC60" s="94"/>
      <c r="KWD60" s="94"/>
      <c r="KWE60" s="94"/>
      <c r="KWF60" s="94"/>
      <c r="KWG60" s="94"/>
      <c r="KWH60" s="94"/>
      <c r="KWI60" s="94"/>
      <c r="KWJ60" s="94"/>
      <c r="KWK60" s="94"/>
      <c r="KWL60" s="94"/>
      <c r="KWM60" s="94"/>
      <c r="KWN60" s="94"/>
      <c r="KWO60" s="94"/>
      <c r="KWP60" s="94"/>
      <c r="KWQ60" s="94"/>
      <c r="KWR60" s="94"/>
      <c r="KWS60" s="94"/>
      <c r="KWT60" s="94"/>
      <c r="KWU60" s="94"/>
      <c r="KWV60" s="94"/>
      <c r="KWW60" s="94"/>
      <c r="KWX60" s="94"/>
      <c r="KWY60" s="94"/>
      <c r="KWZ60" s="94"/>
      <c r="KXA60" s="94"/>
      <c r="KXB60" s="94"/>
      <c r="KXC60" s="94"/>
      <c r="KXD60" s="94"/>
      <c r="KXE60" s="94"/>
      <c r="KXF60" s="94"/>
      <c r="KXG60" s="94"/>
      <c r="KXH60" s="94"/>
      <c r="KXI60" s="94"/>
      <c r="KXJ60" s="94"/>
      <c r="KXK60" s="94"/>
      <c r="KXL60" s="94"/>
      <c r="KXM60" s="94"/>
      <c r="KXN60" s="94"/>
      <c r="KXO60" s="94"/>
      <c r="KXP60" s="94"/>
      <c r="KXQ60" s="94"/>
      <c r="KXR60" s="94"/>
      <c r="KXS60" s="94"/>
      <c r="KXT60" s="94"/>
      <c r="KXU60" s="94"/>
      <c r="KXV60" s="94"/>
      <c r="KXW60" s="94"/>
      <c r="KXX60" s="94"/>
      <c r="KXY60" s="94"/>
      <c r="KXZ60" s="94"/>
      <c r="KYA60" s="94"/>
      <c r="KYB60" s="94"/>
      <c r="KYC60" s="94"/>
      <c r="KYD60" s="94"/>
      <c r="KYE60" s="94"/>
      <c r="KYF60" s="94"/>
      <c r="KYG60" s="94"/>
      <c r="KYH60" s="94"/>
      <c r="KYI60" s="94"/>
      <c r="KYJ60" s="94"/>
      <c r="KYK60" s="94"/>
      <c r="KYL60" s="94"/>
      <c r="KYM60" s="94"/>
      <c r="KYN60" s="94"/>
      <c r="KYO60" s="94"/>
      <c r="KYP60" s="94"/>
      <c r="KYQ60" s="94"/>
      <c r="KYR60" s="94"/>
      <c r="KYS60" s="94"/>
      <c r="KYT60" s="94"/>
      <c r="KYU60" s="94"/>
      <c r="KYV60" s="94"/>
      <c r="KYW60" s="94"/>
      <c r="KYX60" s="94"/>
      <c r="KYY60" s="94"/>
      <c r="KYZ60" s="94"/>
      <c r="KZA60" s="94"/>
      <c r="KZB60" s="94"/>
      <c r="KZC60" s="94"/>
      <c r="KZD60" s="94"/>
      <c r="KZE60" s="94"/>
      <c r="KZF60" s="94"/>
      <c r="KZG60" s="94"/>
      <c r="KZH60" s="94"/>
      <c r="KZI60" s="94"/>
      <c r="KZJ60" s="94"/>
      <c r="KZK60" s="94"/>
      <c r="KZL60" s="94"/>
      <c r="KZM60" s="94"/>
      <c r="KZN60" s="94"/>
      <c r="KZO60" s="94"/>
      <c r="KZP60" s="94"/>
      <c r="KZQ60" s="94"/>
      <c r="KZR60" s="94"/>
      <c r="KZS60" s="94"/>
      <c r="KZT60" s="94"/>
      <c r="KZU60" s="94"/>
      <c r="KZV60" s="94"/>
      <c r="KZW60" s="94"/>
      <c r="KZX60" s="94"/>
      <c r="KZY60" s="94"/>
      <c r="KZZ60" s="94"/>
      <c r="LAA60" s="94"/>
      <c r="LAB60" s="94"/>
      <c r="LAC60" s="94"/>
      <c r="LAD60" s="94"/>
      <c r="LAE60" s="94"/>
      <c r="LAF60" s="94"/>
      <c r="LAG60" s="94"/>
      <c r="LAH60" s="94"/>
      <c r="LAI60" s="94"/>
      <c r="LAJ60" s="94"/>
      <c r="LAK60" s="94"/>
      <c r="LAL60" s="94"/>
      <c r="LAM60" s="94"/>
      <c r="LAN60" s="94"/>
      <c r="LAO60" s="94"/>
      <c r="LAP60" s="94"/>
      <c r="LAQ60" s="94"/>
      <c r="LAR60" s="94"/>
      <c r="LAS60" s="94"/>
      <c r="LAT60" s="94"/>
      <c r="LAU60" s="94"/>
      <c r="LAV60" s="94"/>
      <c r="LAW60" s="94"/>
      <c r="LAX60" s="94"/>
      <c r="LAY60" s="94"/>
      <c r="LAZ60" s="94"/>
      <c r="LBA60" s="94"/>
      <c r="LBB60" s="94"/>
      <c r="LBC60" s="94"/>
      <c r="LBD60" s="94"/>
      <c r="LBE60" s="94"/>
      <c r="LBF60" s="94"/>
      <c r="LBG60" s="94"/>
      <c r="LBH60" s="94"/>
      <c r="LBI60" s="94"/>
      <c r="LBJ60" s="94"/>
      <c r="LBK60" s="94"/>
      <c r="LBL60" s="94"/>
      <c r="LBM60" s="94"/>
      <c r="LBN60" s="94"/>
      <c r="LBO60" s="94"/>
      <c r="LBP60" s="94"/>
      <c r="LBQ60" s="94"/>
      <c r="LBR60" s="94"/>
      <c r="LBS60" s="94"/>
      <c r="LBT60" s="94"/>
      <c r="LBU60" s="94"/>
      <c r="LBV60" s="94"/>
      <c r="LBW60" s="94"/>
      <c r="LBX60" s="94"/>
      <c r="LBY60" s="94"/>
      <c r="LBZ60" s="94"/>
      <c r="LCA60" s="94"/>
      <c r="LCB60" s="94"/>
      <c r="LCC60" s="94"/>
      <c r="LCD60" s="94"/>
      <c r="LCE60" s="94"/>
      <c r="LCF60" s="94"/>
      <c r="LCG60" s="94"/>
      <c r="LCH60" s="94"/>
      <c r="LCI60" s="94"/>
      <c r="LCJ60" s="94"/>
      <c r="LCK60" s="94"/>
      <c r="LCL60" s="94"/>
      <c r="LCM60" s="94"/>
      <c r="LCN60" s="94"/>
      <c r="LCO60" s="94"/>
      <c r="LCP60" s="94"/>
      <c r="LCQ60" s="94"/>
      <c r="LCR60" s="94"/>
      <c r="LCS60" s="94"/>
      <c r="LCT60" s="94"/>
      <c r="LCU60" s="94"/>
      <c r="LCV60" s="94"/>
      <c r="LCW60" s="94"/>
      <c r="LCX60" s="94"/>
      <c r="LCY60" s="94"/>
      <c r="LCZ60" s="94"/>
      <c r="LDA60" s="94"/>
      <c r="LDB60" s="94"/>
      <c r="LDC60" s="94"/>
      <c r="LDD60" s="94"/>
      <c r="LDE60" s="94"/>
      <c r="LDF60" s="94"/>
      <c r="LDG60" s="94"/>
      <c r="LDH60" s="94"/>
      <c r="LDI60" s="94"/>
      <c r="LDJ60" s="94"/>
      <c r="LDK60" s="94"/>
      <c r="LDL60" s="94"/>
      <c r="LDM60" s="94"/>
      <c r="LDN60" s="94"/>
      <c r="LDO60" s="94"/>
      <c r="LDP60" s="94"/>
      <c r="LDQ60" s="94"/>
      <c r="LDR60" s="94"/>
      <c r="LDS60" s="94"/>
      <c r="LDT60" s="94"/>
      <c r="LDU60" s="94"/>
      <c r="LDV60" s="94"/>
      <c r="LDW60" s="94"/>
      <c r="LDX60" s="94"/>
      <c r="LDY60" s="94"/>
      <c r="LDZ60" s="94"/>
      <c r="LEA60" s="94"/>
      <c r="LEB60" s="94"/>
      <c r="LEC60" s="94"/>
      <c r="LED60" s="94"/>
      <c r="LEE60" s="94"/>
      <c r="LEF60" s="94"/>
      <c r="LEG60" s="94"/>
      <c r="LEH60" s="94"/>
      <c r="LEI60" s="94"/>
      <c r="LEJ60" s="94"/>
      <c r="LEK60" s="94"/>
      <c r="LEL60" s="94"/>
      <c r="LEM60" s="94"/>
      <c r="LEN60" s="94"/>
      <c r="LEO60" s="94"/>
      <c r="LEP60" s="94"/>
      <c r="LEQ60" s="94"/>
      <c r="LER60" s="94"/>
      <c r="LES60" s="94"/>
      <c r="LET60" s="94"/>
      <c r="LEU60" s="94"/>
      <c r="LEV60" s="94"/>
      <c r="LEW60" s="94"/>
      <c r="LEX60" s="94"/>
      <c r="LEY60" s="94"/>
      <c r="LEZ60" s="94"/>
      <c r="LFA60" s="94"/>
      <c r="LFB60" s="94"/>
      <c r="LFC60" s="94"/>
      <c r="LFD60" s="94"/>
      <c r="LFE60" s="94"/>
      <c r="LFF60" s="94"/>
      <c r="LFG60" s="94"/>
      <c r="LFH60" s="94"/>
      <c r="LFI60" s="94"/>
      <c r="LFJ60" s="94"/>
      <c r="LFK60" s="94"/>
      <c r="LFL60" s="94"/>
      <c r="LFM60" s="94"/>
      <c r="LFN60" s="94"/>
      <c r="LFO60" s="94"/>
      <c r="LFP60" s="94"/>
      <c r="LFQ60" s="94"/>
      <c r="LFR60" s="94"/>
      <c r="LFS60" s="94"/>
      <c r="LFT60" s="94"/>
      <c r="LFU60" s="94"/>
      <c r="LFV60" s="94"/>
      <c r="LFW60" s="94"/>
      <c r="LFX60" s="94"/>
      <c r="LFY60" s="94"/>
      <c r="LFZ60" s="94"/>
      <c r="LGA60" s="94"/>
      <c r="LGB60" s="94"/>
      <c r="LGC60" s="94"/>
      <c r="LGD60" s="94"/>
      <c r="LGE60" s="94"/>
      <c r="LGF60" s="94"/>
      <c r="LGG60" s="94"/>
      <c r="LGH60" s="94"/>
      <c r="LGI60" s="94"/>
      <c r="LGJ60" s="94"/>
      <c r="LGK60" s="94"/>
      <c r="LGL60" s="94"/>
      <c r="LGM60" s="94"/>
      <c r="LGN60" s="94"/>
      <c r="LGO60" s="94"/>
      <c r="LGP60" s="94"/>
      <c r="LGQ60" s="94"/>
      <c r="LGR60" s="94"/>
      <c r="LGS60" s="94"/>
      <c r="LGT60" s="94"/>
      <c r="LGU60" s="94"/>
      <c r="LGV60" s="94"/>
      <c r="LGW60" s="94"/>
      <c r="LGX60" s="94"/>
      <c r="LGY60" s="94"/>
      <c r="LGZ60" s="94"/>
      <c r="LHA60" s="94"/>
      <c r="LHB60" s="94"/>
      <c r="LHC60" s="94"/>
      <c r="LHD60" s="94"/>
      <c r="LHE60" s="94"/>
      <c r="LHF60" s="94"/>
      <c r="LHG60" s="94"/>
      <c r="LHH60" s="94"/>
      <c r="LHI60" s="94"/>
      <c r="LHJ60" s="94"/>
      <c r="LHK60" s="94"/>
      <c r="LHL60" s="94"/>
      <c r="LHM60" s="94"/>
      <c r="LHN60" s="94"/>
      <c r="LHO60" s="94"/>
      <c r="LHP60" s="94"/>
      <c r="LHQ60" s="94"/>
      <c r="LHR60" s="94"/>
      <c r="LHS60" s="94"/>
      <c r="LHT60" s="94"/>
      <c r="LHU60" s="94"/>
      <c r="LHV60" s="94"/>
      <c r="LHW60" s="94"/>
      <c r="LHX60" s="94"/>
      <c r="LHY60" s="94"/>
      <c r="LHZ60" s="94"/>
      <c r="LIA60" s="94"/>
      <c r="LIB60" s="94"/>
      <c r="LIC60" s="94"/>
      <c r="LID60" s="94"/>
      <c r="LIE60" s="94"/>
      <c r="LIF60" s="94"/>
      <c r="LIG60" s="94"/>
      <c r="LIH60" s="94"/>
      <c r="LII60" s="94"/>
      <c r="LIJ60" s="94"/>
      <c r="LIK60" s="94"/>
      <c r="LIL60" s="94"/>
      <c r="LIM60" s="94"/>
      <c r="LIN60" s="94"/>
      <c r="LIO60" s="94"/>
      <c r="LIP60" s="94"/>
      <c r="LIQ60" s="94"/>
      <c r="LIR60" s="94"/>
      <c r="LIS60" s="94"/>
      <c r="LIT60" s="94"/>
      <c r="LIU60" s="94"/>
      <c r="LIV60" s="94"/>
      <c r="LIW60" s="94"/>
      <c r="LIX60" s="94"/>
      <c r="LIY60" s="94"/>
      <c r="LIZ60" s="94"/>
      <c r="LJA60" s="94"/>
      <c r="LJB60" s="94"/>
      <c r="LJC60" s="94"/>
      <c r="LJD60" s="94"/>
      <c r="LJE60" s="94"/>
      <c r="LJF60" s="94"/>
      <c r="LJG60" s="94"/>
      <c r="LJH60" s="94"/>
      <c r="LJI60" s="94"/>
      <c r="LJJ60" s="94"/>
      <c r="LJK60" s="94"/>
      <c r="LJL60" s="94"/>
      <c r="LJM60" s="94"/>
      <c r="LJN60" s="94"/>
      <c r="LJO60" s="94"/>
      <c r="LJP60" s="94"/>
      <c r="LJQ60" s="94"/>
      <c r="LJR60" s="94"/>
      <c r="LJS60" s="94"/>
      <c r="LJT60" s="94"/>
      <c r="LJU60" s="94"/>
      <c r="LJV60" s="94"/>
      <c r="LJW60" s="94"/>
      <c r="LJX60" s="94"/>
      <c r="LJY60" s="94"/>
      <c r="LJZ60" s="94"/>
      <c r="LKA60" s="94"/>
      <c r="LKB60" s="94"/>
      <c r="LKC60" s="94"/>
      <c r="LKD60" s="94"/>
      <c r="LKE60" s="94"/>
      <c r="LKF60" s="94"/>
      <c r="LKG60" s="94"/>
      <c r="LKH60" s="94"/>
      <c r="LKI60" s="94"/>
      <c r="LKJ60" s="94"/>
      <c r="LKK60" s="94"/>
      <c r="LKL60" s="94"/>
      <c r="LKM60" s="94"/>
      <c r="LKN60" s="94"/>
      <c r="LKO60" s="94"/>
      <c r="LKP60" s="94"/>
      <c r="LKQ60" s="94"/>
      <c r="LKR60" s="94"/>
      <c r="LKS60" s="94"/>
      <c r="LKT60" s="94"/>
      <c r="LKU60" s="94"/>
      <c r="LKV60" s="94"/>
      <c r="LKW60" s="94"/>
      <c r="LKX60" s="94"/>
      <c r="LKY60" s="94"/>
      <c r="LKZ60" s="94"/>
      <c r="LLA60" s="94"/>
      <c r="LLB60" s="94"/>
      <c r="LLC60" s="94"/>
      <c r="LLD60" s="94"/>
      <c r="LLE60" s="94"/>
      <c r="LLF60" s="94"/>
      <c r="LLG60" s="94"/>
      <c r="LLH60" s="94"/>
      <c r="LLI60" s="94"/>
      <c r="LLJ60" s="94"/>
      <c r="LLK60" s="94"/>
      <c r="LLL60" s="94"/>
      <c r="LLM60" s="94"/>
      <c r="LLN60" s="94"/>
      <c r="LLO60" s="94"/>
      <c r="LLP60" s="94"/>
      <c r="LLQ60" s="94"/>
      <c r="LLR60" s="94"/>
      <c r="LLS60" s="94"/>
      <c r="LLT60" s="94"/>
      <c r="LLU60" s="94"/>
      <c r="LLV60" s="94"/>
      <c r="LLW60" s="94"/>
      <c r="LLX60" s="94"/>
      <c r="LLY60" s="94"/>
      <c r="LLZ60" s="94"/>
      <c r="LMA60" s="94"/>
      <c r="LMB60" s="94"/>
      <c r="LMC60" s="94"/>
      <c r="LMD60" s="94"/>
      <c r="LME60" s="94"/>
      <c r="LMF60" s="94"/>
      <c r="LMG60" s="94"/>
      <c r="LMH60" s="94"/>
      <c r="LMI60" s="94"/>
      <c r="LMJ60" s="94"/>
      <c r="LMK60" s="94"/>
      <c r="LML60" s="94"/>
      <c r="LMM60" s="94"/>
      <c r="LMN60" s="94"/>
      <c r="LMO60" s="94"/>
      <c r="LMP60" s="94"/>
      <c r="LMQ60" s="94"/>
      <c r="LMR60" s="94"/>
      <c r="LMS60" s="94"/>
      <c r="LMT60" s="94"/>
      <c r="LMU60" s="94"/>
      <c r="LMV60" s="94"/>
      <c r="LMW60" s="94"/>
      <c r="LMX60" s="94"/>
      <c r="LMY60" s="94"/>
      <c r="LMZ60" s="94"/>
      <c r="LNA60" s="94"/>
      <c r="LNB60" s="94"/>
      <c r="LNC60" s="94"/>
      <c r="LND60" s="94"/>
      <c r="LNE60" s="94"/>
      <c r="LNF60" s="94"/>
      <c r="LNG60" s="94"/>
      <c r="LNH60" s="94"/>
      <c r="LNI60" s="94"/>
      <c r="LNJ60" s="94"/>
      <c r="LNK60" s="94"/>
      <c r="LNL60" s="94"/>
      <c r="LNM60" s="94"/>
      <c r="LNN60" s="94"/>
      <c r="LNO60" s="94"/>
      <c r="LNP60" s="94"/>
      <c r="LNQ60" s="94"/>
      <c r="LNR60" s="94"/>
      <c r="LNS60" s="94"/>
      <c r="LNT60" s="94"/>
      <c r="LNU60" s="94"/>
      <c r="LNV60" s="94"/>
      <c r="LNW60" s="94"/>
      <c r="LNX60" s="94"/>
      <c r="LNY60" s="94"/>
      <c r="LNZ60" s="94"/>
      <c r="LOA60" s="94"/>
      <c r="LOB60" s="94"/>
      <c r="LOC60" s="94"/>
      <c r="LOD60" s="94"/>
      <c r="LOE60" s="94"/>
      <c r="LOF60" s="94"/>
      <c r="LOG60" s="94"/>
      <c r="LOH60" s="94"/>
      <c r="LOI60" s="94"/>
      <c r="LOJ60" s="94"/>
      <c r="LOK60" s="94"/>
      <c r="LOL60" s="94"/>
      <c r="LOM60" s="94"/>
      <c r="LON60" s="94"/>
      <c r="LOO60" s="94"/>
      <c r="LOP60" s="94"/>
      <c r="LOQ60" s="94"/>
      <c r="LOR60" s="94"/>
      <c r="LOS60" s="94"/>
      <c r="LOT60" s="94"/>
      <c r="LOU60" s="94"/>
      <c r="LOV60" s="94"/>
      <c r="LOW60" s="94"/>
      <c r="LOX60" s="94"/>
      <c r="LOY60" s="94"/>
      <c r="LOZ60" s="94"/>
      <c r="LPA60" s="94"/>
      <c r="LPB60" s="94"/>
      <c r="LPC60" s="94"/>
      <c r="LPD60" s="94"/>
      <c r="LPE60" s="94"/>
      <c r="LPF60" s="94"/>
      <c r="LPG60" s="94"/>
      <c r="LPH60" s="94"/>
      <c r="LPI60" s="94"/>
      <c r="LPJ60" s="94"/>
      <c r="LPK60" s="94"/>
      <c r="LPL60" s="94"/>
      <c r="LPM60" s="94"/>
      <c r="LPN60" s="94"/>
      <c r="LPO60" s="94"/>
      <c r="LPP60" s="94"/>
      <c r="LPQ60" s="94"/>
      <c r="LPR60" s="94"/>
      <c r="LPS60" s="94"/>
      <c r="LPT60" s="94"/>
      <c r="LPU60" s="94"/>
      <c r="LPV60" s="94"/>
      <c r="LPW60" s="94"/>
      <c r="LPX60" s="94"/>
      <c r="LPY60" s="94"/>
      <c r="LPZ60" s="94"/>
      <c r="LQA60" s="94"/>
      <c r="LQB60" s="94"/>
      <c r="LQC60" s="94"/>
      <c r="LQD60" s="94"/>
      <c r="LQE60" s="94"/>
      <c r="LQF60" s="94"/>
      <c r="LQG60" s="94"/>
      <c r="LQH60" s="94"/>
      <c r="LQI60" s="94"/>
      <c r="LQJ60" s="94"/>
      <c r="LQK60" s="94"/>
      <c r="LQL60" s="94"/>
      <c r="LQM60" s="94"/>
      <c r="LQN60" s="94"/>
      <c r="LQO60" s="94"/>
      <c r="LQP60" s="94"/>
      <c r="LQQ60" s="94"/>
      <c r="LQR60" s="94"/>
      <c r="LQS60" s="94"/>
      <c r="LQT60" s="94"/>
      <c r="LQU60" s="94"/>
      <c r="LQV60" s="94"/>
      <c r="LQW60" s="94"/>
      <c r="LQX60" s="94"/>
      <c r="LQY60" s="94"/>
      <c r="LQZ60" s="94"/>
      <c r="LRA60" s="94"/>
      <c r="LRB60" s="94"/>
      <c r="LRC60" s="94"/>
      <c r="LRD60" s="94"/>
      <c r="LRE60" s="94"/>
      <c r="LRF60" s="94"/>
      <c r="LRG60" s="94"/>
      <c r="LRH60" s="94"/>
      <c r="LRI60" s="94"/>
      <c r="LRJ60" s="94"/>
      <c r="LRK60" s="94"/>
      <c r="LRL60" s="94"/>
      <c r="LRM60" s="94"/>
      <c r="LRN60" s="94"/>
      <c r="LRO60" s="94"/>
      <c r="LRP60" s="94"/>
      <c r="LRQ60" s="94"/>
      <c r="LRR60" s="94"/>
      <c r="LRS60" s="94"/>
      <c r="LRT60" s="94"/>
      <c r="LRU60" s="94"/>
      <c r="LRV60" s="94"/>
      <c r="LRW60" s="94"/>
      <c r="LRX60" s="94"/>
      <c r="LRY60" s="94"/>
      <c r="LRZ60" s="94"/>
      <c r="LSA60" s="94"/>
      <c r="LSB60" s="94"/>
      <c r="LSC60" s="94"/>
      <c r="LSD60" s="94"/>
      <c r="LSE60" s="94"/>
      <c r="LSF60" s="94"/>
      <c r="LSG60" s="94"/>
      <c r="LSH60" s="94"/>
      <c r="LSI60" s="94"/>
      <c r="LSJ60" s="94"/>
      <c r="LSK60" s="94"/>
      <c r="LSL60" s="94"/>
      <c r="LSM60" s="94"/>
      <c r="LSN60" s="94"/>
      <c r="LSO60" s="94"/>
      <c r="LSP60" s="94"/>
      <c r="LSQ60" s="94"/>
      <c r="LSR60" s="94"/>
      <c r="LSS60" s="94"/>
      <c r="LST60" s="94"/>
      <c r="LSU60" s="94"/>
      <c r="LSV60" s="94"/>
      <c r="LSW60" s="94"/>
      <c r="LSX60" s="94"/>
      <c r="LSY60" s="94"/>
      <c r="LSZ60" s="94"/>
      <c r="LTA60" s="94"/>
      <c r="LTB60" s="94"/>
      <c r="LTC60" s="94"/>
      <c r="LTD60" s="94"/>
      <c r="LTE60" s="94"/>
      <c r="LTF60" s="94"/>
      <c r="LTG60" s="94"/>
      <c r="LTH60" s="94"/>
      <c r="LTI60" s="94"/>
      <c r="LTJ60" s="94"/>
      <c r="LTK60" s="94"/>
      <c r="LTL60" s="94"/>
      <c r="LTM60" s="94"/>
      <c r="LTN60" s="94"/>
      <c r="LTO60" s="94"/>
      <c r="LTP60" s="94"/>
      <c r="LTQ60" s="94"/>
      <c r="LTR60" s="94"/>
      <c r="LTS60" s="94"/>
      <c r="LTT60" s="94"/>
      <c r="LTU60" s="94"/>
      <c r="LTV60" s="94"/>
      <c r="LTW60" s="94"/>
      <c r="LTX60" s="94"/>
      <c r="LTY60" s="94"/>
      <c r="LTZ60" s="94"/>
      <c r="LUA60" s="94"/>
      <c r="LUB60" s="94"/>
      <c r="LUC60" s="94"/>
      <c r="LUD60" s="94"/>
      <c r="LUE60" s="94"/>
      <c r="LUF60" s="94"/>
      <c r="LUG60" s="94"/>
      <c r="LUH60" s="94"/>
      <c r="LUI60" s="94"/>
      <c r="LUJ60" s="94"/>
      <c r="LUK60" s="94"/>
      <c r="LUL60" s="94"/>
      <c r="LUM60" s="94"/>
      <c r="LUN60" s="94"/>
      <c r="LUO60" s="94"/>
      <c r="LUP60" s="94"/>
      <c r="LUQ60" s="94"/>
      <c r="LUR60" s="94"/>
      <c r="LUS60" s="94"/>
      <c r="LUT60" s="94"/>
      <c r="LUU60" s="94"/>
      <c r="LUV60" s="94"/>
      <c r="LUW60" s="94"/>
      <c r="LUX60" s="94"/>
      <c r="LUY60" s="94"/>
      <c r="LUZ60" s="94"/>
      <c r="LVA60" s="94"/>
      <c r="LVB60" s="94"/>
      <c r="LVC60" s="94"/>
      <c r="LVD60" s="94"/>
      <c r="LVE60" s="94"/>
      <c r="LVF60" s="94"/>
      <c r="LVG60" s="94"/>
      <c r="LVH60" s="94"/>
      <c r="LVI60" s="94"/>
      <c r="LVJ60" s="94"/>
      <c r="LVK60" s="94"/>
      <c r="LVL60" s="94"/>
      <c r="LVM60" s="94"/>
      <c r="LVN60" s="94"/>
      <c r="LVO60" s="94"/>
      <c r="LVP60" s="94"/>
      <c r="LVQ60" s="94"/>
      <c r="LVR60" s="94"/>
      <c r="LVS60" s="94"/>
      <c r="LVT60" s="94"/>
      <c r="LVU60" s="94"/>
      <c r="LVV60" s="94"/>
      <c r="LVW60" s="94"/>
      <c r="LVX60" s="94"/>
      <c r="LVY60" s="94"/>
      <c r="LVZ60" s="94"/>
      <c r="LWA60" s="94"/>
      <c r="LWB60" s="94"/>
      <c r="LWC60" s="94"/>
      <c r="LWD60" s="94"/>
      <c r="LWE60" s="94"/>
      <c r="LWF60" s="94"/>
      <c r="LWG60" s="94"/>
      <c r="LWH60" s="94"/>
      <c r="LWI60" s="94"/>
      <c r="LWJ60" s="94"/>
      <c r="LWK60" s="94"/>
      <c r="LWL60" s="94"/>
      <c r="LWM60" s="94"/>
      <c r="LWN60" s="94"/>
      <c r="LWO60" s="94"/>
      <c r="LWP60" s="94"/>
      <c r="LWQ60" s="94"/>
      <c r="LWR60" s="94"/>
      <c r="LWS60" s="94"/>
      <c r="LWT60" s="94"/>
      <c r="LWU60" s="94"/>
      <c r="LWV60" s="94"/>
      <c r="LWW60" s="94"/>
      <c r="LWX60" s="94"/>
      <c r="LWY60" s="94"/>
      <c r="LWZ60" s="94"/>
      <c r="LXA60" s="94"/>
      <c r="LXB60" s="94"/>
      <c r="LXC60" s="94"/>
      <c r="LXD60" s="94"/>
      <c r="LXE60" s="94"/>
      <c r="LXF60" s="94"/>
      <c r="LXG60" s="94"/>
      <c r="LXH60" s="94"/>
      <c r="LXI60" s="94"/>
      <c r="LXJ60" s="94"/>
      <c r="LXK60" s="94"/>
      <c r="LXL60" s="94"/>
      <c r="LXM60" s="94"/>
      <c r="LXN60" s="94"/>
      <c r="LXO60" s="94"/>
      <c r="LXP60" s="94"/>
      <c r="LXQ60" s="94"/>
      <c r="LXR60" s="94"/>
      <c r="LXS60" s="94"/>
      <c r="LXT60" s="94"/>
      <c r="LXU60" s="94"/>
      <c r="LXV60" s="94"/>
      <c r="LXW60" s="94"/>
      <c r="LXX60" s="94"/>
      <c r="LXY60" s="94"/>
      <c r="LXZ60" s="94"/>
      <c r="LYA60" s="94"/>
      <c r="LYB60" s="94"/>
      <c r="LYC60" s="94"/>
      <c r="LYD60" s="94"/>
      <c r="LYE60" s="94"/>
      <c r="LYF60" s="94"/>
      <c r="LYG60" s="94"/>
      <c r="LYH60" s="94"/>
      <c r="LYI60" s="94"/>
      <c r="LYJ60" s="94"/>
      <c r="LYK60" s="94"/>
      <c r="LYL60" s="94"/>
      <c r="LYM60" s="94"/>
      <c r="LYN60" s="94"/>
      <c r="LYO60" s="94"/>
      <c r="LYP60" s="94"/>
      <c r="LYQ60" s="94"/>
      <c r="LYR60" s="94"/>
      <c r="LYS60" s="94"/>
      <c r="LYT60" s="94"/>
      <c r="LYU60" s="94"/>
      <c r="LYV60" s="94"/>
      <c r="LYW60" s="94"/>
      <c r="LYX60" s="94"/>
      <c r="LYY60" s="94"/>
      <c r="LYZ60" s="94"/>
      <c r="LZA60" s="94"/>
      <c r="LZB60" s="94"/>
      <c r="LZC60" s="94"/>
      <c r="LZD60" s="94"/>
      <c r="LZE60" s="94"/>
      <c r="LZF60" s="94"/>
      <c r="LZG60" s="94"/>
      <c r="LZH60" s="94"/>
      <c r="LZI60" s="94"/>
      <c r="LZJ60" s="94"/>
      <c r="LZK60" s="94"/>
      <c r="LZL60" s="94"/>
      <c r="LZM60" s="94"/>
      <c r="LZN60" s="94"/>
      <c r="LZO60" s="94"/>
      <c r="LZP60" s="94"/>
      <c r="LZQ60" s="94"/>
      <c r="LZR60" s="94"/>
      <c r="LZS60" s="94"/>
      <c r="LZT60" s="94"/>
      <c r="LZU60" s="94"/>
      <c r="LZV60" s="94"/>
      <c r="LZW60" s="94"/>
      <c r="LZX60" s="94"/>
      <c r="LZY60" s="94"/>
      <c r="LZZ60" s="94"/>
      <c r="MAA60" s="94"/>
      <c r="MAB60" s="94"/>
      <c r="MAC60" s="94"/>
      <c r="MAD60" s="94"/>
      <c r="MAE60" s="94"/>
      <c r="MAF60" s="94"/>
      <c r="MAG60" s="94"/>
      <c r="MAH60" s="94"/>
      <c r="MAI60" s="94"/>
      <c r="MAJ60" s="94"/>
      <c r="MAK60" s="94"/>
      <c r="MAL60" s="94"/>
      <c r="MAM60" s="94"/>
      <c r="MAN60" s="94"/>
      <c r="MAO60" s="94"/>
      <c r="MAP60" s="94"/>
      <c r="MAQ60" s="94"/>
      <c r="MAR60" s="94"/>
      <c r="MAS60" s="94"/>
      <c r="MAT60" s="94"/>
      <c r="MAU60" s="94"/>
      <c r="MAV60" s="94"/>
      <c r="MAW60" s="94"/>
      <c r="MAX60" s="94"/>
      <c r="MAY60" s="94"/>
      <c r="MAZ60" s="94"/>
      <c r="MBA60" s="94"/>
      <c r="MBB60" s="94"/>
      <c r="MBC60" s="94"/>
      <c r="MBD60" s="94"/>
      <c r="MBE60" s="94"/>
      <c r="MBF60" s="94"/>
      <c r="MBG60" s="94"/>
      <c r="MBH60" s="94"/>
      <c r="MBI60" s="94"/>
      <c r="MBJ60" s="94"/>
      <c r="MBK60" s="94"/>
      <c r="MBL60" s="94"/>
      <c r="MBM60" s="94"/>
      <c r="MBN60" s="94"/>
      <c r="MBO60" s="94"/>
      <c r="MBP60" s="94"/>
      <c r="MBQ60" s="94"/>
      <c r="MBR60" s="94"/>
      <c r="MBS60" s="94"/>
      <c r="MBT60" s="94"/>
      <c r="MBU60" s="94"/>
      <c r="MBV60" s="94"/>
      <c r="MBW60" s="94"/>
      <c r="MBX60" s="94"/>
      <c r="MBY60" s="94"/>
      <c r="MBZ60" s="94"/>
      <c r="MCA60" s="94"/>
      <c r="MCB60" s="94"/>
      <c r="MCC60" s="94"/>
      <c r="MCD60" s="94"/>
      <c r="MCE60" s="94"/>
      <c r="MCF60" s="94"/>
      <c r="MCG60" s="94"/>
      <c r="MCH60" s="94"/>
      <c r="MCI60" s="94"/>
      <c r="MCJ60" s="94"/>
      <c r="MCK60" s="94"/>
      <c r="MCL60" s="94"/>
      <c r="MCM60" s="94"/>
      <c r="MCN60" s="94"/>
      <c r="MCO60" s="94"/>
      <c r="MCP60" s="94"/>
      <c r="MCQ60" s="94"/>
      <c r="MCR60" s="94"/>
      <c r="MCS60" s="94"/>
      <c r="MCT60" s="94"/>
      <c r="MCU60" s="94"/>
      <c r="MCV60" s="94"/>
      <c r="MCW60" s="94"/>
      <c r="MCX60" s="94"/>
      <c r="MCY60" s="94"/>
      <c r="MCZ60" s="94"/>
      <c r="MDA60" s="94"/>
      <c r="MDB60" s="94"/>
      <c r="MDC60" s="94"/>
      <c r="MDD60" s="94"/>
      <c r="MDE60" s="94"/>
      <c r="MDF60" s="94"/>
      <c r="MDG60" s="94"/>
      <c r="MDH60" s="94"/>
      <c r="MDI60" s="94"/>
      <c r="MDJ60" s="94"/>
      <c r="MDK60" s="94"/>
      <c r="MDL60" s="94"/>
      <c r="MDM60" s="94"/>
      <c r="MDN60" s="94"/>
      <c r="MDO60" s="94"/>
      <c r="MDP60" s="94"/>
      <c r="MDQ60" s="94"/>
      <c r="MDR60" s="94"/>
      <c r="MDS60" s="94"/>
      <c r="MDT60" s="94"/>
      <c r="MDU60" s="94"/>
      <c r="MDV60" s="94"/>
      <c r="MDW60" s="94"/>
      <c r="MDX60" s="94"/>
      <c r="MDY60" s="94"/>
      <c r="MDZ60" s="94"/>
      <c r="MEA60" s="94"/>
      <c r="MEB60" s="94"/>
      <c r="MEC60" s="94"/>
      <c r="MED60" s="94"/>
      <c r="MEE60" s="94"/>
      <c r="MEF60" s="94"/>
      <c r="MEG60" s="94"/>
      <c r="MEH60" s="94"/>
      <c r="MEI60" s="94"/>
      <c r="MEJ60" s="94"/>
      <c r="MEK60" s="94"/>
      <c r="MEL60" s="94"/>
      <c r="MEM60" s="94"/>
      <c r="MEN60" s="94"/>
      <c r="MEO60" s="94"/>
      <c r="MEP60" s="94"/>
      <c r="MEQ60" s="94"/>
      <c r="MER60" s="94"/>
      <c r="MES60" s="94"/>
      <c r="MET60" s="94"/>
      <c r="MEU60" s="94"/>
      <c r="MEV60" s="94"/>
      <c r="MEW60" s="94"/>
      <c r="MEX60" s="94"/>
      <c r="MEY60" s="94"/>
      <c r="MEZ60" s="94"/>
      <c r="MFA60" s="94"/>
      <c r="MFB60" s="94"/>
      <c r="MFC60" s="94"/>
      <c r="MFD60" s="94"/>
      <c r="MFE60" s="94"/>
      <c r="MFF60" s="94"/>
      <c r="MFG60" s="94"/>
      <c r="MFH60" s="94"/>
      <c r="MFI60" s="94"/>
      <c r="MFJ60" s="94"/>
      <c r="MFK60" s="94"/>
      <c r="MFL60" s="94"/>
      <c r="MFM60" s="94"/>
      <c r="MFN60" s="94"/>
      <c r="MFO60" s="94"/>
      <c r="MFP60" s="94"/>
      <c r="MFQ60" s="94"/>
      <c r="MFR60" s="94"/>
      <c r="MFS60" s="94"/>
      <c r="MFT60" s="94"/>
      <c r="MFU60" s="94"/>
      <c r="MFV60" s="94"/>
      <c r="MFW60" s="94"/>
      <c r="MFX60" s="94"/>
      <c r="MFY60" s="94"/>
      <c r="MFZ60" s="94"/>
      <c r="MGA60" s="94"/>
      <c r="MGB60" s="94"/>
      <c r="MGC60" s="94"/>
      <c r="MGD60" s="94"/>
      <c r="MGE60" s="94"/>
      <c r="MGF60" s="94"/>
      <c r="MGG60" s="94"/>
      <c r="MGH60" s="94"/>
      <c r="MGI60" s="94"/>
      <c r="MGJ60" s="94"/>
      <c r="MGK60" s="94"/>
      <c r="MGL60" s="94"/>
      <c r="MGM60" s="94"/>
      <c r="MGN60" s="94"/>
      <c r="MGO60" s="94"/>
      <c r="MGP60" s="94"/>
      <c r="MGQ60" s="94"/>
      <c r="MGR60" s="94"/>
      <c r="MGS60" s="94"/>
      <c r="MGT60" s="94"/>
      <c r="MGU60" s="94"/>
      <c r="MGV60" s="94"/>
      <c r="MGW60" s="94"/>
      <c r="MGX60" s="94"/>
      <c r="MGY60" s="94"/>
      <c r="MGZ60" s="94"/>
      <c r="MHA60" s="94"/>
      <c r="MHB60" s="94"/>
      <c r="MHC60" s="94"/>
      <c r="MHD60" s="94"/>
      <c r="MHE60" s="94"/>
      <c r="MHF60" s="94"/>
      <c r="MHG60" s="94"/>
      <c r="MHH60" s="94"/>
      <c r="MHI60" s="94"/>
      <c r="MHJ60" s="94"/>
      <c r="MHK60" s="94"/>
      <c r="MHL60" s="94"/>
      <c r="MHM60" s="94"/>
      <c r="MHN60" s="94"/>
      <c r="MHO60" s="94"/>
      <c r="MHP60" s="94"/>
      <c r="MHQ60" s="94"/>
      <c r="MHR60" s="94"/>
      <c r="MHS60" s="94"/>
      <c r="MHT60" s="94"/>
      <c r="MHU60" s="94"/>
      <c r="MHV60" s="94"/>
      <c r="MHW60" s="94"/>
      <c r="MHX60" s="94"/>
      <c r="MHY60" s="94"/>
      <c r="MHZ60" s="94"/>
      <c r="MIA60" s="94"/>
      <c r="MIB60" s="94"/>
      <c r="MIC60" s="94"/>
      <c r="MID60" s="94"/>
      <c r="MIE60" s="94"/>
      <c r="MIF60" s="94"/>
      <c r="MIG60" s="94"/>
      <c r="MIH60" s="94"/>
      <c r="MII60" s="94"/>
      <c r="MIJ60" s="94"/>
      <c r="MIK60" s="94"/>
      <c r="MIL60" s="94"/>
      <c r="MIM60" s="94"/>
      <c r="MIN60" s="94"/>
      <c r="MIO60" s="94"/>
      <c r="MIP60" s="94"/>
      <c r="MIQ60" s="94"/>
      <c r="MIR60" s="94"/>
      <c r="MIS60" s="94"/>
      <c r="MIT60" s="94"/>
      <c r="MIU60" s="94"/>
      <c r="MIV60" s="94"/>
      <c r="MIW60" s="94"/>
      <c r="MIX60" s="94"/>
      <c r="MIY60" s="94"/>
      <c r="MIZ60" s="94"/>
      <c r="MJA60" s="94"/>
      <c r="MJB60" s="94"/>
      <c r="MJC60" s="94"/>
      <c r="MJD60" s="94"/>
      <c r="MJE60" s="94"/>
      <c r="MJF60" s="94"/>
      <c r="MJG60" s="94"/>
      <c r="MJH60" s="94"/>
      <c r="MJI60" s="94"/>
      <c r="MJJ60" s="94"/>
      <c r="MJK60" s="94"/>
      <c r="MJL60" s="94"/>
      <c r="MJM60" s="94"/>
      <c r="MJN60" s="94"/>
      <c r="MJO60" s="94"/>
      <c r="MJP60" s="94"/>
      <c r="MJQ60" s="94"/>
      <c r="MJR60" s="94"/>
      <c r="MJS60" s="94"/>
      <c r="MJT60" s="94"/>
      <c r="MJU60" s="94"/>
      <c r="MJV60" s="94"/>
      <c r="MJW60" s="94"/>
      <c r="MJX60" s="94"/>
      <c r="MJY60" s="94"/>
      <c r="MJZ60" s="94"/>
      <c r="MKA60" s="94"/>
      <c r="MKB60" s="94"/>
      <c r="MKC60" s="94"/>
      <c r="MKD60" s="94"/>
      <c r="MKE60" s="94"/>
      <c r="MKF60" s="94"/>
      <c r="MKG60" s="94"/>
      <c r="MKH60" s="94"/>
      <c r="MKI60" s="94"/>
      <c r="MKJ60" s="94"/>
      <c r="MKK60" s="94"/>
      <c r="MKL60" s="94"/>
      <c r="MKM60" s="94"/>
      <c r="MKN60" s="94"/>
      <c r="MKO60" s="94"/>
      <c r="MKP60" s="94"/>
      <c r="MKQ60" s="94"/>
      <c r="MKR60" s="94"/>
      <c r="MKS60" s="94"/>
      <c r="MKT60" s="94"/>
      <c r="MKU60" s="94"/>
      <c r="MKV60" s="94"/>
      <c r="MKW60" s="94"/>
      <c r="MKX60" s="94"/>
      <c r="MKY60" s="94"/>
      <c r="MKZ60" s="94"/>
      <c r="MLA60" s="94"/>
      <c r="MLB60" s="94"/>
      <c r="MLC60" s="94"/>
      <c r="MLD60" s="94"/>
      <c r="MLE60" s="94"/>
      <c r="MLF60" s="94"/>
      <c r="MLG60" s="94"/>
      <c r="MLH60" s="94"/>
      <c r="MLI60" s="94"/>
      <c r="MLJ60" s="94"/>
      <c r="MLK60" s="94"/>
      <c r="MLL60" s="94"/>
      <c r="MLM60" s="94"/>
      <c r="MLN60" s="94"/>
      <c r="MLO60" s="94"/>
      <c r="MLP60" s="94"/>
      <c r="MLQ60" s="94"/>
      <c r="MLR60" s="94"/>
      <c r="MLS60" s="94"/>
      <c r="MLT60" s="94"/>
      <c r="MLU60" s="94"/>
      <c r="MLV60" s="94"/>
      <c r="MLW60" s="94"/>
      <c r="MLX60" s="94"/>
      <c r="MLY60" s="94"/>
      <c r="MLZ60" s="94"/>
      <c r="MMA60" s="94"/>
      <c r="MMB60" s="94"/>
      <c r="MMC60" s="94"/>
      <c r="MMD60" s="94"/>
      <c r="MME60" s="94"/>
      <c r="MMF60" s="94"/>
      <c r="MMG60" s="94"/>
      <c r="MMH60" s="94"/>
      <c r="MMI60" s="94"/>
      <c r="MMJ60" s="94"/>
      <c r="MMK60" s="94"/>
      <c r="MML60" s="94"/>
      <c r="MMM60" s="94"/>
      <c r="MMN60" s="94"/>
      <c r="MMO60" s="94"/>
      <c r="MMP60" s="94"/>
      <c r="MMQ60" s="94"/>
      <c r="MMR60" s="94"/>
      <c r="MMS60" s="94"/>
      <c r="MMT60" s="94"/>
      <c r="MMU60" s="94"/>
      <c r="MMV60" s="94"/>
      <c r="MMW60" s="94"/>
      <c r="MMX60" s="94"/>
      <c r="MMY60" s="94"/>
      <c r="MMZ60" s="94"/>
      <c r="MNA60" s="94"/>
      <c r="MNB60" s="94"/>
      <c r="MNC60" s="94"/>
      <c r="MND60" s="94"/>
      <c r="MNE60" s="94"/>
      <c r="MNF60" s="94"/>
      <c r="MNG60" s="94"/>
      <c r="MNH60" s="94"/>
      <c r="MNI60" s="94"/>
      <c r="MNJ60" s="94"/>
      <c r="MNK60" s="94"/>
      <c r="MNL60" s="94"/>
      <c r="MNM60" s="94"/>
      <c r="MNN60" s="94"/>
      <c r="MNO60" s="94"/>
      <c r="MNP60" s="94"/>
      <c r="MNQ60" s="94"/>
      <c r="MNR60" s="94"/>
      <c r="MNS60" s="94"/>
      <c r="MNT60" s="94"/>
      <c r="MNU60" s="94"/>
      <c r="MNV60" s="94"/>
      <c r="MNW60" s="94"/>
      <c r="MNX60" s="94"/>
      <c r="MNY60" s="94"/>
      <c r="MNZ60" s="94"/>
      <c r="MOA60" s="94"/>
      <c r="MOB60" s="94"/>
      <c r="MOC60" s="94"/>
      <c r="MOD60" s="94"/>
      <c r="MOE60" s="94"/>
      <c r="MOF60" s="94"/>
      <c r="MOG60" s="94"/>
      <c r="MOH60" s="94"/>
      <c r="MOI60" s="94"/>
      <c r="MOJ60" s="94"/>
      <c r="MOK60" s="94"/>
      <c r="MOL60" s="94"/>
      <c r="MOM60" s="94"/>
      <c r="MON60" s="94"/>
      <c r="MOO60" s="94"/>
      <c r="MOP60" s="94"/>
      <c r="MOQ60" s="94"/>
      <c r="MOR60" s="94"/>
      <c r="MOS60" s="94"/>
      <c r="MOT60" s="94"/>
      <c r="MOU60" s="94"/>
      <c r="MOV60" s="94"/>
      <c r="MOW60" s="94"/>
      <c r="MOX60" s="94"/>
      <c r="MOY60" s="94"/>
      <c r="MOZ60" s="94"/>
      <c r="MPA60" s="94"/>
      <c r="MPB60" s="94"/>
      <c r="MPC60" s="94"/>
      <c r="MPD60" s="94"/>
      <c r="MPE60" s="94"/>
      <c r="MPF60" s="94"/>
      <c r="MPG60" s="94"/>
      <c r="MPH60" s="94"/>
      <c r="MPI60" s="94"/>
      <c r="MPJ60" s="94"/>
      <c r="MPK60" s="94"/>
      <c r="MPL60" s="94"/>
      <c r="MPM60" s="94"/>
      <c r="MPN60" s="94"/>
      <c r="MPO60" s="94"/>
      <c r="MPP60" s="94"/>
      <c r="MPQ60" s="94"/>
      <c r="MPR60" s="94"/>
      <c r="MPS60" s="94"/>
      <c r="MPT60" s="94"/>
      <c r="MPU60" s="94"/>
      <c r="MPV60" s="94"/>
      <c r="MPW60" s="94"/>
      <c r="MPX60" s="94"/>
      <c r="MPY60" s="94"/>
      <c r="MPZ60" s="94"/>
      <c r="MQA60" s="94"/>
      <c r="MQB60" s="94"/>
      <c r="MQC60" s="94"/>
      <c r="MQD60" s="94"/>
      <c r="MQE60" s="94"/>
      <c r="MQF60" s="94"/>
      <c r="MQG60" s="94"/>
      <c r="MQH60" s="94"/>
      <c r="MQI60" s="94"/>
      <c r="MQJ60" s="94"/>
      <c r="MQK60" s="94"/>
      <c r="MQL60" s="94"/>
      <c r="MQM60" s="94"/>
      <c r="MQN60" s="94"/>
      <c r="MQO60" s="94"/>
      <c r="MQP60" s="94"/>
      <c r="MQQ60" s="94"/>
      <c r="MQR60" s="94"/>
      <c r="MQS60" s="94"/>
      <c r="MQT60" s="94"/>
      <c r="MQU60" s="94"/>
      <c r="MQV60" s="94"/>
      <c r="MQW60" s="94"/>
      <c r="MQX60" s="94"/>
      <c r="MQY60" s="94"/>
      <c r="MQZ60" s="94"/>
      <c r="MRA60" s="94"/>
      <c r="MRB60" s="94"/>
      <c r="MRC60" s="94"/>
      <c r="MRD60" s="94"/>
      <c r="MRE60" s="94"/>
      <c r="MRF60" s="94"/>
      <c r="MRG60" s="94"/>
      <c r="MRH60" s="94"/>
      <c r="MRI60" s="94"/>
      <c r="MRJ60" s="94"/>
      <c r="MRK60" s="94"/>
      <c r="MRL60" s="94"/>
      <c r="MRM60" s="94"/>
      <c r="MRN60" s="94"/>
      <c r="MRO60" s="94"/>
      <c r="MRP60" s="94"/>
      <c r="MRQ60" s="94"/>
      <c r="MRR60" s="94"/>
      <c r="MRS60" s="94"/>
      <c r="MRT60" s="94"/>
      <c r="MRU60" s="94"/>
      <c r="MRV60" s="94"/>
      <c r="MRW60" s="94"/>
      <c r="MRX60" s="94"/>
      <c r="MRY60" s="94"/>
      <c r="MRZ60" s="94"/>
      <c r="MSA60" s="94"/>
      <c r="MSB60" s="94"/>
      <c r="MSC60" s="94"/>
      <c r="MSD60" s="94"/>
      <c r="MSE60" s="94"/>
      <c r="MSF60" s="94"/>
      <c r="MSG60" s="94"/>
      <c r="MSH60" s="94"/>
      <c r="MSI60" s="94"/>
      <c r="MSJ60" s="94"/>
      <c r="MSK60" s="94"/>
      <c r="MSL60" s="94"/>
      <c r="MSM60" s="94"/>
      <c r="MSN60" s="94"/>
      <c r="MSO60" s="94"/>
      <c r="MSP60" s="94"/>
      <c r="MSQ60" s="94"/>
      <c r="MSR60" s="94"/>
      <c r="MSS60" s="94"/>
      <c r="MST60" s="94"/>
      <c r="MSU60" s="94"/>
      <c r="MSV60" s="94"/>
      <c r="MSW60" s="94"/>
      <c r="MSX60" s="94"/>
      <c r="MSY60" s="94"/>
      <c r="MSZ60" s="94"/>
      <c r="MTA60" s="94"/>
      <c r="MTB60" s="94"/>
      <c r="MTC60" s="94"/>
      <c r="MTD60" s="94"/>
      <c r="MTE60" s="94"/>
      <c r="MTF60" s="94"/>
      <c r="MTG60" s="94"/>
      <c r="MTH60" s="94"/>
      <c r="MTI60" s="94"/>
      <c r="MTJ60" s="94"/>
      <c r="MTK60" s="94"/>
      <c r="MTL60" s="94"/>
      <c r="MTM60" s="94"/>
      <c r="MTN60" s="94"/>
      <c r="MTO60" s="94"/>
      <c r="MTP60" s="94"/>
      <c r="MTQ60" s="94"/>
      <c r="MTR60" s="94"/>
      <c r="MTS60" s="94"/>
      <c r="MTT60" s="94"/>
      <c r="MTU60" s="94"/>
      <c r="MTV60" s="94"/>
      <c r="MTW60" s="94"/>
      <c r="MTX60" s="94"/>
      <c r="MTY60" s="94"/>
      <c r="MTZ60" s="94"/>
      <c r="MUA60" s="94"/>
      <c r="MUB60" s="94"/>
      <c r="MUC60" s="94"/>
      <c r="MUD60" s="94"/>
      <c r="MUE60" s="94"/>
      <c r="MUF60" s="94"/>
      <c r="MUG60" s="94"/>
      <c r="MUH60" s="94"/>
      <c r="MUI60" s="94"/>
      <c r="MUJ60" s="94"/>
      <c r="MUK60" s="94"/>
      <c r="MUL60" s="94"/>
      <c r="MUM60" s="94"/>
      <c r="MUN60" s="94"/>
      <c r="MUO60" s="94"/>
      <c r="MUP60" s="94"/>
      <c r="MUQ60" s="94"/>
      <c r="MUR60" s="94"/>
      <c r="MUS60" s="94"/>
      <c r="MUT60" s="94"/>
      <c r="MUU60" s="94"/>
      <c r="MUV60" s="94"/>
      <c r="MUW60" s="94"/>
      <c r="MUX60" s="94"/>
      <c r="MUY60" s="94"/>
      <c r="MUZ60" s="94"/>
      <c r="MVA60" s="94"/>
      <c r="MVB60" s="94"/>
      <c r="MVC60" s="94"/>
      <c r="MVD60" s="94"/>
      <c r="MVE60" s="94"/>
      <c r="MVF60" s="94"/>
      <c r="MVG60" s="94"/>
      <c r="MVH60" s="94"/>
      <c r="MVI60" s="94"/>
      <c r="MVJ60" s="94"/>
      <c r="MVK60" s="94"/>
      <c r="MVL60" s="94"/>
      <c r="MVM60" s="94"/>
      <c r="MVN60" s="94"/>
      <c r="MVO60" s="94"/>
      <c r="MVP60" s="94"/>
      <c r="MVQ60" s="94"/>
      <c r="MVR60" s="94"/>
      <c r="MVS60" s="94"/>
      <c r="MVT60" s="94"/>
      <c r="MVU60" s="94"/>
      <c r="MVV60" s="94"/>
      <c r="MVW60" s="94"/>
      <c r="MVX60" s="94"/>
      <c r="MVY60" s="94"/>
      <c r="MVZ60" s="94"/>
      <c r="MWA60" s="94"/>
      <c r="MWB60" s="94"/>
      <c r="MWC60" s="94"/>
      <c r="MWD60" s="94"/>
      <c r="MWE60" s="94"/>
      <c r="MWF60" s="94"/>
      <c r="MWG60" s="94"/>
      <c r="MWH60" s="94"/>
      <c r="MWI60" s="94"/>
      <c r="MWJ60" s="94"/>
      <c r="MWK60" s="94"/>
      <c r="MWL60" s="94"/>
      <c r="MWM60" s="94"/>
      <c r="MWN60" s="94"/>
      <c r="MWO60" s="94"/>
      <c r="MWP60" s="94"/>
      <c r="MWQ60" s="94"/>
      <c r="MWR60" s="94"/>
      <c r="MWS60" s="94"/>
      <c r="MWT60" s="94"/>
      <c r="MWU60" s="94"/>
      <c r="MWV60" s="94"/>
      <c r="MWW60" s="94"/>
      <c r="MWX60" s="94"/>
      <c r="MWY60" s="94"/>
      <c r="MWZ60" s="94"/>
      <c r="MXA60" s="94"/>
      <c r="MXB60" s="94"/>
      <c r="MXC60" s="94"/>
      <c r="MXD60" s="94"/>
      <c r="MXE60" s="94"/>
      <c r="MXF60" s="94"/>
      <c r="MXG60" s="94"/>
      <c r="MXH60" s="94"/>
      <c r="MXI60" s="94"/>
      <c r="MXJ60" s="94"/>
      <c r="MXK60" s="94"/>
      <c r="MXL60" s="94"/>
      <c r="MXM60" s="94"/>
      <c r="MXN60" s="94"/>
      <c r="MXO60" s="94"/>
      <c r="MXP60" s="94"/>
      <c r="MXQ60" s="94"/>
      <c r="MXR60" s="94"/>
      <c r="MXS60" s="94"/>
      <c r="MXT60" s="94"/>
      <c r="MXU60" s="94"/>
      <c r="MXV60" s="94"/>
      <c r="MXW60" s="94"/>
      <c r="MXX60" s="94"/>
      <c r="MXY60" s="94"/>
      <c r="MXZ60" s="94"/>
      <c r="MYA60" s="94"/>
      <c r="MYB60" s="94"/>
      <c r="MYC60" s="94"/>
      <c r="MYD60" s="94"/>
      <c r="MYE60" s="94"/>
      <c r="MYF60" s="94"/>
      <c r="MYG60" s="94"/>
      <c r="MYH60" s="94"/>
      <c r="MYI60" s="94"/>
      <c r="MYJ60" s="94"/>
      <c r="MYK60" s="94"/>
      <c r="MYL60" s="94"/>
      <c r="MYM60" s="94"/>
      <c r="MYN60" s="94"/>
      <c r="MYO60" s="94"/>
      <c r="MYP60" s="94"/>
      <c r="MYQ60" s="94"/>
      <c r="MYR60" s="94"/>
      <c r="MYS60" s="94"/>
      <c r="MYT60" s="94"/>
      <c r="MYU60" s="94"/>
      <c r="MYV60" s="94"/>
      <c r="MYW60" s="94"/>
      <c r="MYX60" s="94"/>
      <c r="MYY60" s="94"/>
      <c r="MYZ60" s="94"/>
      <c r="MZA60" s="94"/>
      <c r="MZB60" s="94"/>
      <c r="MZC60" s="94"/>
      <c r="MZD60" s="94"/>
      <c r="MZE60" s="94"/>
      <c r="MZF60" s="94"/>
      <c r="MZG60" s="94"/>
      <c r="MZH60" s="94"/>
      <c r="MZI60" s="94"/>
      <c r="MZJ60" s="94"/>
      <c r="MZK60" s="94"/>
      <c r="MZL60" s="94"/>
      <c r="MZM60" s="94"/>
      <c r="MZN60" s="94"/>
      <c r="MZO60" s="94"/>
      <c r="MZP60" s="94"/>
      <c r="MZQ60" s="94"/>
      <c r="MZR60" s="94"/>
      <c r="MZS60" s="94"/>
      <c r="MZT60" s="94"/>
      <c r="MZU60" s="94"/>
      <c r="MZV60" s="94"/>
      <c r="MZW60" s="94"/>
      <c r="MZX60" s="94"/>
      <c r="MZY60" s="94"/>
      <c r="MZZ60" s="94"/>
      <c r="NAA60" s="94"/>
      <c r="NAB60" s="94"/>
      <c r="NAC60" s="94"/>
      <c r="NAD60" s="94"/>
      <c r="NAE60" s="94"/>
      <c r="NAF60" s="94"/>
      <c r="NAG60" s="94"/>
      <c r="NAH60" s="94"/>
      <c r="NAI60" s="94"/>
      <c r="NAJ60" s="94"/>
      <c r="NAK60" s="94"/>
      <c r="NAL60" s="94"/>
      <c r="NAM60" s="94"/>
      <c r="NAN60" s="94"/>
      <c r="NAO60" s="94"/>
      <c r="NAP60" s="94"/>
      <c r="NAQ60" s="94"/>
      <c r="NAR60" s="94"/>
      <c r="NAS60" s="94"/>
      <c r="NAT60" s="94"/>
      <c r="NAU60" s="94"/>
      <c r="NAV60" s="94"/>
      <c r="NAW60" s="94"/>
      <c r="NAX60" s="94"/>
      <c r="NAY60" s="94"/>
      <c r="NAZ60" s="94"/>
      <c r="NBA60" s="94"/>
      <c r="NBB60" s="94"/>
      <c r="NBC60" s="94"/>
      <c r="NBD60" s="94"/>
      <c r="NBE60" s="94"/>
      <c r="NBF60" s="94"/>
      <c r="NBG60" s="94"/>
      <c r="NBH60" s="94"/>
      <c r="NBI60" s="94"/>
      <c r="NBJ60" s="94"/>
      <c r="NBK60" s="94"/>
      <c r="NBL60" s="94"/>
      <c r="NBM60" s="94"/>
      <c r="NBN60" s="94"/>
      <c r="NBO60" s="94"/>
      <c r="NBP60" s="94"/>
      <c r="NBQ60" s="94"/>
      <c r="NBR60" s="94"/>
      <c r="NBS60" s="94"/>
      <c r="NBT60" s="94"/>
      <c r="NBU60" s="94"/>
      <c r="NBV60" s="94"/>
      <c r="NBW60" s="94"/>
      <c r="NBX60" s="94"/>
      <c r="NBY60" s="94"/>
      <c r="NBZ60" s="94"/>
      <c r="NCA60" s="94"/>
      <c r="NCB60" s="94"/>
      <c r="NCC60" s="94"/>
      <c r="NCD60" s="94"/>
      <c r="NCE60" s="94"/>
      <c r="NCF60" s="94"/>
      <c r="NCG60" s="94"/>
      <c r="NCH60" s="94"/>
      <c r="NCI60" s="94"/>
      <c r="NCJ60" s="94"/>
      <c r="NCK60" s="94"/>
      <c r="NCL60" s="94"/>
      <c r="NCM60" s="94"/>
      <c r="NCN60" s="94"/>
      <c r="NCO60" s="94"/>
      <c r="NCP60" s="94"/>
      <c r="NCQ60" s="94"/>
      <c r="NCR60" s="94"/>
      <c r="NCS60" s="94"/>
      <c r="NCT60" s="94"/>
      <c r="NCU60" s="94"/>
      <c r="NCV60" s="94"/>
      <c r="NCW60" s="94"/>
      <c r="NCX60" s="94"/>
      <c r="NCY60" s="94"/>
      <c r="NCZ60" s="94"/>
      <c r="NDA60" s="94"/>
      <c r="NDB60" s="94"/>
      <c r="NDC60" s="94"/>
      <c r="NDD60" s="94"/>
      <c r="NDE60" s="94"/>
      <c r="NDF60" s="94"/>
      <c r="NDG60" s="94"/>
      <c r="NDH60" s="94"/>
      <c r="NDI60" s="94"/>
      <c r="NDJ60" s="94"/>
      <c r="NDK60" s="94"/>
      <c r="NDL60" s="94"/>
      <c r="NDM60" s="94"/>
      <c r="NDN60" s="94"/>
      <c r="NDO60" s="94"/>
      <c r="NDP60" s="94"/>
      <c r="NDQ60" s="94"/>
      <c r="NDR60" s="94"/>
      <c r="NDS60" s="94"/>
      <c r="NDT60" s="94"/>
      <c r="NDU60" s="94"/>
      <c r="NDV60" s="94"/>
      <c r="NDW60" s="94"/>
      <c r="NDX60" s="94"/>
      <c r="NDY60" s="94"/>
      <c r="NDZ60" s="94"/>
      <c r="NEA60" s="94"/>
      <c r="NEB60" s="94"/>
      <c r="NEC60" s="94"/>
      <c r="NED60" s="94"/>
      <c r="NEE60" s="94"/>
      <c r="NEF60" s="94"/>
      <c r="NEG60" s="94"/>
      <c r="NEH60" s="94"/>
      <c r="NEI60" s="94"/>
      <c r="NEJ60" s="94"/>
      <c r="NEK60" s="94"/>
      <c r="NEL60" s="94"/>
      <c r="NEM60" s="94"/>
      <c r="NEN60" s="94"/>
      <c r="NEO60" s="94"/>
      <c r="NEP60" s="94"/>
      <c r="NEQ60" s="94"/>
      <c r="NER60" s="94"/>
      <c r="NES60" s="94"/>
      <c r="NET60" s="94"/>
      <c r="NEU60" s="94"/>
      <c r="NEV60" s="94"/>
      <c r="NEW60" s="94"/>
      <c r="NEX60" s="94"/>
      <c r="NEY60" s="94"/>
      <c r="NEZ60" s="94"/>
      <c r="NFA60" s="94"/>
      <c r="NFB60" s="94"/>
      <c r="NFC60" s="94"/>
      <c r="NFD60" s="94"/>
      <c r="NFE60" s="94"/>
      <c r="NFF60" s="94"/>
      <c r="NFG60" s="94"/>
      <c r="NFH60" s="94"/>
      <c r="NFI60" s="94"/>
      <c r="NFJ60" s="94"/>
      <c r="NFK60" s="94"/>
      <c r="NFL60" s="94"/>
      <c r="NFM60" s="94"/>
      <c r="NFN60" s="94"/>
      <c r="NFO60" s="94"/>
      <c r="NFP60" s="94"/>
      <c r="NFQ60" s="94"/>
      <c r="NFR60" s="94"/>
      <c r="NFS60" s="94"/>
      <c r="NFT60" s="94"/>
      <c r="NFU60" s="94"/>
      <c r="NFV60" s="94"/>
      <c r="NFW60" s="94"/>
      <c r="NFX60" s="94"/>
      <c r="NFY60" s="94"/>
      <c r="NFZ60" s="94"/>
      <c r="NGA60" s="94"/>
      <c r="NGB60" s="94"/>
      <c r="NGC60" s="94"/>
      <c r="NGD60" s="94"/>
      <c r="NGE60" s="94"/>
      <c r="NGF60" s="94"/>
      <c r="NGG60" s="94"/>
      <c r="NGH60" s="94"/>
      <c r="NGI60" s="94"/>
      <c r="NGJ60" s="94"/>
      <c r="NGK60" s="94"/>
      <c r="NGL60" s="94"/>
      <c r="NGM60" s="94"/>
      <c r="NGN60" s="94"/>
      <c r="NGO60" s="94"/>
      <c r="NGP60" s="94"/>
      <c r="NGQ60" s="94"/>
      <c r="NGR60" s="94"/>
      <c r="NGS60" s="94"/>
      <c r="NGT60" s="94"/>
      <c r="NGU60" s="94"/>
      <c r="NGV60" s="94"/>
      <c r="NGW60" s="94"/>
      <c r="NGX60" s="94"/>
      <c r="NGY60" s="94"/>
      <c r="NGZ60" s="94"/>
      <c r="NHA60" s="94"/>
      <c r="NHB60" s="94"/>
      <c r="NHC60" s="94"/>
      <c r="NHD60" s="94"/>
      <c r="NHE60" s="94"/>
      <c r="NHF60" s="94"/>
      <c r="NHG60" s="94"/>
      <c r="NHH60" s="94"/>
      <c r="NHI60" s="94"/>
      <c r="NHJ60" s="94"/>
      <c r="NHK60" s="94"/>
      <c r="NHL60" s="94"/>
      <c r="NHM60" s="94"/>
      <c r="NHN60" s="94"/>
      <c r="NHO60" s="94"/>
      <c r="NHP60" s="94"/>
      <c r="NHQ60" s="94"/>
      <c r="NHR60" s="94"/>
      <c r="NHS60" s="94"/>
      <c r="NHT60" s="94"/>
      <c r="NHU60" s="94"/>
      <c r="NHV60" s="94"/>
      <c r="NHW60" s="94"/>
      <c r="NHX60" s="94"/>
      <c r="NHY60" s="94"/>
      <c r="NHZ60" s="94"/>
      <c r="NIA60" s="94"/>
      <c r="NIB60" s="94"/>
      <c r="NIC60" s="94"/>
      <c r="NID60" s="94"/>
      <c r="NIE60" s="94"/>
      <c r="NIF60" s="94"/>
      <c r="NIG60" s="94"/>
      <c r="NIH60" s="94"/>
      <c r="NII60" s="94"/>
      <c r="NIJ60" s="94"/>
      <c r="NIK60" s="94"/>
      <c r="NIL60" s="94"/>
      <c r="NIM60" s="94"/>
      <c r="NIN60" s="94"/>
      <c r="NIO60" s="94"/>
      <c r="NIP60" s="94"/>
      <c r="NIQ60" s="94"/>
      <c r="NIR60" s="94"/>
      <c r="NIS60" s="94"/>
      <c r="NIT60" s="94"/>
      <c r="NIU60" s="94"/>
      <c r="NIV60" s="94"/>
      <c r="NIW60" s="94"/>
      <c r="NIX60" s="94"/>
      <c r="NIY60" s="94"/>
      <c r="NIZ60" s="94"/>
      <c r="NJA60" s="94"/>
      <c r="NJB60" s="94"/>
      <c r="NJC60" s="94"/>
      <c r="NJD60" s="94"/>
      <c r="NJE60" s="94"/>
      <c r="NJF60" s="94"/>
      <c r="NJG60" s="94"/>
      <c r="NJH60" s="94"/>
      <c r="NJI60" s="94"/>
      <c r="NJJ60" s="94"/>
      <c r="NJK60" s="94"/>
      <c r="NJL60" s="94"/>
      <c r="NJM60" s="94"/>
      <c r="NJN60" s="94"/>
      <c r="NJO60" s="94"/>
      <c r="NJP60" s="94"/>
      <c r="NJQ60" s="94"/>
      <c r="NJR60" s="94"/>
      <c r="NJS60" s="94"/>
      <c r="NJT60" s="94"/>
      <c r="NJU60" s="94"/>
      <c r="NJV60" s="94"/>
      <c r="NJW60" s="94"/>
      <c r="NJX60" s="94"/>
      <c r="NJY60" s="94"/>
      <c r="NJZ60" s="94"/>
      <c r="NKA60" s="94"/>
      <c r="NKB60" s="94"/>
      <c r="NKC60" s="94"/>
      <c r="NKD60" s="94"/>
      <c r="NKE60" s="94"/>
      <c r="NKF60" s="94"/>
      <c r="NKG60" s="94"/>
      <c r="NKH60" s="94"/>
      <c r="NKI60" s="94"/>
      <c r="NKJ60" s="94"/>
      <c r="NKK60" s="94"/>
      <c r="NKL60" s="94"/>
      <c r="NKM60" s="94"/>
      <c r="NKN60" s="94"/>
      <c r="NKO60" s="94"/>
      <c r="NKP60" s="94"/>
      <c r="NKQ60" s="94"/>
      <c r="NKR60" s="94"/>
      <c r="NKS60" s="94"/>
      <c r="NKT60" s="94"/>
      <c r="NKU60" s="94"/>
      <c r="NKV60" s="94"/>
      <c r="NKW60" s="94"/>
      <c r="NKX60" s="94"/>
      <c r="NKY60" s="94"/>
      <c r="NKZ60" s="94"/>
      <c r="NLA60" s="94"/>
      <c r="NLB60" s="94"/>
      <c r="NLC60" s="94"/>
      <c r="NLD60" s="94"/>
      <c r="NLE60" s="94"/>
      <c r="NLF60" s="94"/>
      <c r="NLG60" s="94"/>
      <c r="NLH60" s="94"/>
      <c r="NLI60" s="94"/>
      <c r="NLJ60" s="94"/>
      <c r="NLK60" s="94"/>
      <c r="NLL60" s="94"/>
      <c r="NLM60" s="94"/>
      <c r="NLN60" s="94"/>
      <c r="NLO60" s="94"/>
      <c r="NLP60" s="94"/>
      <c r="NLQ60" s="94"/>
      <c r="NLR60" s="94"/>
      <c r="NLS60" s="94"/>
      <c r="NLT60" s="94"/>
      <c r="NLU60" s="94"/>
      <c r="NLV60" s="94"/>
      <c r="NLW60" s="94"/>
      <c r="NLX60" s="94"/>
      <c r="NLY60" s="94"/>
      <c r="NLZ60" s="94"/>
      <c r="NMA60" s="94"/>
      <c r="NMB60" s="94"/>
      <c r="NMC60" s="94"/>
      <c r="NMD60" s="94"/>
      <c r="NME60" s="94"/>
      <c r="NMF60" s="94"/>
      <c r="NMG60" s="94"/>
      <c r="NMH60" s="94"/>
      <c r="NMI60" s="94"/>
      <c r="NMJ60" s="94"/>
      <c r="NMK60" s="94"/>
      <c r="NML60" s="94"/>
      <c r="NMM60" s="94"/>
      <c r="NMN60" s="94"/>
      <c r="NMO60" s="94"/>
      <c r="NMP60" s="94"/>
      <c r="NMQ60" s="94"/>
      <c r="NMR60" s="94"/>
      <c r="NMS60" s="94"/>
      <c r="NMT60" s="94"/>
      <c r="NMU60" s="94"/>
      <c r="NMV60" s="94"/>
      <c r="NMW60" s="94"/>
      <c r="NMX60" s="94"/>
      <c r="NMY60" s="94"/>
      <c r="NMZ60" s="94"/>
      <c r="NNA60" s="94"/>
      <c r="NNB60" s="94"/>
      <c r="NNC60" s="94"/>
      <c r="NND60" s="94"/>
      <c r="NNE60" s="94"/>
      <c r="NNF60" s="94"/>
      <c r="NNG60" s="94"/>
      <c r="NNH60" s="94"/>
      <c r="NNI60" s="94"/>
      <c r="NNJ60" s="94"/>
      <c r="NNK60" s="94"/>
      <c r="NNL60" s="94"/>
      <c r="NNM60" s="94"/>
      <c r="NNN60" s="94"/>
      <c r="NNO60" s="94"/>
      <c r="NNP60" s="94"/>
      <c r="NNQ60" s="94"/>
      <c r="NNR60" s="94"/>
      <c r="NNS60" s="94"/>
      <c r="NNT60" s="94"/>
      <c r="NNU60" s="94"/>
      <c r="NNV60" s="94"/>
      <c r="NNW60" s="94"/>
      <c r="NNX60" s="94"/>
      <c r="NNY60" s="94"/>
      <c r="NNZ60" s="94"/>
      <c r="NOA60" s="94"/>
      <c r="NOB60" s="94"/>
      <c r="NOC60" s="94"/>
      <c r="NOD60" s="94"/>
      <c r="NOE60" s="94"/>
      <c r="NOF60" s="94"/>
      <c r="NOG60" s="94"/>
      <c r="NOH60" s="94"/>
      <c r="NOI60" s="94"/>
      <c r="NOJ60" s="94"/>
      <c r="NOK60" s="94"/>
      <c r="NOL60" s="94"/>
      <c r="NOM60" s="94"/>
      <c r="NON60" s="94"/>
      <c r="NOO60" s="94"/>
      <c r="NOP60" s="94"/>
      <c r="NOQ60" s="94"/>
      <c r="NOR60" s="94"/>
      <c r="NOS60" s="94"/>
      <c r="NOT60" s="94"/>
      <c r="NOU60" s="94"/>
      <c r="NOV60" s="94"/>
      <c r="NOW60" s="94"/>
      <c r="NOX60" s="94"/>
      <c r="NOY60" s="94"/>
      <c r="NOZ60" s="94"/>
      <c r="NPA60" s="94"/>
      <c r="NPB60" s="94"/>
      <c r="NPC60" s="94"/>
      <c r="NPD60" s="94"/>
      <c r="NPE60" s="94"/>
      <c r="NPF60" s="94"/>
      <c r="NPG60" s="94"/>
      <c r="NPH60" s="94"/>
      <c r="NPI60" s="94"/>
      <c r="NPJ60" s="94"/>
      <c r="NPK60" s="94"/>
      <c r="NPL60" s="94"/>
      <c r="NPM60" s="94"/>
      <c r="NPN60" s="94"/>
      <c r="NPO60" s="94"/>
      <c r="NPP60" s="94"/>
      <c r="NPQ60" s="94"/>
      <c r="NPR60" s="94"/>
      <c r="NPS60" s="94"/>
      <c r="NPT60" s="94"/>
      <c r="NPU60" s="94"/>
      <c r="NPV60" s="94"/>
      <c r="NPW60" s="94"/>
      <c r="NPX60" s="94"/>
      <c r="NPY60" s="94"/>
      <c r="NPZ60" s="94"/>
      <c r="NQA60" s="94"/>
      <c r="NQB60" s="94"/>
      <c r="NQC60" s="94"/>
      <c r="NQD60" s="94"/>
      <c r="NQE60" s="94"/>
      <c r="NQF60" s="94"/>
      <c r="NQG60" s="94"/>
      <c r="NQH60" s="94"/>
      <c r="NQI60" s="94"/>
      <c r="NQJ60" s="94"/>
      <c r="NQK60" s="94"/>
      <c r="NQL60" s="94"/>
      <c r="NQM60" s="94"/>
      <c r="NQN60" s="94"/>
      <c r="NQO60" s="94"/>
      <c r="NQP60" s="94"/>
      <c r="NQQ60" s="94"/>
      <c r="NQR60" s="94"/>
      <c r="NQS60" s="94"/>
      <c r="NQT60" s="94"/>
      <c r="NQU60" s="94"/>
      <c r="NQV60" s="94"/>
      <c r="NQW60" s="94"/>
      <c r="NQX60" s="94"/>
      <c r="NQY60" s="94"/>
      <c r="NQZ60" s="94"/>
      <c r="NRA60" s="94"/>
      <c r="NRB60" s="94"/>
      <c r="NRC60" s="94"/>
      <c r="NRD60" s="94"/>
      <c r="NRE60" s="94"/>
      <c r="NRF60" s="94"/>
      <c r="NRG60" s="94"/>
      <c r="NRH60" s="94"/>
      <c r="NRI60" s="94"/>
      <c r="NRJ60" s="94"/>
      <c r="NRK60" s="94"/>
      <c r="NRL60" s="94"/>
      <c r="NRM60" s="94"/>
      <c r="NRN60" s="94"/>
      <c r="NRO60" s="94"/>
      <c r="NRP60" s="94"/>
      <c r="NRQ60" s="94"/>
      <c r="NRR60" s="94"/>
      <c r="NRS60" s="94"/>
      <c r="NRT60" s="94"/>
      <c r="NRU60" s="94"/>
      <c r="NRV60" s="94"/>
      <c r="NRW60" s="94"/>
      <c r="NRX60" s="94"/>
      <c r="NRY60" s="94"/>
      <c r="NRZ60" s="94"/>
      <c r="NSA60" s="94"/>
      <c r="NSB60" s="94"/>
      <c r="NSC60" s="94"/>
      <c r="NSD60" s="94"/>
      <c r="NSE60" s="94"/>
      <c r="NSF60" s="94"/>
      <c r="NSG60" s="94"/>
      <c r="NSH60" s="94"/>
      <c r="NSI60" s="94"/>
      <c r="NSJ60" s="94"/>
      <c r="NSK60" s="94"/>
      <c r="NSL60" s="94"/>
      <c r="NSM60" s="94"/>
      <c r="NSN60" s="94"/>
      <c r="NSO60" s="94"/>
      <c r="NSP60" s="94"/>
      <c r="NSQ60" s="94"/>
      <c r="NSR60" s="94"/>
      <c r="NSS60" s="94"/>
      <c r="NST60" s="94"/>
      <c r="NSU60" s="94"/>
      <c r="NSV60" s="94"/>
      <c r="NSW60" s="94"/>
      <c r="NSX60" s="94"/>
      <c r="NSY60" s="94"/>
      <c r="NSZ60" s="94"/>
      <c r="NTA60" s="94"/>
      <c r="NTB60" s="94"/>
      <c r="NTC60" s="94"/>
      <c r="NTD60" s="94"/>
      <c r="NTE60" s="94"/>
      <c r="NTF60" s="94"/>
      <c r="NTG60" s="94"/>
      <c r="NTH60" s="94"/>
      <c r="NTI60" s="94"/>
      <c r="NTJ60" s="94"/>
      <c r="NTK60" s="94"/>
      <c r="NTL60" s="94"/>
      <c r="NTM60" s="94"/>
      <c r="NTN60" s="94"/>
      <c r="NTO60" s="94"/>
      <c r="NTP60" s="94"/>
      <c r="NTQ60" s="94"/>
      <c r="NTR60" s="94"/>
      <c r="NTS60" s="94"/>
      <c r="NTT60" s="94"/>
      <c r="NTU60" s="94"/>
      <c r="NTV60" s="94"/>
      <c r="NTW60" s="94"/>
      <c r="NTX60" s="94"/>
      <c r="NTY60" s="94"/>
      <c r="NTZ60" s="94"/>
      <c r="NUA60" s="94"/>
      <c r="NUB60" s="94"/>
      <c r="NUC60" s="94"/>
      <c r="NUD60" s="94"/>
      <c r="NUE60" s="94"/>
      <c r="NUF60" s="94"/>
      <c r="NUG60" s="94"/>
      <c r="NUH60" s="94"/>
      <c r="NUI60" s="94"/>
      <c r="NUJ60" s="94"/>
      <c r="NUK60" s="94"/>
      <c r="NUL60" s="94"/>
      <c r="NUM60" s="94"/>
      <c r="NUN60" s="94"/>
      <c r="NUO60" s="94"/>
      <c r="NUP60" s="94"/>
      <c r="NUQ60" s="94"/>
      <c r="NUR60" s="94"/>
      <c r="NUS60" s="94"/>
      <c r="NUT60" s="94"/>
      <c r="NUU60" s="94"/>
      <c r="NUV60" s="94"/>
      <c r="NUW60" s="94"/>
      <c r="NUX60" s="94"/>
      <c r="NUY60" s="94"/>
      <c r="NUZ60" s="94"/>
      <c r="NVA60" s="94"/>
      <c r="NVB60" s="94"/>
      <c r="NVC60" s="94"/>
      <c r="NVD60" s="94"/>
      <c r="NVE60" s="94"/>
      <c r="NVF60" s="94"/>
      <c r="NVG60" s="94"/>
      <c r="NVH60" s="94"/>
      <c r="NVI60" s="94"/>
      <c r="NVJ60" s="94"/>
      <c r="NVK60" s="94"/>
      <c r="NVL60" s="94"/>
      <c r="NVM60" s="94"/>
      <c r="NVN60" s="94"/>
      <c r="NVO60" s="94"/>
      <c r="NVP60" s="94"/>
      <c r="NVQ60" s="94"/>
      <c r="NVR60" s="94"/>
      <c r="NVS60" s="94"/>
      <c r="NVT60" s="94"/>
      <c r="NVU60" s="94"/>
      <c r="NVV60" s="94"/>
      <c r="NVW60" s="94"/>
      <c r="NVX60" s="94"/>
      <c r="NVY60" s="94"/>
      <c r="NVZ60" s="94"/>
      <c r="NWA60" s="94"/>
      <c r="NWB60" s="94"/>
      <c r="NWC60" s="94"/>
      <c r="NWD60" s="94"/>
      <c r="NWE60" s="94"/>
      <c r="NWF60" s="94"/>
      <c r="NWG60" s="94"/>
      <c r="NWH60" s="94"/>
      <c r="NWI60" s="94"/>
      <c r="NWJ60" s="94"/>
      <c r="NWK60" s="94"/>
      <c r="NWL60" s="94"/>
      <c r="NWM60" s="94"/>
      <c r="NWN60" s="94"/>
      <c r="NWO60" s="94"/>
      <c r="NWP60" s="94"/>
      <c r="NWQ60" s="94"/>
      <c r="NWR60" s="94"/>
      <c r="NWS60" s="94"/>
      <c r="NWT60" s="94"/>
      <c r="NWU60" s="94"/>
      <c r="NWV60" s="94"/>
      <c r="NWW60" s="94"/>
      <c r="NWX60" s="94"/>
      <c r="NWY60" s="94"/>
      <c r="NWZ60" s="94"/>
      <c r="NXA60" s="94"/>
      <c r="NXB60" s="94"/>
      <c r="NXC60" s="94"/>
      <c r="NXD60" s="94"/>
      <c r="NXE60" s="94"/>
      <c r="NXF60" s="94"/>
      <c r="NXG60" s="94"/>
      <c r="NXH60" s="94"/>
      <c r="NXI60" s="94"/>
      <c r="NXJ60" s="94"/>
      <c r="NXK60" s="94"/>
      <c r="NXL60" s="94"/>
      <c r="NXM60" s="94"/>
      <c r="NXN60" s="94"/>
      <c r="NXO60" s="94"/>
      <c r="NXP60" s="94"/>
      <c r="NXQ60" s="94"/>
      <c r="NXR60" s="94"/>
      <c r="NXS60" s="94"/>
      <c r="NXT60" s="94"/>
      <c r="NXU60" s="94"/>
      <c r="NXV60" s="94"/>
      <c r="NXW60" s="94"/>
      <c r="NXX60" s="94"/>
      <c r="NXY60" s="94"/>
      <c r="NXZ60" s="94"/>
      <c r="NYA60" s="94"/>
      <c r="NYB60" s="94"/>
      <c r="NYC60" s="94"/>
      <c r="NYD60" s="94"/>
      <c r="NYE60" s="94"/>
      <c r="NYF60" s="94"/>
      <c r="NYG60" s="94"/>
      <c r="NYH60" s="94"/>
      <c r="NYI60" s="94"/>
      <c r="NYJ60" s="94"/>
      <c r="NYK60" s="94"/>
      <c r="NYL60" s="94"/>
      <c r="NYM60" s="94"/>
      <c r="NYN60" s="94"/>
      <c r="NYO60" s="94"/>
      <c r="NYP60" s="94"/>
      <c r="NYQ60" s="94"/>
      <c r="NYR60" s="94"/>
      <c r="NYS60" s="94"/>
      <c r="NYT60" s="94"/>
      <c r="NYU60" s="94"/>
      <c r="NYV60" s="94"/>
      <c r="NYW60" s="94"/>
      <c r="NYX60" s="94"/>
      <c r="NYY60" s="94"/>
      <c r="NYZ60" s="94"/>
      <c r="NZA60" s="94"/>
      <c r="NZB60" s="94"/>
      <c r="NZC60" s="94"/>
      <c r="NZD60" s="94"/>
      <c r="NZE60" s="94"/>
      <c r="NZF60" s="94"/>
      <c r="NZG60" s="94"/>
      <c r="NZH60" s="94"/>
      <c r="NZI60" s="94"/>
      <c r="NZJ60" s="94"/>
      <c r="NZK60" s="94"/>
      <c r="NZL60" s="94"/>
      <c r="NZM60" s="94"/>
      <c r="NZN60" s="94"/>
      <c r="NZO60" s="94"/>
      <c r="NZP60" s="94"/>
      <c r="NZQ60" s="94"/>
      <c r="NZR60" s="94"/>
      <c r="NZS60" s="94"/>
      <c r="NZT60" s="94"/>
      <c r="NZU60" s="94"/>
      <c r="NZV60" s="94"/>
      <c r="NZW60" s="94"/>
      <c r="NZX60" s="94"/>
      <c r="NZY60" s="94"/>
      <c r="NZZ60" s="94"/>
      <c r="OAA60" s="94"/>
      <c r="OAB60" s="94"/>
      <c r="OAC60" s="94"/>
      <c r="OAD60" s="94"/>
      <c r="OAE60" s="94"/>
      <c r="OAF60" s="94"/>
      <c r="OAG60" s="94"/>
      <c r="OAH60" s="94"/>
      <c r="OAI60" s="94"/>
      <c r="OAJ60" s="94"/>
      <c r="OAK60" s="94"/>
      <c r="OAL60" s="94"/>
      <c r="OAM60" s="94"/>
      <c r="OAN60" s="94"/>
      <c r="OAO60" s="94"/>
      <c r="OAP60" s="94"/>
      <c r="OAQ60" s="94"/>
      <c r="OAR60" s="94"/>
      <c r="OAS60" s="94"/>
      <c r="OAT60" s="94"/>
      <c r="OAU60" s="94"/>
      <c r="OAV60" s="94"/>
      <c r="OAW60" s="94"/>
      <c r="OAX60" s="94"/>
      <c r="OAY60" s="94"/>
      <c r="OAZ60" s="94"/>
      <c r="OBA60" s="94"/>
      <c r="OBB60" s="94"/>
      <c r="OBC60" s="94"/>
      <c r="OBD60" s="94"/>
      <c r="OBE60" s="94"/>
      <c r="OBF60" s="94"/>
      <c r="OBG60" s="94"/>
      <c r="OBH60" s="94"/>
      <c r="OBI60" s="94"/>
      <c r="OBJ60" s="94"/>
      <c r="OBK60" s="94"/>
      <c r="OBL60" s="94"/>
      <c r="OBM60" s="94"/>
      <c r="OBN60" s="94"/>
      <c r="OBO60" s="94"/>
      <c r="OBP60" s="94"/>
      <c r="OBQ60" s="94"/>
      <c r="OBR60" s="94"/>
      <c r="OBS60" s="94"/>
      <c r="OBT60" s="94"/>
      <c r="OBU60" s="94"/>
      <c r="OBV60" s="94"/>
      <c r="OBW60" s="94"/>
      <c r="OBX60" s="94"/>
      <c r="OBY60" s="94"/>
      <c r="OBZ60" s="94"/>
      <c r="OCA60" s="94"/>
      <c r="OCB60" s="94"/>
      <c r="OCC60" s="94"/>
      <c r="OCD60" s="94"/>
      <c r="OCE60" s="94"/>
      <c r="OCF60" s="94"/>
      <c r="OCG60" s="94"/>
      <c r="OCH60" s="94"/>
      <c r="OCI60" s="94"/>
      <c r="OCJ60" s="94"/>
      <c r="OCK60" s="94"/>
      <c r="OCL60" s="94"/>
      <c r="OCM60" s="94"/>
      <c r="OCN60" s="94"/>
      <c r="OCO60" s="94"/>
      <c r="OCP60" s="94"/>
      <c r="OCQ60" s="94"/>
      <c r="OCR60" s="94"/>
      <c r="OCS60" s="94"/>
      <c r="OCT60" s="94"/>
      <c r="OCU60" s="94"/>
      <c r="OCV60" s="94"/>
      <c r="OCW60" s="94"/>
      <c r="OCX60" s="94"/>
      <c r="OCY60" s="94"/>
      <c r="OCZ60" s="94"/>
      <c r="ODA60" s="94"/>
      <c r="ODB60" s="94"/>
      <c r="ODC60" s="94"/>
      <c r="ODD60" s="94"/>
      <c r="ODE60" s="94"/>
      <c r="ODF60" s="94"/>
      <c r="ODG60" s="94"/>
      <c r="ODH60" s="94"/>
      <c r="ODI60" s="94"/>
      <c r="ODJ60" s="94"/>
      <c r="ODK60" s="94"/>
      <c r="ODL60" s="94"/>
      <c r="ODM60" s="94"/>
      <c r="ODN60" s="94"/>
      <c r="ODO60" s="94"/>
      <c r="ODP60" s="94"/>
      <c r="ODQ60" s="94"/>
      <c r="ODR60" s="94"/>
      <c r="ODS60" s="94"/>
      <c r="ODT60" s="94"/>
      <c r="ODU60" s="94"/>
      <c r="ODV60" s="94"/>
      <c r="ODW60" s="94"/>
      <c r="ODX60" s="94"/>
      <c r="ODY60" s="94"/>
      <c r="ODZ60" s="94"/>
      <c r="OEA60" s="94"/>
      <c r="OEB60" s="94"/>
      <c r="OEC60" s="94"/>
      <c r="OED60" s="94"/>
      <c r="OEE60" s="94"/>
      <c r="OEF60" s="94"/>
      <c r="OEG60" s="94"/>
      <c r="OEH60" s="94"/>
      <c r="OEI60" s="94"/>
      <c r="OEJ60" s="94"/>
      <c r="OEK60" s="94"/>
      <c r="OEL60" s="94"/>
      <c r="OEM60" s="94"/>
      <c r="OEN60" s="94"/>
      <c r="OEO60" s="94"/>
      <c r="OEP60" s="94"/>
      <c r="OEQ60" s="94"/>
      <c r="OER60" s="94"/>
      <c r="OES60" s="94"/>
      <c r="OET60" s="94"/>
      <c r="OEU60" s="94"/>
      <c r="OEV60" s="94"/>
      <c r="OEW60" s="94"/>
      <c r="OEX60" s="94"/>
      <c r="OEY60" s="94"/>
      <c r="OEZ60" s="94"/>
      <c r="OFA60" s="94"/>
      <c r="OFB60" s="94"/>
      <c r="OFC60" s="94"/>
      <c r="OFD60" s="94"/>
      <c r="OFE60" s="94"/>
      <c r="OFF60" s="94"/>
      <c r="OFG60" s="94"/>
      <c r="OFH60" s="94"/>
      <c r="OFI60" s="94"/>
      <c r="OFJ60" s="94"/>
      <c r="OFK60" s="94"/>
      <c r="OFL60" s="94"/>
      <c r="OFM60" s="94"/>
      <c r="OFN60" s="94"/>
      <c r="OFO60" s="94"/>
      <c r="OFP60" s="94"/>
      <c r="OFQ60" s="94"/>
      <c r="OFR60" s="94"/>
      <c r="OFS60" s="94"/>
      <c r="OFT60" s="94"/>
      <c r="OFU60" s="94"/>
      <c r="OFV60" s="94"/>
      <c r="OFW60" s="94"/>
      <c r="OFX60" s="94"/>
      <c r="OFY60" s="94"/>
      <c r="OFZ60" s="94"/>
      <c r="OGA60" s="94"/>
      <c r="OGB60" s="94"/>
      <c r="OGC60" s="94"/>
      <c r="OGD60" s="94"/>
      <c r="OGE60" s="94"/>
      <c r="OGF60" s="94"/>
      <c r="OGG60" s="94"/>
      <c r="OGH60" s="94"/>
      <c r="OGI60" s="94"/>
      <c r="OGJ60" s="94"/>
      <c r="OGK60" s="94"/>
      <c r="OGL60" s="94"/>
      <c r="OGM60" s="94"/>
      <c r="OGN60" s="94"/>
      <c r="OGO60" s="94"/>
      <c r="OGP60" s="94"/>
      <c r="OGQ60" s="94"/>
      <c r="OGR60" s="94"/>
      <c r="OGS60" s="94"/>
      <c r="OGT60" s="94"/>
      <c r="OGU60" s="94"/>
      <c r="OGV60" s="94"/>
      <c r="OGW60" s="94"/>
      <c r="OGX60" s="94"/>
      <c r="OGY60" s="94"/>
      <c r="OGZ60" s="94"/>
      <c r="OHA60" s="94"/>
      <c r="OHB60" s="94"/>
      <c r="OHC60" s="94"/>
      <c r="OHD60" s="94"/>
      <c r="OHE60" s="94"/>
      <c r="OHF60" s="94"/>
      <c r="OHG60" s="94"/>
      <c r="OHH60" s="94"/>
      <c r="OHI60" s="94"/>
      <c r="OHJ60" s="94"/>
      <c r="OHK60" s="94"/>
      <c r="OHL60" s="94"/>
      <c r="OHM60" s="94"/>
      <c r="OHN60" s="94"/>
      <c r="OHO60" s="94"/>
      <c r="OHP60" s="94"/>
      <c r="OHQ60" s="94"/>
      <c r="OHR60" s="94"/>
      <c r="OHS60" s="94"/>
      <c r="OHT60" s="94"/>
      <c r="OHU60" s="94"/>
      <c r="OHV60" s="94"/>
      <c r="OHW60" s="94"/>
      <c r="OHX60" s="94"/>
      <c r="OHY60" s="94"/>
      <c r="OHZ60" s="94"/>
      <c r="OIA60" s="94"/>
      <c r="OIB60" s="94"/>
      <c r="OIC60" s="94"/>
      <c r="OID60" s="94"/>
      <c r="OIE60" s="94"/>
      <c r="OIF60" s="94"/>
      <c r="OIG60" s="94"/>
      <c r="OIH60" s="94"/>
      <c r="OII60" s="94"/>
      <c r="OIJ60" s="94"/>
      <c r="OIK60" s="94"/>
      <c r="OIL60" s="94"/>
      <c r="OIM60" s="94"/>
      <c r="OIN60" s="94"/>
      <c r="OIO60" s="94"/>
      <c r="OIP60" s="94"/>
      <c r="OIQ60" s="94"/>
      <c r="OIR60" s="94"/>
      <c r="OIS60" s="94"/>
      <c r="OIT60" s="94"/>
      <c r="OIU60" s="94"/>
      <c r="OIV60" s="94"/>
      <c r="OIW60" s="94"/>
      <c r="OIX60" s="94"/>
      <c r="OIY60" s="94"/>
      <c r="OIZ60" s="94"/>
      <c r="OJA60" s="94"/>
      <c r="OJB60" s="94"/>
      <c r="OJC60" s="94"/>
      <c r="OJD60" s="94"/>
      <c r="OJE60" s="94"/>
      <c r="OJF60" s="94"/>
      <c r="OJG60" s="94"/>
      <c r="OJH60" s="94"/>
      <c r="OJI60" s="94"/>
      <c r="OJJ60" s="94"/>
      <c r="OJK60" s="94"/>
      <c r="OJL60" s="94"/>
      <c r="OJM60" s="94"/>
      <c r="OJN60" s="94"/>
      <c r="OJO60" s="94"/>
      <c r="OJP60" s="94"/>
      <c r="OJQ60" s="94"/>
      <c r="OJR60" s="94"/>
      <c r="OJS60" s="94"/>
      <c r="OJT60" s="94"/>
      <c r="OJU60" s="94"/>
      <c r="OJV60" s="94"/>
      <c r="OJW60" s="94"/>
      <c r="OJX60" s="94"/>
      <c r="OJY60" s="94"/>
      <c r="OJZ60" s="94"/>
      <c r="OKA60" s="94"/>
      <c r="OKB60" s="94"/>
      <c r="OKC60" s="94"/>
      <c r="OKD60" s="94"/>
      <c r="OKE60" s="94"/>
      <c r="OKF60" s="94"/>
      <c r="OKG60" s="94"/>
      <c r="OKH60" s="94"/>
      <c r="OKI60" s="94"/>
      <c r="OKJ60" s="94"/>
      <c r="OKK60" s="94"/>
      <c r="OKL60" s="94"/>
      <c r="OKM60" s="94"/>
      <c r="OKN60" s="94"/>
      <c r="OKO60" s="94"/>
      <c r="OKP60" s="94"/>
      <c r="OKQ60" s="94"/>
      <c r="OKR60" s="94"/>
      <c r="OKS60" s="94"/>
      <c r="OKT60" s="94"/>
      <c r="OKU60" s="94"/>
      <c r="OKV60" s="94"/>
      <c r="OKW60" s="94"/>
      <c r="OKX60" s="94"/>
      <c r="OKY60" s="94"/>
      <c r="OKZ60" s="94"/>
      <c r="OLA60" s="94"/>
      <c r="OLB60" s="94"/>
      <c r="OLC60" s="94"/>
      <c r="OLD60" s="94"/>
      <c r="OLE60" s="94"/>
      <c r="OLF60" s="94"/>
      <c r="OLG60" s="94"/>
      <c r="OLH60" s="94"/>
      <c r="OLI60" s="94"/>
      <c r="OLJ60" s="94"/>
      <c r="OLK60" s="94"/>
      <c r="OLL60" s="94"/>
      <c r="OLM60" s="94"/>
      <c r="OLN60" s="94"/>
      <c r="OLO60" s="94"/>
      <c r="OLP60" s="94"/>
      <c r="OLQ60" s="94"/>
      <c r="OLR60" s="94"/>
      <c r="OLS60" s="94"/>
      <c r="OLT60" s="94"/>
      <c r="OLU60" s="94"/>
      <c r="OLV60" s="94"/>
      <c r="OLW60" s="94"/>
      <c r="OLX60" s="94"/>
      <c r="OLY60" s="94"/>
      <c r="OLZ60" s="94"/>
      <c r="OMA60" s="94"/>
      <c r="OMB60" s="94"/>
      <c r="OMC60" s="94"/>
      <c r="OMD60" s="94"/>
      <c r="OME60" s="94"/>
      <c r="OMF60" s="94"/>
      <c r="OMG60" s="94"/>
      <c r="OMH60" s="94"/>
      <c r="OMI60" s="94"/>
      <c r="OMJ60" s="94"/>
      <c r="OMK60" s="94"/>
      <c r="OML60" s="94"/>
      <c r="OMM60" s="94"/>
      <c r="OMN60" s="94"/>
      <c r="OMO60" s="94"/>
      <c r="OMP60" s="94"/>
      <c r="OMQ60" s="94"/>
      <c r="OMR60" s="94"/>
      <c r="OMS60" s="94"/>
      <c r="OMT60" s="94"/>
      <c r="OMU60" s="94"/>
      <c r="OMV60" s="94"/>
      <c r="OMW60" s="94"/>
      <c r="OMX60" s="94"/>
      <c r="OMY60" s="94"/>
      <c r="OMZ60" s="94"/>
      <c r="ONA60" s="94"/>
      <c r="ONB60" s="94"/>
      <c r="ONC60" s="94"/>
      <c r="OND60" s="94"/>
      <c r="ONE60" s="94"/>
      <c r="ONF60" s="94"/>
      <c r="ONG60" s="94"/>
      <c r="ONH60" s="94"/>
      <c r="ONI60" s="94"/>
      <c r="ONJ60" s="94"/>
      <c r="ONK60" s="94"/>
      <c r="ONL60" s="94"/>
      <c r="ONM60" s="94"/>
      <c r="ONN60" s="94"/>
      <c r="ONO60" s="94"/>
      <c r="ONP60" s="94"/>
      <c r="ONQ60" s="94"/>
      <c r="ONR60" s="94"/>
      <c r="ONS60" s="94"/>
      <c r="ONT60" s="94"/>
      <c r="ONU60" s="94"/>
      <c r="ONV60" s="94"/>
      <c r="ONW60" s="94"/>
      <c r="ONX60" s="94"/>
      <c r="ONY60" s="94"/>
      <c r="ONZ60" s="94"/>
      <c r="OOA60" s="94"/>
      <c r="OOB60" s="94"/>
      <c r="OOC60" s="94"/>
      <c r="OOD60" s="94"/>
      <c r="OOE60" s="94"/>
      <c r="OOF60" s="94"/>
      <c r="OOG60" s="94"/>
      <c r="OOH60" s="94"/>
      <c r="OOI60" s="94"/>
      <c r="OOJ60" s="94"/>
      <c r="OOK60" s="94"/>
      <c r="OOL60" s="94"/>
      <c r="OOM60" s="94"/>
      <c r="OON60" s="94"/>
      <c r="OOO60" s="94"/>
      <c r="OOP60" s="94"/>
      <c r="OOQ60" s="94"/>
      <c r="OOR60" s="94"/>
      <c r="OOS60" s="94"/>
      <c r="OOT60" s="94"/>
      <c r="OOU60" s="94"/>
      <c r="OOV60" s="94"/>
      <c r="OOW60" s="94"/>
      <c r="OOX60" s="94"/>
      <c r="OOY60" s="94"/>
      <c r="OOZ60" s="94"/>
      <c r="OPA60" s="94"/>
      <c r="OPB60" s="94"/>
      <c r="OPC60" s="94"/>
      <c r="OPD60" s="94"/>
      <c r="OPE60" s="94"/>
      <c r="OPF60" s="94"/>
      <c r="OPG60" s="94"/>
      <c r="OPH60" s="94"/>
      <c r="OPI60" s="94"/>
      <c r="OPJ60" s="94"/>
      <c r="OPK60" s="94"/>
      <c r="OPL60" s="94"/>
      <c r="OPM60" s="94"/>
      <c r="OPN60" s="94"/>
      <c r="OPO60" s="94"/>
      <c r="OPP60" s="94"/>
      <c r="OPQ60" s="94"/>
      <c r="OPR60" s="94"/>
      <c r="OPS60" s="94"/>
      <c r="OPT60" s="94"/>
      <c r="OPU60" s="94"/>
      <c r="OPV60" s="94"/>
      <c r="OPW60" s="94"/>
      <c r="OPX60" s="94"/>
      <c r="OPY60" s="94"/>
      <c r="OPZ60" s="94"/>
      <c r="OQA60" s="94"/>
      <c r="OQB60" s="94"/>
      <c r="OQC60" s="94"/>
      <c r="OQD60" s="94"/>
      <c r="OQE60" s="94"/>
      <c r="OQF60" s="94"/>
      <c r="OQG60" s="94"/>
      <c r="OQH60" s="94"/>
      <c r="OQI60" s="94"/>
      <c r="OQJ60" s="94"/>
      <c r="OQK60" s="94"/>
      <c r="OQL60" s="94"/>
      <c r="OQM60" s="94"/>
      <c r="OQN60" s="94"/>
      <c r="OQO60" s="94"/>
      <c r="OQP60" s="94"/>
      <c r="OQQ60" s="94"/>
      <c r="OQR60" s="94"/>
      <c r="OQS60" s="94"/>
      <c r="OQT60" s="94"/>
      <c r="OQU60" s="94"/>
      <c r="OQV60" s="94"/>
      <c r="OQW60" s="94"/>
      <c r="OQX60" s="94"/>
      <c r="OQY60" s="94"/>
      <c r="OQZ60" s="94"/>
      <c r="ORA60" s="94"/>
      <c r="ORB60" s="94"/>
      <c r="ORC60" s="94"/>
      <c r="ORD60" s="94"/>
      <c r="ORE60" s="94"/>
      <c r="ORF60" s="94"/>
      <c r="ORG60" s="94"/>
      <c r="ORH60" s="94"/>
      <c r="ORI60" s="94"/>
      <c r="ORJ60" s="94"/>
      <c r="ORK60" s="94"/>
      <c r="ORL60" s="94"/>
      <c r="ORM60" s="94"/>
      <c r="ORN60" s="94"/>
      <c r="ORO60" s="94"/>
      <c r="ORP60" s="94"/>
      <c r="ORQ60" s="94"/>
      <c r="ORR60" s="94"/>
      <c r="ORS60" s="94"/>
      <c r="ORT60" s="94"/>
      <c r="ORU60" s="94"/>
      <c r="ORV60" s="94"/>
      <c r="ORW60" s="94"/>
      <c r="ORX60" s="94"/>
      <c r="ORY60" s="94"/>
      <c r="ORZ60" s="94"/>
      <c r="OSA60" s="94"/>
      <c r="OSB60" s="94"/>
      <c r="OSC60" s="94"/>
      <c r="OSD60" s="94"/>
      <c r="OSE60" s="94"/>
      <c r="OSF60" s="94"/>
      <c r="OSG60" s="94"/>
      <c r="OSH60" s="94"/>
      <c r="OSI60" s="94"/>
      <c r="OSJ60" s="94"/>
      <c r="OSK60" s="94"/>
      <c r="OSL60" s="94"/>
      <c r="OSM60" s="94"/>
      <c r="OSN60" s="94"/>
      <c r="OSO60" s="94"/>
      <c r="OSP60" s="94"/>
      <c r="OSQ60" s="94"/>
      <c r="OSR60" s="94"/>
      <c r="OSS60" s="94"/>
      <c r="OST60" s="94"/>
      <c r="OSU60" s="94"/>
      <c r="OSV60" s="94"/>
      <c r="OSW60" s="94"/>
      <c r="OSX60" s="94"/>
      <c r="OSY60" s="94"/>
      <c r="OSZ60" s="94"/>
      <c r="OTA60" s="94"/>
      <c r="OTB60" s="94"/>
      <c r="OTC60" s="94"/>
      <c r="OTD60" s="94"/>
      <c r="OTE60" s="94"/>
      <c r="OTF60" s="94"/>
      <c r="OTG60" s="94"/>
      <c r="OTH60" s="94"/>
      <c r="OTI60" s="94"/>
      <c r="OTJ60" s="94"/>
      <c r="OTK60" s="94"/>
      <c r="OTL60" s="94"/>
      <c r="OTM60" s="94"/>
      <c r="OTN60" s="94"/>
      <c r="OTO60" s="94"/>
      <c r="OTP60" s="94"/>
      <c r="OTQ60" s="94"/>
      <c r="OTR60" s="94"/>
      <c r="OTS60" s="94"/>
      <c r="OTT60" s="94"/>
      <c r="OTU60" s="94"/>
      <c r="OTV60" s="94"/>
      <c r="OTW60" s="94"/>
      <c r="OTX60" s="94"/>
      <c r="OTY60" s="94"/>
      <c r="OTZ60" s="94"/>
      <c r="OUA60" s="94"/>
      <c r="OUB60" s="94"/>
      <c r="OUC60" s="94"/>
      <c r="OUD60" s="94"/>
      <c r="OUE60" s="94"/>
      <c r="OUF60" s="94"/>
      <c r="OUG60" s="94"/>
      <c r="OUH60" s="94"/>
      <c r="OUI60" s="94"/>
      <c r="OUJ60" s="94"/>
      <c r="OUK60" s="94"/>
      <c r="OUL60" s="94"/>
      <c r="OUM60" s="94"/>
      <c r="OUN60" s="94"/>
      <c r="OUO60" s="94"/>
      <c r="OUP60" s="94"/>
      <c r="OUQ60" s="94"/>
      <c r="OUR60" s="94"/>
      <c r="OUS60" s="94"/>
      <c r="OUT60" s="94"/>
      <c r="OUU60" s="94"/>
      <c r="OUV60" s="94"/>
      <c r="OUW60" s="94"/>
      <c r="OUX60" s="94"/>
      <c r="OUY60" s="94"/>
      <c r="OUZ60" s="94"/>
      <c r="OVA60" s="94"/>
      <c r="OVB60" s="94"/>
      <c r="OVC60" s="94"/>
      <c r="OVD60" s="94"/>
      <c r="OVE60" s="94"/>
      <c r="OVF60" s="94"/>
      <c r="OVG60" s="94"/>
      <c r="OVH60" s="94"/>
      <c r="OVI60" s="94"/>
      <c r="OVJ60" s="94"/>
      <c r="OVK60" s="94"/>
      <c r="OVL60" s="94"/>
      <c r="OVM60" s="94"/>
      <c r="OVN60" s="94"/>
      <c r="OVO60" s="94"/>
      <c r="OVP60" s="94"/>
      <c r="OVQ60" s="94"/>
      <c r="OVR60" s="94"/>
      <c r="OVS60" s="94"/>
      <c r="OVT60" s="94"/>
      <c r="OVU60" s="94"/>
      <c r="OVV60" s="94"/>
      <c r="OVW60" s="94"/>
      <c r="OVX60" s="94"/>
      <c r="OVY60" s="94"/>
      <c r="OVZ60" s="94"/>
      <c r="OWA60" s="94"/>
      <c r="OWB60" s="94"/>
      <c r="OWC60" s="94"/>
      <c r="OWD60" s="94"/>
      <c r="OWE60" s="94"/>
      <c r="OWF60" s="94"/>
      <c r="OWG60" s="94"/>
      <c r="OWH60" s="94"/>
      <c r="OWI60" s="94"/>
      <c r="OWJ60" s="94"/>
      <c r="OWK60" s="94"/>
      <c r="OWL60" s="94"/>
      <c r="OWM60" s="94"/>
      <c r="OWN60" s="94"/>
      <c r="OWO60" s="94"/>
      <c r="OWP60" s="94"/>
      <c r="OWQ60" s="94"/>
      <c r="OWR60" s="94"/>
      <c r="OWS60" s="94"/>
      <c r="OWT60" s="94"/>
      <c r="OWU60" s="94"/>
      <c r="OWV60" s="94"/>
      <c r="OWW60" s="94"/>
      <c r="OWX60" s="94"/>
      <c r="OWY60" s="94"/>
      <c r="OWZ60" s="94"/>
      <c r="OXA60" s="94"/>
      <c r="OXB60" s="94"/>
      <c r="OXC60" s="94"/>
      <c r="OXD60" s="94"/>
      <c r="OXE60" s="94"/>
      <c r="OXF60" s="94"/>
      <c r="OXG60" s="94"/>
      <c r="OXH60" s="94"/>
      <c r="OXI60" s="94"/>
      <c r="OXJ60" s="94"/>
      <c r="OXK60" s="94"/>
      <c r="OXL60" s="94"/>
      <c r="OXM60" s="94"/>
      <c r="OXN60" s="94"/>
      <c r="OXO60" s="94"/>
      <c r="OXP60" s="94"/>
      <c r="OXQ60" s="94"/>
      <c r="OXR60" s="94"/>
      <c r="OXS60" s="94"/>
      <c r="OXT60" s="94"/>
      <c r="OXU60" s="94"/>
      <c r="OXV60" s="94"/>
      <c r="OXW60" s="94"/>
      <c r="OXX60" s="94"/>
      <c r="OXY60" s="94"/>
      <c r="OXZ60" s="94"/>
      <c r="OYA60" s="94"/>
      <c r="OYB60" s="94"/>
      <c r="OYC60" s="94"/>
      <c r="OYD60" s="94"/>
      <c r="OYE60" s="94"/>
      <c r="OYF60" s="94"/>
      <c r="OYG60" s="94"/>
      <c r="OYH60" s="94"/>
      <c r="OYI60" s="94"/>
      <c r="OYJ60" s="94"/>
      <c r="OYK60" s="94"/>
      <c r="OYL60" s="94"/>
      <c r="OYM60" s="94"/>
      <c r="OYN60" s="94"/>
      <c r="OYO60" s="94"/>
      <c r="OYP60" s="94"/>
      <c r="OYQ60" s="94"/>
      <c r="OYR60" s="94"/>
      <c r="OYS60" s="94"/>
      <c r="OYT60" s="94"/>
      <c r="OYU60" s="94"/>
      <c r="OYV60" s="94"/>
      <c r="OYW60" s="94"/>
      <c r="OYX60" s="94"/>
      <c r="OYY60" s="94"/>
      <c r="OYZ60" s="94"/>
      <c r="OZA60" s="94"/>
      <c r="OZB60" s="94"/>
      <c r="OZC60" s="94"/>
      <c r="OZD60" s="94"/>
      <c r="OZE60" s="94"/>
      <c r="OZF60" s="94"/>
      <c r="OZG60" s="94"/>
      <c r="OZH60" s="94"/>
      <c r="OZI60" s="94"/>
      <c r="OZJ60" s="94"/>
      <c r="OZK60" s="94"/>
      <c r="OZL60" s="94"/>
      <c r="OZM60" s="94"/>
      <c r="OZN60" s="94"/>
      <c r="OZO60" s="94"/>
      <c r="OZP60" s="94"/>
      <c r="OZQ60" s="94"/>
      <c r="OZR60" s="94"/>
      <c r="OZS60" s="94"/>
      <c r="OZT60" s="94"/>
      <c r="OZU60" s="94"/>
      <c r="OZV60" s="94"/>
      <c r="OZW60" s="94"/>
      <c r="OZX60" s="94"/>
      <c r="OZY60" s="94"/>
      <c r="OZZ60" s="94"/>
      <c r="PAA60" s="94"/>
      <c r="PAB60" s="94"/>
      <c r="PAC60" s="94"/>
      <c r="PAD60" s="94"/>
      <c r="PAE60" s="94"/>
      <c r="PAF60" s="94"/>
      <c r="PAG60" s="94"/>
      <c r="PAH60" s="94"/>
      <c r="PAI60" s="94"/>
      <c r="PAJ60" s="94"/>
      <c r="PAK60" s="94"/>
      <c r="PAL60" s="94"/>
      <c r="PAM60" s="94"/>
      <c r="PAN60" s="94"/>
      <c r="PAO60" s="94"/>
      <c r="PAP60" s="94"/>
      <c r="PAQ60" s="94"/>
      <c r="PAR60" s="94"/>
      <c r="PAS60" s="94"/>
      <c r="PAT60" s="94"/>
      <c r="PAU60" s="94"/>
      <c r="PAV60" s="94"/>
      <c r="PAW60" s="94"/>
      <c r="PAX60" s="94"/>
      <c r="PAY60" s="94"/>
      <c r="PAZ60" s="94"/>
      <c r="PBA60" s="94"/>
      <c r="PBB60" s="94"/>
      <c r="PBC60" s="94"/>
      <c r="PBD60" s="94"/>
      <c r="PBE60" s="94"/>
      <c r="PBF60" s="94"/>
      <c r="PBG60" s="94"/>
      <c r="PBH60" s="94"/>
      <c r="PBI60" s="94"/>
      <c r="PBJ60" s="94"/>
      <c r="PBK60" s="94"/>
      <c r="PBL60" s="94"/>
      <c r="PBM60" s="94"/>
      <c r="PBN60" s="94"/>
      <c r="PBO60" s="94"/>
      <c r="PBP60" s="94"/>
      <c r="PBQ60" s="94"/>
      <c r="PBR60" s="94"/>
      <c r="PBS60" s="94"/>
      <c r="PBT60" s="94"/>
      <c r="PBU60" s="94"/>
      <c r="PBV60" s="94"/>
      <c r="PBW60" s="94"/>
      <c r="PBX60" s="94"/>
      <c r="PBY60" s="94"/>
      <c r="PBZ60" s="94"/>
      <c r="PCA60" s="94"/>
      <c r="PCB60" s="94"/>
      <c r="PCC60" s="94"/>
      <c r="PCD60" s="94"/>
      <c r="PCE60" s="94"/>
      <c r="PCF60" s="94"/>
      <c r="PCG60" s="94"/>
      <c r="PCH60" s="94"/>
      <c r="PCI60" s="94"/>
      <c r="PCJ60" s="94"/>
      <c r="PCK60" s="94"/>
      <c r="PCL60" s="94"/>
      <c r="PCM60" s="94"/>
      <c r="PCN60" s="94"/>
      <c r="PCO60" s="94"/>
      <c r="PCP60" s="94"/>
      <c r="PCQ60" s="94"/>
      <c r="PCR60" s="94"/>
      <c r="PCS60" s="94"/>
      <c r="PCT60" s="94"/>
      <c r="PCU60" s="94"/>
      <c r="PCV60" s="94"/>
      <c r="PCW60" s="94"/>
      <c r="PCX60" s="94"/>
      <c r="PCY60" s="94"/>
      <c r="PCZ60" s="94"/>
      <c r="PDA60" s="94"/>
      <c r="PDB60" s="94"/>
      <c r="PDC60" s="94"/>
      <c r="PDD60" s="94"/>
      <c r="PDE60" s="94"/>
      <c r="PDF60" s="94"/>
      <c r="PDG60" s="94"/>
      <c r="PDH60" s="94"/>
      <c r="PDI60" s="94"/>
      <c r="PDJ60" s="94"/>
      <c r="PDK60" s="94"/>
      <c r="PDL60" s="94"/>
      <c r="PDM60" s="94"/>
      <c r="PDN60" s="94"/>
      <c r="PDO60" s="94"/>
      <c r="PDP60" s="94"/>
      <c r="PDQ60" s="94"/>
      <c r="PDR60" s="94"/>
      <c r="PDS60" s="94"/>
      <c r="PDT60" s="94"/>
      <c r="PDU60" s="94"/>
      <c r="PDV60" s="94"/>
      <c r="PDW60" s="94"/>
      <c r="PDX60" s="94"/>
      <c r="PDY60" s="94"/>
      <c r="PDZ60" s="94"/>
      <c r="PEA60" s="94"/>
      <c r="PEB60" s="94"/>
      <c r="PEC60" s="94"/>
      <c r="PED60" s="94"/>
      <c r="PEE60" s="94"/>
      <c r="PEF60" s="94"/>
      <c r="PEG60" s="94"/>
      <c r="PEH60" s="94"/>
      <c r="PEI60" s="94"/>
      <c r="PEJ60" s="94"/>
      <c r="PEK60" s="94"/>
      <c r="PEL60" s="94"/>
      <c r="PEM60" s="94"/>
      <c r="PEN60" s="94"/>
      <c r="PEO60" s="94"/>
      <c r="PEP60" s="94"/>
      <c r="PEQ60" s="94"/>
      <c r="PER60" s="94"/>
      <c r="PES60" s="94"/>
      <c r="PET60" s="94"/>
      <c r="PEU60" s="94"/>
      <c r="PEV60" s="94"/>
      <c r="PEW60" s="94"/>
      <c r="PEX60" s="94"/>
      <c r="PEY60" s="94"/>
      <c r="PEZ60" s="94"/>
      <c r="PFA60" s="94"/>
      <c r="PFB60" s="94"/>
      <c r="PFC60" s="94"/>
      <c r="PFD60" s="94"/>
      <c r="PFE60" s="94"/>
      <c r="PFF60" s="94"/>
      <c r="PFG60" s="94"/>
      <c r="PFH60" s="94"/>
      <c r="PFI60" s="94"/>
      <c r="PFJ60" s="94"/>
      <c r="PFK60" s="94"/>
      <c r="PFL60" s="94"/>
      <c r="PFM60" s="94"/>
      <c r="PFN60" s="94"/>
      <c r="PFO60" s="94"/>
      <c r="PFP60" s="94"/>
      <c r="PFQ60" s="94"/>
      <c r="PFR60" s="94"/>
      <c r="PFS60" s="94"/>
      <c r="PFT60" s="94"/>
      <c r="PFU60" s="94"/>
      <c r="PFV60" s="94"/>
      <c r="PFW60" s="94"/>
      <c r="PFX60" s="94"/>
      <c r="PFY60" s="94"/>
      <c r="PFZ60" s="94"/>
      <c r="PGA60" s="94"/>
      <c r="PGB60" s="94"/>
      <c r="PGC60" s="94"/>
      <c r="PGD60" s="94"/>
      <c r="PGE60" s="94"/>
      <c r="PGF60" s="94"/>
      <c r="PGG60" s="94"/>
      <c r="PGH60" s="94"/>
      <c r="PGI60" s="94"/>
      <c r="PGJ60" s="94"/>
      <c r="PGK60" s="94"/>
      <c r="PGL60" s="94"/>
      <c r="PGM60" s="94"/>
      <c r="PGN60" s="94"/>
      <c r="PGO60" s="94"/>
      <c r="PGP60" s="94"/>
      <c r="PGQ60" s="94"/>
      <c r="PGR60" s="94"/>
      <c r="PGS60" s="94"/>
      <c r="PGT60" s="94"/>
      <c r="PGU60" s="94"/>
      <c r="PGV60" s="94"/>
      <c r="PGW60" s="94"/>
      <c r="PGX60" s="94"/>
      <c r="PGY60" s="94"/>
      <c r="PGZ60" s="94"/>
      <c r="PHA60" s="94"/>
      <c r="PHB60" s="94"/>
      <c r="PHC60" s="94"/>
      <c r="PHD60" s="94"/>
      <c r="PHE60" s="94"/>
      <c r="PHF60" s="94"/>
      <c r="PHG60" s="94"/>
      <c r="PHH60" s="94"/>
      <c r="PHI60" s="94"/>
      <c r="PHJ60" s="94"/>
      <c r="PHK60" s="94"/>
      <c r="PHL60" s="94"/>
      <c r="PHM60" s="94"/>
      <c r="PHN60" s="94"/>
      <c r="PHO60" s="94"/>
      <c r="PHP60" s="94"/>
      <c r="PHQ60" s="94"/>
      <c r="PHR60" s="94"/>
      <c r="PHS60" s="94"/>
      <c r="PHT60" s="94"/>
      <c r="PHU60" s="94"/>
      <c r="PHV60" s="94"/>
      <c r="PHW60" s="94"/>
      <c r="PHX60" s="94"/>
      <c r="PHY60" s="94"/>
      <c r="PHZ60" s="94"/>
      <c r="PIA60" s="94"/>
      <c r="PIB60" s="94"/>
      <c r="PIC60" s="94"/>
      <c r="PID60" s="94"/>
      <c r="PIE60" s="94"/>
      <c r="PIF60" s="94"/>
      <c r="PIG60" s="94"/>
      <c r="PIH60" s="94"/>
      <c r="PII60" s="94"/>
      <c r="PIJ60" s="94"/>
      <c r="PIK60" s="94"/>
      <c r="PIL60" s="94"/>
      <c r="PIM60" s="94"/>
      <c r="PIN60" s="94"/>
      <c r="PIO60" s="94"/>
      <c r="PIP60" s="94"/>
      <c r="PIQ60" s="94"/>
      <c r="PIR60" s="94"/>
      <c r="PIS60" s="94"/>
      <c r="PIT60" s="94"/>
      <c r="PIU60" s="94"/>
      <c r="PIV60" s="94"/>
      <c r="PIW60" s="94"/>
      <c r="PIX60" s="94"/>
      <c r="PIY60" s="94"/>
      <c r="PIZ60" s="94"/>
      <c r="PJA60" s="94"/>
      <c r="PJB60" s="94"/>
      <c r="PJC60" s="94"/>
      <c r="PJD60" s="94"/>
      <c r="PJE60" s="94"/>
      <c r="PJF60" s="94"/>
      <c r="PJG60" s="94"/>
      <c r="PJH60" s="94"/>
      <c r="PJI60" s="94"/>
      <c r="PJJ60" s="94"/>
      <c r="PJK60" s="94"/>
      <c r="PJL60" s="94"/>
      <c r="PJM60" s="94"/>
      <c r="PJN60" s="94"/>
      <c r="PJO60" s="94"/>
      <c r="PJP60" s="94"/>
      <c r="PJQ60" s="94"/>
      <c r="PJR60" s="94"/>
      <c r="PJS60" s="94"/>
      <c r="PJT60" s="94"/>
      <c r="PJU60" s="94"/>
      <c r="PJV60" s="94"/>
      <c r="PJW60" s="94"/>
      <c r="PJX60" s="94"/>
      <c r="PJY60" s="94"/>
      <c r="PJZ60" s="94"/>
      <c r="PKA60" s="94"/>
      <c r="PKB60" s="94"/>
      <c r="PKC60" s="94"/>
      <c r="PKD60" s="94"/>
      <c r="PKE60" s="94"/>
      <c r="PKF60" s="94"/>
      <c r="PKG60" s="94"/>
      <c r="PKH60" s="94"/>
      <c r="PKI60" s="94"/>
      <c r="PKJ60" s="94"/>
      <c r="PKK60" s="94"/>
      <c r="PKL60" s="94"/>
      <c r="PKM60" s="94"/>
      <c r="PKN60" s="94"/>
      <c r="PKO60" s="94"/>
      <c r="PKP60" s="94"/>
      <c r="PKQ60" s="94"/>
      <c r="PKR60" s="94"/>
      <c r="PKS60" s="94"/>
      <c r="PKT60" s="94"/>
      <c r="PKU60" s="94"/>
      <c r="PKV60" s="94"/>
      <c r="PKW60" s="94"/>
      <c r="PKX60" s="94"/>
      <c r="PKY60" s="94"/>
      <c r="PKZ60" s="94"/>
      <c r="PLA60" s="94"/>
      <c r="PLB60" s="94"/>
      <c r="PLC60" s="94"/>
      <c r="PLD60" s="94"/>
      <c r="PLE60" s="94"/>
      <c r="PLF60" s="94"/>
      <c r="PLG60" s="94"/>
      <c r="PLH60" s="94"/>
      <c r="PLI60" s="94"/>
      <c r="PLJ60" s="94"/>
      <c r="PLK60" s="94"/>
      <c r="PLL60" s="94"/>
      <c r="PLM60" s="94"/>
      <c r="PLN60" s="94"/>
      <c r="PLO60" s="94"/>
      <c r="PLP60" s="94"/>
      <c r="PLQ60" s="94"/>
      <c r="PLR60" s="94"/>
      <c r="PLS60" s="94"/>
      <c r="PLT60" s="94"/>
      <c r="PLU60" s="94"/>
      <c r="PLV60" s="94"/>
      <c r="PLW60" s="94"/>
      <c r="PLX60" s="94"/>
      <c r="PLY60" s="94"/>
      <c r="PLZ60" s="94"/>
      <c r="PMA60" s="94"/>
      <c r="PMB60" s="94"/>
      <c r="PMC60" s="94"/>
      <c r="PMD60" s="94"/>
      <c r="PME60" s="94"/>
      <c r="PMF60" s="94"/>
      <c r="PMG60" s="94"/>
      <c r="PMH60" s="94"/>
      <c r="PMI60" s="94"/>
      <c r="PMJ60" s="94"/>
      <c r="PMK60" s="94"/>
      <c r="PML60" s="94"/>
      <c r="PMM60" s="94"/>
      <c r="PMN60" s="94"/>
      <c r="PMO60" s="94"/>
      <c r="PMP60" s="94"/>
      <c r="PMQ60" s="94"/>
      <c r="PMR60" s="94"/>
      <c r="PMS60" s="94"/>
      <c r="PMT60" s="94"/>
      <c r="PMU60" s="94"/>
      <c r="PMV60" s="94"/>
      <c r="PMW60" s="94"/>
      <c r="PMX60" s="94"/>
      <c r="PMY60" s="94"/>
      <c r="PMZ60" s="94"/>
      <c r="PNA60" s="94"/>
      <c r="PNB60" s="94"/>
      <c r="PNC60" s="94"/>
      <c r="PND60" s="94"/>
      <c r="PNE60" s="94"/>
      <c r="PNF60" s="94"/>
      <c r="PNG60" s="94"/>
      <c r="PNH60" s="94"/>
      <c r="PNI60" s="94"/>
      <c r="PNJ60" s="94"/>
      <c r="PNK60" s="94"/>
      <c r="PNL60" s="94"/>
      <c r="PNM60" s="94"/>
      <c r="PNN60" s="94"/>
      <c r="PNO60" s="94"/>
      <c r="PNP60" s="94"/>
      <c r="PNQ60" s="94"/>
      <c r="PNR60" s="94"/>
      <c r="PNS60" s="94"/>
      <c r="PNT60" s="94"/>
      <c r="PNU60" s="94"/>
      <c r="PNV60" s="94"/>
      <c r="PNW60" s="94"/>
      <c r="PNX60" s="94"/>
      <c r="PNY60" s="94"/>
      <c r="PNZ60" s="94"/>
      <c r="POA60" s="94"/>
      <c r="POB60" s="94"/>
      <c r="POC60" s="94"/>
      <c r="POD60" s="94"/>
      <c r="POE60" s="94"/>
      <c r="POF60" s="94"/>
      <c r="POG60" s="94"/>
      <c r="POH60" s="94"/>
      <c r="POI60" s="94"/>
      <c r="POJ60" s="94"/>
      <c r="POK60" s="94"/>
      <c r="POL60" s="94"/>
      <c r="POM60" s="94"/>
      <c r="PON60" s="94"/>
      <c r="POO60" s="94"/>
      <c r="POP60" s="94"/>
      <c r="POQ60" s="94"/>
      <c r="POR60" s="94"/>
      <c r="POS60" s="94"/>
      <c r="POT60" s="94"/>
      <c r="POU60" s="94"/>
      <c r="POV60" s="94"/>
      <c r="POW60" s="94"/>
      <c r="POX60" s="94"/>
      <c r="POY60" s="94"/>
      <c r="POZ60" s="94"/>
      <c r="PPA60" s="94"/>
      <c r="PPB60" s="94"/>
      <c r="PPC60" s="94"/>
      <c r="PPD60" s="94"/>
      <c r="PPE60" s="94"/>
      <c r="PPF60" s="94"/>
      <c r="PPG60" s="94"/>
      <c r="PPH60" s="94"/>
      <c r="PPI60" s="94"/>
      <c r="PPJ60" s="94"/>
      <c r="PPK60" s="94"/>
      <c r="PPL60" s="94"/>
      <c r="PPM60" s="94"/>
      <c r="PPN60" s="94"/>
      <c r="PPO60" s="94"/>
      <c r="PPP60" s="94"/>
      <c r="PPQ60" s="94"/>
      <c r="PPR60" s="94"/>
      <c r="PPS60" s="94"/>
      <c r="PPT60" s="94"/>
      <c r="PPU60" s="94"/>
      <c r="PPV60" s="94"/>
      <c r="PPW60" s="94"/>
      <c r="PPX60" s="94"/>
      <c r="PPY60" s="94"/>
      <c r="PPZ60" s="94"/>
      <c r="PQA60" s="94"/>
      <c r="PQB60" s="94"/>
      <c r="PQC60" s="94"/>
      <c r="PQD60" s="94"/>
      <c r="PQE60" s="94"/>
      <c r="PQF60" s="94"/>
      <c r="PQG60" s="94"/>
      <c r="PQH60" s="94"/>
      <c r="PQI60" s="94"/>
      <c r="PQJ60" s="94"/>
      <c r="PQK60" s="94"/>
      <c r="PQL60" s="94"/>
      <c r="PQM60" s="94"/>
      <c r="PQN60" s="94"/>
      <c r="PQO60" s="94"/>
      <c r="PQP60" s="94"/>
      <c r="PQQ60" s="94"/>
      <c r="PQR60" s="94"/>
      <c r="PQS60" s="94"/>
      <c r="PQT60" s="94"/>
      <c r="PQU60" s="94"/>
      <c r="PQV60" s="94"/>
      <c r="PQW60" s="94"/>
      <c r="PQX60" s="94"/>
      <c r="PQY60" s="94"/>
      <c r="PQZ60" s="94"/>
      <c r="PRA60" s="94"/>
      <c r="PRB60" s="94"/>
      <c r="PRC60" s="94"/>
      <c r="PRD60" s="94"/>
      <c r="PRE60" s="94"/>
      <c r="PRF60" s="94"/>
      <c r="PRG60" s="94"/>
      <c r="PRH60" s="94"/>
      <c r="PRI60" s="94"/>
      <c r="PRJ60" s="94"/>
      <c r="PRK60" s="94"/>
      <c r="PRL60" s="94"/>
      <c r="PRM60" s="94"/>
      <c r="PRN60" s="94"/>
      <c r="PRO60" s="94"/>
      <c r="PRP60" s="94"/>
      <c r="PRQ60" s="94"/>
      <c r="PRR60" s="94"/>
      <c r="PRS60" s="94"/>
      <c r="PRT60" s="94"/>
      <c r="PRU60" s="94"/>
      <c r="PRV60" s="94"/>
      <c r="PRW60" s="94"/>
      <c r="PRX60" s="94"/>
      <c r="PRY60" s="94"/>
      <c r="PRZ60" s="94"/>
      <c r="PSA60" s="94"/>
      <c r="PSB60" s="94"/>
      <c r="PSC60" s="94"/>
      <c r="PSD60" s="94"/>
      <c r="PSE60" s="94"/>
      <c r="PSF60" s="94"/>
      <c r="PSG60" s="94"/>
      <c r="PSH60" s="94"/>
      <c r="PSI60" s="94"/>
      <c r="PSJ60" s="94"/>
      <c r="PSK60" s="94"/>
      <c r="PSL60" s="94"/>
      <c r="PSM60" s="94"/>
      <c r="PSN60" s="94"/>
      <c r="PSO60" s="94"/>
      <c r="PSP60" s="94"/>
      <c r="PSQ60" s="94"/>
      <c r="PSR60" s="94"/>
      <c r="PSS60" s="94"/>
      <c r="PST60" s="94"/>
      <c r="PSU60" s="94"/>
      <c r="PSV60" s="94"/>
      <c r="PSW60" s="94"/>
      <c r="PSX60" s="94"/>
      <c r="PSY60" s="94"/>
      <c r="PSZ60" s="94"/>
      <c r="PTA60" s="94"/>
      <c r="PTB60" s="94"/>
      <c r="PTC60" s="94"/>
      <c r="PTD60" s="94"/>
      <c r="PTE60" s="94"/>
      <c r="PTF60" s="94"/>
      <c r="PTG60" s="94"/>
      <c r="PTH60" s="94"/>
      <c r="PTI60" s="94"/>
      <c r="PTJ60" s="94"/>
      <c r="PTK60" s="94"/>
      <c r="PTL60" s="94"/>
      <c r="PTM60" s="94"/>
      <c r="PTN60" s="94"/>
      <c r="PTO60" s="94"/>
      <c r="PTP60" s="94"/>
      <c r="PTQ60" s="94"/>
      <c r="PTR60" s="94"/>
      <c r="PTS60" s="94"/>
      <c r="PTT60" s="94"/>
      <c r="PTU60" s="94"/>
      <c r="PTV60" s="94"/>
      <c r="PTW60" s="94"/>
      <c r="PTX60" s="94"/>
      <c r="PTY60" s="94"/>
      <c r="PTZ60" s="94"/>
      <c r="PUA60" s="94"/>
      <c r="PUB60" s="94"/>
      <c r="PUC60" s="94"/>
      <c r="PUD60" s="94"/>
      <c r="PUE60" s="94"/>
      <c r="PUF60" s="94"/>
      <c r="PUG60" s="94"/>
      <c r="PUH60" s="94"/>
      <c r="PUI60" s="94"/>
      <c r="PUJ60" s="94"/>
      <c r="PUK60" s="94"/>
      <c r="PUL60" s="94"/>
      <c r="PUM60" s="94"/>
      <c r="PUN60" s="94"/>
      <c r="PUO60" s="94"/>
      <c r="PUP60" s="94"/>
      <c r="PUQ60" s="94"/>
      <c r="PUR60" s="94"/>
      <c r="PUS60" s="94"/>
      <c r="PUT60" s="94"/>
      <c r="PUU60" s="94"/>
      <c r="PUV60" s="94"/>
      <c r="PUW60" s="94"/>
      <c r="PUX60" s="94"/>
      <c r="PUY60" s="94"/>
      <c r="PUZ60" s="94"/>
      <c r="PVA60" s="94"/>
      <c r="PVB60" s="94"/>
      <c r="PVC60" s="94"/>
      <c r="PVD60" s="94"/>
      <c r="PVE60" s="94"/>
      <c r="PVF60" s="94"/>
      <c r="PVG60" s="94"/>
      <c r="PVH60" s="94"/>
      <c r="PVI60" s="94"/>
      <c r="PVJ60" s="94"/>
      <c r="PVK60" s="94"/>
      <c r="PVL60" s="94"/>
      <c r="PVM60" s="94"/>
      <c r="PVN60" s="94"/>
      <c r="PVO60" s="94"/>
      <c r="PVP60" s="94"/>
      <c r="PVQ60" s="94"/>
      <c r="PVR60" s="94"/>
      <c r="PVS60" s="94"/>
      <c r="PVT60" s="94"/>
      <c r="PVU60" s="94"/>
      <c r="PVV60" s="94"/>
      <c r="PVW60" s="94"/>
      <c r="PVX60" s="94"/>
      <c r="PVY60" s="94"/>
      <c r="PVZ60" s="94"/>
      <c r="PWA60" s="94"/>
      <c r="PWB60" s="94"/>
      <c r="PWC60" s="94"/>
      <c r="PWD60" s="94"/>
      <c r="PWE60" s="94"/>
      <c r="PWF60" s="94"/>
      <c r="PWG60" s="94"/>
      <c r="PWH60" s="94"/>
      <c r="PWI60" s="94"/>
      <c r="PWJ60" s="94"/>
      <c r="PWK60" s="94"/>
      <c r="PWL60" s="94"/>
      <c r="PWM60" s="94"/>
      <c r="PWN60" s="94"/>
      <c r="PWO60" s="94"/>
      <c r="PWP60" s="94"/>
      <c r="PWQ60" s="94"/>
      <c r="PWR60" s="94"/>
      <c r="PWS60" s="94"/>
      <c r="PWT60" s="94"/>
      <c r="PWU60" s="94"/>
      <c r="PWV60" s="94"/>
      <c r="PWW60" s="94"/>
      <c r="PWX60" s="94"/>
      <c r="PWY60" s="94"/>
      <c r="PWZ60" s="94"/>
      <c r="PXA60" s="94"/>
      <c r="PXB60" s="94"/>
      <c r="PXC60" s="94"/>
      <c r="PXD60" s="94"/>
      <c r="PXE60" s="94"/>
      <c r="PXF60" s="94"/>
      <c r="PXG60" s="94"/>
      <c r="PXH60" s="94"/>
      <c r="PXI60" s="94"/>
      <c r="PXJ60" s="94"/>
      <c r="PXK60" s="94"/>
      <c r="PXL60" s="94"/>
      <c r="PXM60" s="94"/>
      <c r="PXN60" s="94"/>
      <c r="PXO60" s="94"/>
      <c r="PXP60" s="94"/>
      <c r="PXQ60" s="94"/>
      <c r="PXR60" s="94"/>
      <c r="PXS60" s="94"/>
      <c r="PXT60" s="94"/>
      <c r="PXU60" s="94"/>
      <c r="PXV60" s="94"/>
      <c r="PXW60" s="94"/>
      <c r="PXX60" s="94"/>
      <c r="PXY60" s="94"/>
      <c r="PXZ60" s="94"/>
      <c r="PYA60" s="94"/>
      <c r="PYB60" s="94"/>
      <c r="PYC60" s="94"/>
      <c r="PYD60" s="94"/>
      <c r="PYE60" s="94"/>
      <c r="PYF60" s="94"/>
      <c r="PYG60" s="94"/>
      <c r="PYH60" s="94"/>
      <c r="PYI60" s="94"/>
      <c r="PYJ60" s="94"/>
      <c r="PYK60" s="94"/>
      <c r="PYL60" s="94"/>
      <c r="PYM60" s="94"/>
      <c r="PYN60" s="94"/>
      <c r="PYO60" s="94"/>
      <c r="PYP60" s="94"/>
      <c r="PYQ60" s="94"/>
      <c r="PYR60" s="94"/>
      <c r="PYS60" s="94"/>
      <c r="PYT60" s="94"/>
      <c r="PYU60" s="94"/>
      <c r="PYV60" s="94"/>
      <c r="PYW60" s="94"/>
      <c r="PYX60" s="94"/>
      <c r="PYY60" s="94"/>
      <c r="PYZ60" s="94"/>
      <c r="PZA60" s="94"/>
      <c r="PZB60" s="94"/>
      <c r="PZC60" s="94"/>
      <c r="PZD60" s="94"/>
      <c r="PZE60" s="94"/>
      <c r="PZF60" s="94"/>
      <c r="PZG60" s="94"/>
      <c r="PZH60" s="94"/>
      <c r="PZI60" s="94"/>
      <c r="PZJ60" s="94"/>
      <c r="PZK60" s="94"/>
      <c r="PZL60" s="94"/>
      <c r="PZM60" s="94"/>
      <c r="PZN60" s="94"/>
      <c r="PZO60" s="94"/>
      <c r="PZP60" s="94"/>
      <c r="PZQ60" s="94"/>
      <c r="PZR60" s="94"/>
      <c r="PZS60" s="94"/>
      <c r="PZT60" s="94"/>
      <c r="PZU60" s="94"/>
      <c r="PZV60" s="94"/>
      <c r="PZW60" s="94"/>
      <c r="PZX60" s="94"/>
      <c r="PZY60" s="94"/>
      <c r="PZZ60" s="94"/>
      <c r="QAA60" s="94"/>
      <c r="QAB60" s="94"/>
      <c r="QAC60" s="94"/>
      <c r="QAD60" s="94"/>
      <c r="QAE60" s="94"/>
      <c r="QAF60" s="94"/>
      <c r="QAG60" s="94"/>
      <c r="QAH60" s="94"/>
      <c r="QAI60" s="94"/>
      <c r="QAJ60" s="94"/>
      <c r="QAK60" s="94"/>
      <c r="QAL60" s="94"/>
      <c r="QAM60" s="94"/>
      <c r="QAN60" s="94"/>
      <c r="QAO60" s="94"/>
      <c r="QAP60" s="94"/>
      <c r="QAQ60" s="94"/>
      <c r="QAR60" s="94"/>
      <c r="QAS60" s="94"/>
      <c r="QAT60" s="94"/>
      <c r="QAU60" s="94"/>
      <c r="QAV60" s="94"/>
      <c r="QAW60" s="94"/>
      <c r="QAX60" s="94"/>
      <c r="QAY60" s="94"/>
      <c r="QAZ60" s="94"/>
      <c r="QBA60" s="94"/>
      <c r="QBB60" s="94"/>
      <c r="QBC60" s="94"/>
      <c r="QBD60" s="94"/>
      <c r="QBE60" s="94"/>
      <c r="QBF60" s="94"/>
      <c r="QBG60" s="94"/>
      <c r="QBH60" s="94"/>
      <c r="QBI60" s="94"/>
      <c r="QBJ60" s="94"/>
      <c r="QBK60" s="94"/>
      <c r="QBL60" s="94"/>
      <c r="QBM60" s="94"/>
      <c r="QBN60" s="94"/>
      <c r="QBO60" s="94"/>
      <c r="QBP60" s="94"/>
      <c r="QBQ60" s="94"/>
      <c r="QBR60" s="94"/>
      <c r="QBS60" s="94"/>
      <c r="QBT60" s="94"/>
      <c r="QBU60" s="94"/>
      <c r="QBV60" s="94"/>
      <c r="QBW60" s="94"/>
      <c r="QBX60" s="94"/>
      <c r="QBY60" s="94"/>
      <c r="QBZ60" s="94"/>
      <c r="QCA60" s="94"/>
      <c r="QCB60" s="94"/>
      <c r="QCC60" s="94"/>
      <c r="QCD60" s="94"/>
      <c r="QCE60" s="94"/>
      <c r="QCF60" s="94"/>
      <c r="QCG60" s="94"/>
      <c r="QCH60" s="94"/>
      <c r="QCI60" s="94"/>
      <c r="QCJ60" s="94"/>
      <c r="QCK60" s="94"/>
      <c r="QCL60" s="94"/>
      <c r="QCM60" s="94"/>
      <c r="QCN60" s="94"/>
      <c r="QCO60" s="94"/>
      <c r="QCP60" s="94"/>
      <c r="QCQ60" s="94"/>
      <c r="QCR60" s="94"/>
      <c r="QCS60" s="94"/>
      <c r="QCT60" s="94"/>
      <c r="QCU60" s="94"/>
      <c r="QCV60" s="94"/>
      <c r="QCW60" s="94"/>
      <c r="QCX60" s="94"/>
      <c r="QCY60" s="94"/>
      <c r="QCZ60" s="94"/>
      <c r="QDA60" s="94"/>
      <c r="QDB60" s="94"/>
      <c r="QDC60" s="94"/>
      <c r="QDD60" s="94"/>
      <c r="QDE60" s="94"/>
      <c r="QDF60" s="94"/>
      <c r="QDG60" s="94"/>
      <c r="QDH60" s="94"/>
      <c r="QDI60" s="94"/>
      <c r="QDJ60" s="94"/>
      <c r="QDK60" s="94"/>
      <c r="QDL60" s="94"/>
      <c r="QDM60" s="94"/>
      <c r="QDN60" s="94"/>
      <c r="QDO60" s="94"/>
      <c r="QDP60" s="94"/>
      <c r="QDQ60" s="94"/>
      <c r="QDR60" s="94"/>
      <c r="QDS60" s="94"/>
      <c r="QDT60" s="94"/>
      <c r="QDU60" s="94"/>
      <c r="QDV60" s="94"/>
      <c r="QDW60" s="94"/>
      <c r="QDX60" s="94"/>
      <c r="QDY60" s="94"/>
      <c r="QDZ60" s="94"/>
      <c r="QEA60" s="94"/>
      <c r="QEB60" s="94"/>
      <c r="QEC60" s="94"/>
      <c r="QED60" s="94"/>
      <c r="QEE60" s="94"/>
      <c r="QEF60" s="94"/>
      <c r="QEG60" s="94"/>
      <c r="QEH60" s="94"/>
      <c r="QEI60" s="94"/>
      <c r="QEJ60" s="94"/>
      <c r="QEK60" s="94"/>
      <c r="QEL60" s="94"/>
      <c r="QEM60" s="94"/>
      <c r="QEN60" s="94"/>
      <c r="QEO60" s="94"/>
      <c r="QEP60" s="94"/>
      <c r="QEQ60" s="94"/>
      <c r="QER60" s="94"/>
      <c r="QES60" s="94"/>
      <c r="QET60" s="94"/>
      <c r="QEU60" s="94"/>
      <c r="QEV60" s="94"/>
      <c r="QEW60" s="94"/>
      <c r="QEX60" s="94"/>
      <c r="QEY60" s="94"/>
      <c r="QEZ60" s="94"/>
      <c r="QFA60" s="94"/>
      <c r="QFB60" s="94"/>
      <c r="QFC60" s="94"/>
      <c r="QFD60" s="94"/>
      <c r="QFE60" s="94"/>
      <c r="QFF60" s="94"/>
      <c r="QFG60" s="94"/>
      <c r="QFH60" s="94"/>
      <c r="QFI60" s="94"/>
      <c r="QFJ60" s="94"/>
      <c r="QFK60" s="94"/>
      <c r="QFL60" s="94"/>
      <c r="QFM60" s="94"/>
      <c r="QFN60" s="94"/>
      <c r="QFO60" s="94"/>
      <c r="QFP60" s="94"/>
      <c r="QFQ60" s="94"/>
      <c r="QFR60" s="94"/>
      <c r="QFS60" s="94"/>
      <c r="QFT60" s="94"/>
      <c r="QFU60" s="94"/>
      <c r="QFV60" s="94"/>
      <c r="QFW60" s="94"/>
      <c r="QFX60" s="94"/>
      <c r="QFY60" s="94"/>
      <c r="QFZ60" s="94"/>
      <c r="QGA60" s="94"/>
      <c r="QGB60" s="94"/>
      <c r="QGC60" s="94"/>
      <c r="QGD60" s="94"/>
      <c r="QGE60" s="94"/>
      <c r="QGF60" s="94"/>
      <c r="QGG60" s="94"/>
      <c r="QGH60" s="94"/>
      <c r="QGI60" s="94"/>
      <c r="QGJ60" s="94"/>
      <c r="QGK60" s="94"/>
      <c r="QGL60" s="94"/>
      <c r="QGM60" s="94"/>
      <c r="QGN60" s="94"/>
      <c r="QGO60" s="94"/>
      <c r="QGP60" s="94"/>
      <c r="QGQ60" s="94"/>
      <c r="QGR60" s="94"/>
      <c r="QGS60" s="94"/>
      <c r="QGT60" s="94"/>
      <c r="QGU60" s="94"/>
      <c r="QGV60" s="94"/>
      <c r="QGW60" s="94"/>
      <c r="QGX60" s="94"/>
      <c r="QGY60" s="94"/>
      <c r="QGZ60" s="94"/>
      <c r="QHA60" s="94"/>
      <c r="QHB60" s="94"/>
      <c r="QHC60" s="94"/>
      <c r="QHD60" s="94"/>
      <c r="QHE60" s="94"/>
      <c r="QHF60" s="94"/>
      <c r="QHG60" s="94"/>
      <c r="QHH60" s="94"/>
      <c r="QHI60" s="94"/>
      <c r="QHJ60" s="94"/>
      <c r="QHK60" s="94"/>
      <c r="QHL60" s="94"/>
      <c r="QHM60" s="94"/>
      <c r="QHN60" s="94"/>
      <c r="QHO60" s="94"/>
      <c r="QHP60" s="94"/>
      <c r="QHQ60" s="94"/>
      <c r="QHR60" s="94"/>
      <c r="QHS60" s="94"/>
      <c r="QHT60" s="94"/>
      <c r="QHU60" s="94"/>
      <c r="QHV60" s="94"/>
      <c r="QHW60" s="94"/>
      <c r="QHX60" s="94"/>
      <c r="QHY60" s="94"/>
      <c r="QHZ60" s="94"/>
      <c r="QIA60" s="94"/>
      <c r="QIB60" s="94"/>
      <c r="QIC60" s="94"/>
      <c r="QID60" s="94"/>
      <c r="QIE60" s="94"/>
      <c r="QIF60" s="94"/>
      <c r="QIG60" s="94"/>
      <c r="QIH60" s="94"/>
      <c r="QII60" s="94"/>
      <c r="QIJ60" s="94"/>
      <c r="QIK60" s="94"/>
      <c r="QIL60" s="94"/>
      <c r="QIM60" s="94"/>
      <c r="QIN60" s="94"/>
      <c r="QIO60" s="94"/>
      <c r="QIP60" s="94"/>
      <c r="QIQ60" s="94"/>
      <c r="QIR60" s="94"/>
      <c r="QIS60" s="94"/>
      <c r="QIT60" s="94"/>
      <c r="QIU60" s="94"/>
      <c r="QIV60" s="94"/>
      <c r="QIW60" s="94"/>
      <c r="QIX60" s="94"/>
      <c r="QIY60" s="94"/>
      <c r="QIZ60" s="94"/>
      <c r="QJA60" s="94"/>
      <c r="QJB60" s="94"/>
      <c r="QJC60" s="94"/>
      <c r="QJD60" s="94"/>
      <c r="QJE60" s="94"/>
      <c r="QJF60" s="94"/>
      <c r="QJG60" s="94"/>
      <c r="QJH60" s="94"/>
      <c r="QJI60" s="94"/>
      <c r="QJJ60" s="94"/>
      <c r="QJK60" s="94"/>
      <c r="QJL60" s="94"/>
      <c r="QJM60" s="94"/>
      <c r="QJN60" s="94"/>
      <c r="QJO60" s="94"/>
      <c r="QJP60" s="94"/>
      <c r="QJQ60" s="94"/>
      <c r="QJR60" s="94"/>
      <c r="QJS60" s="94"/>
      <c r="QJT60" s="94"/>
      <c r="QJU60" s="94"/>
      <c r="QJV60" s="94"/>
      <c r="QJW60" s="94"/>
      <c r="QJX60" s="94"/>
      <c r="QJY60" s="94"/>
      <c r="QJZ60" s="94"/>
      <c r="QKA60" s="94"/>
      <c r="QKB60" s="94"/>
      <c r="QKC60" s="94"/>
      <c r="QKD60" s="94"/>
      <c r="QKE60" s="94"/>
      <c r="QKF60" s="94"/>
      <c r="QKG60" s="94"/>
      <c r="QKH60" s="94"/>
      <c r="QKI60" s="94"/>
      <c r="QKJ60" s="94"/>
      <c r="QKK60" s="94"/>
      <c r="QKL60" s="94"/>
      <c r="QKM60" s="94"/>
      <c r="QKN60" s="94"/>
      <c r="QKO60" s="94"/>
      <c r="QKP60" s="94"/>
      <c r="QKQ60" s="94"/>
      <c r="QKR60" s="94"/>
      <c r="QKS60" s="94"/>
      <c r="QKT60" s="94"/>
      <c r="QKU60" s="94"/>
      <c r="QKV60" s="94"/>
      <c r="QKW60" s="94"/>
      <c r="QKX60" s="94"/>
      <c r="QKY60" s="94"/>
      <c r="QKZ60" s="94"/>
      <c r="QLA60" s="94"/>
      <c r="QLB60" s="94"/>
      <c r="QLC60" s="94"/>
      <c r="QLD60" s="94"/>
      <c r="QLE60" s="94"/>
      <c r="QLF60" s="94"/>
      <c r="QLG60" s="94"/>
      <c r="QLH60" s="94"/>
      <c r="QLI60" s="94"/>
      <c r="QLJ60" s="94"/>
      <c r="QLK60" s="94"/>
      <c r="QLL60" s="94"/>
      <c r="QLM60" s="94"/>
      <c r="QLN60" s="94"/>
      <c r="QLO60" s="94"/>
      <c r="QLP60" s="94"/>
      <c r="QLQ60" s="94"/>
      <c r="QLR60" s="94"/>
      <c r="QLS60" s="94"/>
      <c r="QLT60" s="94"/>
      <c r="QLU60" s="94"/>
      <c r="QLV60" s="94"/>
      <c r="QLW60" s="94"/>
      <c r="QLX60" s="94"/>
      <c r="QLY60" s="94"/>
      <c r="QLZ60" s="94"/>
      <c r="QMA60" s="94"/>
      <c r="QMB60" s="94"/>
      <c r="QMC60" s="94"/>
      <c r="QMD60" s="94"/>
      <c r="QME60" s="94"/>
      <c r="QMF60" s="94"/>
      <c r="QMG60" s="94"/>
      <c r="QMH60" s="94"/>
      <c r="QMI60" s="94"/>
      <c r="QMJ60" s="94"/>
      <c r="QMK60" s="94"/>
      <c r="QML60" s="94"/>
      <c r="QMM60" s="94"/>
      <c r="QMN60" s="94"/>
      <c r="QMO60" s="94"/>
      <c r="QMP60" s="94"/>
      <c r="QMQ60" s="94"/>
      <c r="QMR60" s="94"/>
      <c r="QMS60" s="94"/>
      <c r="QMT60" s="94"/>
      <c r="QMU60" s="94"/>
      <c r="QMV60" s="94"/>
      <c r="QMW60" s="94"/>
      <c r="QMX60" s="94"/>
      <c r="QMY60" s="94"/>
      <c r="QMZ60" s="94"/>
      <c r="QNA60" s="94"/>
      <c r="QNB60" s="94"/>
      <c r="QNC60" s="94"/>
      <c r="QND60" s="94"/>
      <c r="QNE60" s="94"/>
      <c r="QNF60" s="94"/>
      <c r="QNG60" s="94"/>
      <c r="QNH60" s="94"/>
      <c r="QNI60" s="94"/>
      <c r="QNJ60" s="94"/>
      <c r="QNK60" s="94"/>
      <c r="QNL60" s="94"/>
      <c r="QNM60" s="94"/>
      <c r="QNN60" s="94"/>
      <c r="QNO60" s="94"/>
      <c r="QNP60" s="94"/>
      <c r="QNQ60" s="94"/>
      <c r="QNR60" s="94"/>
      <c r="QNS60" s="94"/>
      <c r="QNT60" s="94"/>
      <c r="QNU60" s="94"/>
      <c r="QNV60" s="94"/>
      <c r="QNW60" s="94"/>
      <c r="QNX60" s="94"/>
      <c r="QNY60" s="94"/>
      <c r="QNZ60" s="94"/>
      <c r="QOA60" s="94"/>
      <c r="QOB60" s="94"/>
      <c r="QOC60" s="94"/>
      <c r="QOD60" s="94"/>
      <c r="QOE60" s="94"/>
      <c r="QOF60" s="94"/>
      <c r="QOG60" s="94"/>
      <c r="QOH60" s="94"/>
      <c r="QOI60" s="94"/>
      <c r="QOJ60" s="94"/>
      <c r="QOK60" s="94"/>
      <c r="QOL60" s="94"/>
      <c r="QOM60" s="94"/>
      <c r="QON60" s="94"/>
      <c r="QOO60" s="94"/>
      <c r="QOP60" s="94"/>
      <c r="QOQ60" s="94"/>
      <c r="QOR60" s="94"/>
      <c r="QOS60" s="94"/>
      <c r="QOT60" s="94"/>
      <c r="QOU60" s="94"/>
      <c r="QOV60" s="94"/>
      <c r="QOW60" s="94"/>
      <c r="QOX60" s="94"/>
      <c r="QOY60" s="94"/>
      <c r="QOZ60" s="94"/>
      <c r="QPA60" s="94"/>
      <c r="QPB60" s="94"/>
      <c r="QPC60" s="94"/>
      <c r="QPD60" s="94"/>
      <c r="QPE60" s="94"/>
      <c r="QPF60" s="94"/>
      <c r="QPG60" s="94"/>
      <c r="QPH60" s="94"/>
      <c r="QPI60" s="94"/>
      <c r="QPJ60" s="94"/>
      <c r="QPK60" s="94"/>
      <c r="QPL60" s="94"/>
      <c r="QPM60" s="94"/>
      <c r="QPN60" s="94"/>
      <c r="QPO60" s="94"/>
      <c r="QPP60" s="94"/>
      <c r="QPQ60" s="94"/>
      <c r="QPR60" s="94"/>
      <c r="QPS60" s="94"/>
      <c r="QPT60" s="94"/>
      <c r="QPU60" s="94"/>
      <c r="QPV60" s="94"/>
      <c r="QPW60" s="94"/>
      <c r="QPX60" s="94"/>
      <c r="QPY60" s="94"/>
      <c r="QPZ60" s="94"/>
      <c r="QQA60" s="94"/>
      <c r="QQB60" s="94"/>
      <c r="QQC60" s="94"/>
      <c r="QQD60" s="94"/>
      <c r="QQE60" s="94"/>
      <c r="QQF60" s="94"/>
      <c r="QQG60" s="94"/>
      <c r="QQH60" s="94"/>
      <c r="QQI60" s="94"/>
      <c r="QQJ60" s="94"/>
      <c r="QQK60" s="94"/>
      <c r="QQL60" s="94"/>
      <c r="QQM60" s="94"/>
      <c r="QQN60" s="94"/>
      <c r="QQO60" s="94"/>
      <c r="QQP60" s="94"/>
      <c r="QQQ60" s="94"/>
      <c r="QQR60" s="94"/>
      <c r="QQS60" s="94"/>
      <c r="QQT60" s="94"/>
      <c r="QQU60" s="94"/>
      <c r="QQV60" s="94"/>
      <c r="QQW60" s="94"/>
      <c r="QQX60" s="94"/>
      <c r="QQY60" s="94"/>
      <c r="QQZ60" s="94"/>
      <c r="QRA60" s="94"/>
      <c r="QRB60" s="94"/>
      <c r="QRC60" s="94"/>
      <c r="QRD60" s="94"/>
      <c r="QRE60" s="94"/>
      <c r="QRF60" s="94"/>
      <c r="QRG60" s="94"/>
      <c r="QRH60" s="94"/>
      <c r="QRI60" s="94"/>
      <c r="QRJ60" s="94"/>
      <c r="QRK60" s="94"/>
      <c r="QRL60" s="94"/>
      <c r="QRM60" s="94"/>
      <c r="QRN60" s="94"/>
      <c r="QRO60" s="94"/>
      <c r="QRP60" s="94"/>
      <c r="QRQ60" s="94"/>
      <c r="QRR60" s="94"/>
      <c r="QRS60" s="94"/>
      <c r="QRT60" s="94"/>
      <c r="QRU60" s="94"/>
      <c r="QRV60" s="94"/>
      <c r="QRW60" s="94"/>
      <c r="QRX60" s="94"/>
      <c r="QRY60" s="94"/>
      <c r="QRZ60" s="94"/>
      <c r="QSA60" s="94"/>
      <c r="QSB60" s="94"/>
      <c r="QSC60" s="94"/>
      <c r="QSD60" s="94"/>
      <c r="QSE60" s="94"/>
      <c r="QSF60" s="94"/>
      <c r="QSG60" s="94"/>
      <c r="QSH60" s="94"/>
      <c r="QSI60" s="94"/>
      <c r="QSJ60" s="94"/>
      <c r="QSK60" s="94"/>
      <c r="QSL60" s="94"/>
      <c r="QSM60" s="94"/>
      <c r="QSN60" s="94"/>
      <c r="QSO60" s="94"/>
      <c r="QSP60" s="94"/>
      <c r="QSQ60" s="94"/>
      <c r="QSR60" s="94"/>
      <c r="QSS60" s="94"/>
      <c r="QST60" s="94"/>
      <c r="QSU60" s="94"/>
      <c r="QSV60" s="94"/>
      <c r="QSW60" s="94"/>
      <c r="QSX60" s="94"/>
      <c r="QSY60" s="94"/>
      <c r="QSZ60" s="94"/>
      <c r="QTA60" s="94"/>
      <c r="QTB60" s="94"/>
      <c r="QTC60" s="94"/>
      <c r="QTD60" s="94"/>
      <c r="QTE60" s="94"/>
      <c r="QTF60" s="94"/>
      <c r="QTG60" s="94"/>
      <c r="QTH60" s="94"/>
      <c r="QTI60" s="94"/>
      <c r="QTJ60" s="94"/>
      <c r="QTK60" s="94"/>
      <c r="QTL60" s="94"/>
      <c r="QTM60" s="94"/>
      <c r="QTN60" s="94"/>
      <c r="QTO60" s="94"/>
      <c r="QTP60" s="94"/>
      <c r="QTQ60" s="94"/>
      <c r="QTR60" s="94"/>
      <c r="QTS60" s="94"/>
      <c r="QTT60" s="94"/>
      <c r="QTU60" s="94"/>
      <c r="QTV60" s="94"/>
      <c r="QTW60" s="94"/>
      <c r="QTX60" s="94"/>
      <c r="QTY60" s="94"/>
      <c r="QTZ60" s="94"/>
      <c r="QUA60" s="94"/>
      <c r="QUB60" s="94"/>
      <c r="QUC60" s="94"/>
      <c r="QUD60" s="94"/>
      <c r="QUE60" s="94"/>
      <c r="QUF60" s="94"/>
      <c r="QUG60" s="94"/>
      <c r="QUH60" s="94"/>
      <c r="QUI60" s="94"/>
      <c r="QUJ60" s="94"/>
      <c r="QUK60" s="94"/>
      <c r="QUL60" s="94"/>
      <c r="QUM60" s="94"/>
      <c r="QUN60" s="94"/>
      <c r="QUO60" s="94"/>
      <c r="QUP60" s="94"/>
      <c r="QUQ60" s="94"/>
      <c r="QUR60" s="94"/>
      <c r="QUS60" s="94"/>
      <c r="QUT60" s="94"/>
      <c r="QUU60" s="94"/>
      <c r="QUV60" s="94"/>
      <c r="QUW60" s="94"/>
      <c r="QUX60" s="94"/>
      <c r="QUY60" s="94"/>
      <c r="QUZ60" s="94"/>
      <c r="QVA60" s="94"/>
      <c r="QVB60" s="94"/>
      <c r="QVC60" s="94"/>
      <c r="QVD60" s="94"/>
      <c r="QVE60" s="94"/>
      <c r="QVF60" s="94"/>
      <c r="QVG60" s="94"/>
      <c r="QVH60" s="94"/>
      <c r="QVI60" s="94"/>
      <c r="QVJ60" s="94"/>
      <c r="QVK60" s="94"/>
      <c r="QVL60" s="94"/>
      <c r="QVM60" s="94"/>
      <c r="QVN60" s="94"/>
      <c r="QVO60" s="94"/>
      <c r="QVP60" s="94"/>
      <c r="QVQ60" s="94"/>
      <c r="QVR60" s="94"/>
      <c r="QVS60" s="94"/>
      <c r="QVT60" s="94"/>
      <c r="QVU60" s="94"/>
      <c r="QVV60" s="94"/>
      <c r="QVW60" s="94"/>
      <c r="QVX60" s="94"/>
      <c r="QVY60" s="94"/>
      <c r="QVZ60" s="94"/>
      <c r="QWA60" s="94"/>
      <c r="QWB60" s="94"/>
      <c r="QWC60" s="94"/>
      <c r="QWD60" s="94"/>
      <c r="QWE60" s="94"/>
      <c r="QWF60" s="94"/>
      <c r="QWG60" s="94"/>
      <c r="QWH60" s="94"/>
      <c r="QWI60" s="94"/>
      <c r="QWJ60" s="94"/>
      <c r="QWK60" s="94"/>
      <c r="QWL60" s="94"/>
      <c r="QWM60" s="94"/>
      <c r="QWN60" s="94"/>
      <c r="QWO60" s="94"/>
      <c r="QWP60" s="94"/>
      <c r="QWQ60" s="94"/>
      <c r="QWR60" s="94"/>
      <c r="QWS60" s="94"/>
      <c r="QWT60" s="94"/>
      <c r="QWU60" s="94"/>
      <c r="QWV60" s="94"/>
      <c r="QWW60" s="94"/>
      <c r="QWX60" s="94"/>
      <c r="QWY60" s="94"/>
      <c r="QWZ60" s="94"/>
      <c r="QXA60" s="94"/>
      <c r="QXB60" s="94"/>
      <c r="QXC60" s="94"/>
      <c r="QXD60" s="94"/>
      <c r="QXE60" s="94"/>
      <c r="QXF60" s="94"/>
      <c r="QXG60" s="94"/>
      <c r="QXH60" s="94"/>
      <c r="QXI60" s="94"/>
      <c r="QXJ60" s="94"/>
      <c r="QXK60" s="94"/>
      <c r="QXL60" s="94"/>
      <c r="QXM60" s="94"/>
      <c r="QXN60" s="94"/>
      <c r="QXO60" s="94"/>
      <c r="QXP60" s="94"/>
      <c r="QXQ60" s="94"/>
      <c r="QXR60" s="94"/>
      <c r="QXS60" s="94"/>
      <c r="QXT60" s="94"/>
      <c r="QXU60" s="94"/>
      <c r="QXV60" s="94"/>
      <c r="QXW60" s="94"/>
      <c r="QXX60" s="94"/>
      <c r="QXY60" s="94"/>
      <c r="QXZ60" s="94"/>
      <c r="QYA60" s="94"/>
      <c r="QYB60" s="94"/>
      <c r="QYC60" s="94"/>
      <c r="QYD60" s="94"/>
      <c r="QYE60" s="94"/>
      <c r="QYF60" s="94"/>
      <c r="QYG60" s="94"/>
      <c r="QYH60" s="94"/>
      <c r="QYI60" s="94"/>
      <c r="QYJ60" s="94"/>
      <c r="QYK60" s="94"/>
      <c r="QYL60" s="94"/>
      <c r="QYM60" s="94"/>
      <c r="QYN60" s="94"/>
      <c r="QYO60" s="94"/>
      <c r="QYP60" s="94"/>
      <c r="QYQ60" s="94"/>
      <c r="QYR60" s="94"/>
      <c r="QYS60" s="94"/>
      <c r="QYT60" s="94"/>
      <c r="QYU60" s="94"/>
      <c r="QYV60" s="94"/>
      <c r="QYW60" s="94"/>
      <c r="QYX60" s="94"/>
      <c r="QYY60" s="94"/>
      <c r="QYZ60" s="94"/>
      <c r="QZA60" s="94"/>
      <c r="QZB60" s="94"/>
      <c r="QZC60" s="94"/>
      <c r="QZD60" s="94"/>
      <c r="QZE60" s="94"/>
      <c r="QZF60" s="94"/>
      <c r="QZG60" s="94"/>
      <c r="QZH60" s="94"/>
      <c r="QZI60" s="94"/>
      <c r="QZJ60" s="94"/>
      <c r="QZK60" s="94"/>
      <c r="QZL60" s="94"/>
      <c r="QZM60" s="94"/>
      <c r="QZN60" s="94"/>
      <c r="QZO60" s="94"/>
      <c r="QZP60" s="94"/>
      <c r="QZQ60" s="94"/>
      <c r="QZR60" s="94"/>
      <c r="QZS60" s="94"/>
      <c r="QZT60" s="94"/>
      <c r="QZU60" s="94"/>
      <c r="QZV60" s="94"/>
      <c r="QZW60" s="94"/>
      <c r="QZX60" s="94"/>
      <c r="QZY60" s="94"/>
      <c r="QZZ60" s="94"/>
      <c r="RAA60" s="94"/>
      <c r="RAB60" s="94"/>
      <c r="RAC60" s="94"/>
      <c r="RAD60" s="94"/>
      <c r="RAE60" s="94"/>
      <c r="RAF60" s="94"/>
      <c r="RAG60" s="94"/>
      <c r="RAH60" s="94"/>
      <c r="RAI60" s="94"/>
      <c r="RAJ60" s="94"/>
      <c r="RAK60" s="94"/>
      <c r="RAL60" s="94"/>
      <c r="RAM60" s="94"/>
      <c r="RAN60" s="94"/>
      <c r="RAO60" s="94"/>
      <c r="RAP60" s="94"/>
      <c r="RAQ60" s="94"/>
      <c r="RAR60" s="94"/>
      <c r="RAS60" s="94"/>
      <c r="RAT60" s="94"/>
      <c r="RAU60" s="94"/>
      <c r="RAV60" s="94"/>
      <c r="RAW60" s="94"/>
      <c r="RAX60" s="94"/>
      <c r="RAY60" s="94"/>
      <c r="RAZ60" s="94"/>
      <c r="RBA60" s="94"/>
      <c r="RBB60" s="94"/>
      <c r="RBC60" s="94"/>
      <c r="RBD60" s="94"/>
      <c r="RBE60" s="94"/>
      <c r="RBF60" s="94"/>
      <c r="RBG60" s="94"/>
      <c r="RBH60" s="94"/>
      <c r="RBI60" s="94"/>
      <c r="RBJ60" s="94"/>
      <c r="RBK60" s="94"/>
      <c r="RBL60" s="94"/>
      <c r="RBM60" s="94"/>
      <c r="RBN60" s="94"/>
      <c r="RBO60" s="94"/>
      <c r="RBP60" s="94"/>
      <c r="RBQ60" s="94"/>
      <c r="RBR60" s="94"/>
      <c r="RBS60" s="94"/>
      <c r="RBT60" s="94"/>
      <c r="RBU60" s="94"/>
      <c r="RBV60" s="94"/>
      <c r="RBW60" s="94"/>
      <c r="RBX60" s="94"/>
      <c r="RBY60" s="94"/>
      <c r="RBZ60" s="94"/>
      <c r="RCA60" s="94"/>
      <c r="RCB60" s="94"/>
      <c r="RCC60" s="94"/>
      <c r="RCD60" s="94"/>
      <c r="RCE60" s="94"/>
      <c r="RCF60" s="94"/>
      <c r="RCG60" s="94"/>
      <c r="RCH60" s="94"/>
      <c r="RCI60" s="94"/>
      <c r="RCJ60" s="94"/>
      <c r="RCK60" s="94"/>
      <c r="RCL60" s="94"/>
      <c r="RCM60" s="94"/>
      <c r="RCN60" s="94"/>
      <c r="RCO60" s="94"/>
      <c r="RCP60" s="94"/>
      <c r="RCQ60" s="94"/>
      <c r="RCR60" s="94"/>
      <c r="RCS60" s="94"/>
      <c r="RCT60" s="94"/>
      <c r="RCU60" s="94"/>
      <c r="RCV60" s="94"/>
      <c r="RCW60" s="94"/>
      <c r="RCX60" s="94"/>
      <c r="RCY60" s="94"/>
      <c r="RCZ60" s="94"/>
      <c r="RDA60" s="94"/>
      <c r="RDB60" s="94"/>
      <c r="RDC60" s="94"/>
      <c r="RDD60" s="94"/>
      <c r="RDE60" s="94"/>
      <c r="RDF60" s="94"/>
      <c r="RDG60" s="94"/>
      <c r="RDH60" s="94"/>
      <c r="RDI60" s="94"/>
      <c r="RDJ60" s="94"/>
      <c r="RDK60" s="94"/>
      <c r="RDL60" s="94"/>
      <c r="RDM60" s="94"/>
      <c r="RDN60" s="94"/>
      <c r="RDO60" s="94"/>
      <c r="RDP60" s="94"/>
      <c r="RDQ60" s="94"/>
      <c r="RDR60" s="94"/>
      <c r="RDS60" s="94"/>
      <c r="RDT60" s="94"/>
      <c r="RDU60" s="94"/>
      <c r="RDV60" s="94"/>
      <c r="RDW60" s="94"/>
      <c r="RDX60" s="94"/>
      <c r="RDY60" s="94"/>
      <c r="RDZ60" s="94"/>
      <c r="REA60" s="94"/>
      <c r="REB60" s="94"/>
      <c r="REC60" s="94"/>
      <c r="RED60" s="94"/>
      <c r="REE60" s="94"/>
      <c r="REF60" s="94"/>
      <c r="REG60" s="94"/>
      <c r="REH60" s="94"/>
      <c r="REI60" s="94"/>
      <c r="REJ60" s="94"/>
      <c r="REK60" s="94"/>
      <c r="REL60" s="94"/>
      <c r="REM60" s="94"/>
      <c r="REN60" s="94"/>
      <c r="REO60" s="94"/>
      <c r="REP60" s="94"/>
      <c r="REQ60" s="94"/>
      <c r="RER60" s="94"/>
      <c r="RES60" s="94"/>
      <c r="RET60" s="94"/>
      <c r="REU60" s="94"/>
      <c r="REV60" s="94"/>
      <c r="REW60" s="94"/>
      <c r="REX60" s="94"/>
      <c r="REY60" s="94"/>
      <c r="REZ60" s="94"/>
      <c r="RFA60" s="94"/>
      <c r="RFB60" s="94"/>
      <c r="RFC60" s="94"/>
      <c r="RFD60" s="94"/>
      <c r="RFE60" s="94"/>
      <c r="RFF60" s="94"/>
      <c r="RFG60" s="94"/>
      <c r="RFH60" s="94"/>
      <c r="RFI60" s="94"/>
      <c r="RFJ60" s="94"/>
      <c r="RFK60" s="94"/>
      <c r="RFL60" s="94"/>
      <c r="RFM60" s="94"/>
      <c r="RFN60" s="94"/>
      <c r="RFO60" s="94"/>
      <c r="RFP60" s="94"/>
      <c r="RFQ60" s="94"/>
      <c r="RFR60" s="94"/>
      <c r="RFS60" s="94"/>
      <c r="RFT60" s="94"/>
      <c r="RFU60" s="94"/>
      <c r="RFV60" s="94"/>
      <c r="RFW60" s="94"/>
      <c r="RFX60" s="94"/>
      <c r="RFY60" s="94"/>
      <c r="RFZ60" s="94"/>
      <c r="RGA60" s="94"/>
      <c r="RGB60" s="94"/>
      <c r="RGC60" s="94"/>
      <c r="RGD60" s="94"/>
      <c r="RGE60" s="94"/>
      <c r="RGF60" s="94"/>
      <c r="RGG60" s="94"/>
      <c r="RGH60" s="94"/>
      <c r="RGI60" s="94"/>
      <c r="RGJ60" s="94"/>
      <c r="RGK60" s="94"/>
      <c r="RGL60" s="94"/>
      <c r="RGM60" s="94"/>
      <c r="RGN60" s="94"/>
      <c r="RGO60" s="94"/>
      <c r="RGP60" s="94"/>
      <c r="RGQ60" s="94"/>
      <c r="RGR60" s="94"/>
      <c r="RGS60" s="94"/>
      <c r="RGT60" s="94"/>
      <c r="RGU60" s="94"/>
      <c r="RGV60" s="94"/>
      <c r="RGW60" s="94"/>
      <c r="RGX60" s="94"/>
      <c r="RGY60" s="94"/>
      <c r="RGZ60" s="94"/>
      <c r="RHA60" s="94"/>
      <c r="RHB60" s="94"/>
      <c r="RHC60" s="94"/>
      <c r="RHD60" s="94"/>
      <c r="RHE60" s="94"/>
      <c r="RHF60" s="94"/>
      <c r="RHG60" s="94"/>
      <c r="RHH60" s="94"/>
      <c r="RHI60" s="94"/>
      <c r="RHJ60" s="94"/>
      <c r="RHK60" s="94"/>
      <c r="RHL60" s="94"/>
      <c r="RHM60" s="94"/>
      <c r="RHN60" s="94"/>
      <c r="RHO60" s="94"/>
      <c r="RHP60" s="94"/>
      <c r="RHQ60" s="94"/>
      <c r="RHR60" s="94"/>
      <c r="RHS60" s="94"/>
      <c r="RHT60" s="94"/>
      <c r="RHU60" s="94"/>
      <c r="RHV60" s="94"/>
      <c r="RHW60" s="94"/>
      <c r="RHX60" s="94"/>
      <c r="RHY60" s="94"/>
      <c r="RHZ60" s="94"/>
      <c r="RIA60" s="94"/>
      <c r="RIB60" s="94"/>
      <c r="RIC60" s="94"/>
      <c r="RID60" s="94"/>
      <c r="RIE60" s="94"/>
      <c r="RIF60" s="94"/>
      <c r="RIG60" s="94"/>
      <c r="RIH60" s="94"/>
      <c r="RII60" s="94"/>
      <c r="RIJ60" s="94"/>
      <c r="RIK60" s="94"/>
      <c r="RIL60" s="94"/>
      <c r="RIM60" s="94"/>
      <c r="RIN60" s="94"/>
      <c r="RIO60" s="94"/>
      <c r="RIP60" s="94"/>
      <c r="RIQ60" s="94"/>
      <c r="RIR60" s="94"/>
      <c r="RIS60" s="94"/>
      <c r="RIT60" s="94"/>
      <c r="RIU60" s="94"/>
      <c r="RIV60" s="94"/>
      <c r="RIW60" s="94"/>
      <c r="RIX60" s="94"/>
      <c r="RIY60" s="94"/>
      <c r="RIZ60" s="94"/>
      <c r="RJA60" s="94"/>
      <c r="RJB60" s="94"/>
      <c r="RJC60" s="94"/>
      <c r="RJD60" s="94"/>
      <c r="RJE60" s="94"/>
      <c r="RJF60" s="94"/>
      <c r="RJG60" s="94"/>
      <c r="RJH60" s="94"/>
      <c r="RJI60" s="94"/>
      <c r="RJJ60" s="94"/>
      <c r="RJK60" s="94"/>
      <c r="RJL60" s="94"/>
      <c r="RJM60" s="94"/>
      <c r="RJN60" s="94"/>
      <c r="RJO60" s="94"/>
      <c r="RJP60" s="94"/>
      <c r="RJQ60" s="94"/>
      <c r="RJR60" s="94"/>
      <c r="RJS60" s="94"/>
      <c r="RJT60" s="94"/>
      <c r="RJU60" s="94"/>
      <c r="RJV60" s="94"/>
      <c r="RJW60" s="94"/>
      <c r="RJX60" s="94"/>
      <c r="RJY60" s="94"/>
      <c r="RJZ60" s="94"/>
      <c r="RKA60" s="94"/>
      <c r="RKB60" s="94"/>
      <c r="RKC60" s="94"/>
      <c r="RKD60" s="94"/>
      <c r="RKE60" s="94"/>
      <c r="RKF60" s="94"/>
      <c r="RKG60" s="94"/>
      <c r="RKH60" s="94"/>
      <c r="RKI60" s="94"/>
      <c r="RKJ60" s="94"/>
      <c r="RKK60" s="94"/>
      <c r="RKL60" s="94"/>
      <c r="RKM60" s="94"/>
      <c r="RKN60" s="94"/>
      <c r="RKO60" s="94"/>
      <c r="RKP60" s="94"/>
      <c r="RKQ60" s="94"/>
      <c r="RKR60" s="94"/>
      <c r="RKS60" s="94"/>
      <c r="RKT60" s="94"/>
      <c r="RKU60" s="94"/>
      <c r="RKV60" s="94"/>
      <c r="RKW60" s="94"/>
      <c r="RKX60" s="94"/>
      <c r="RKY60" s="94"/>
      <c r="RKZ60" s="94"/>
      <c r="RLA60" s="94"/>
      <c r="RLB60" s="94"/>
      <c r="RLC60" s="94"/>
      <c r="RLD60" s="94"/>
      <c r="RLE60" s="94"/>
      <c r="RLF60" s="94"/>
      <c r="RLG60" s="94"/>
      <c r="RLH60" s="94"/>
      <c r="RLI60" s="94"/>
      <c r="RLJ60" s="94"/>
      <c r="RLK60" s="94"/>
      <c r="RLL60" s="94"/>
      <c r="RLM60" s="94"/>
      <c r="RLN60" s="94"/>
      <c r="RLO60" s="94"/>
      <c r="RLP60" s="94"/>
      <c r="RLQ60" s="94"/>
      <c r="RLR60" s="94"/>
      <c r="RLS60" s="94"/>
      <c r="RLT60" s="94"/>
      <c r="RLU60" s="94"/>
      <c r="RLV60" s="94"/>
      <c r="RLW60" s="94"/>
      <c r="RLX60" s="94"/>
      <c r="RLY60" s="94"/>
      <c r="RLZ60" s="94"/>
      <c r="RMA60" s="94"/>
      <c r="RMB60" s="94"/>
      <c r="RMC60" s="94"/>
      <c r="RMD60" s="94"/>
      <c r="RME60" s="94"/>
      <c r="RMF60" s="94"/>
      <c r="RMG60" s="94"/>
      <c r="RMH60" s="94"/>
      <c r="RMI60" s="94"/>
      <c r="RMJ60" s="94"/>
      <c r="RMK60" s="94"/>
      <c r="RML60" s="94"/>
      <c r="RMM60" s="94"/>
      <c r="RMN60" s="94"/>
      <c r="RMO60" s="94"/>
      <c r="RMP60" s="94"/>
      <c r="RMQ60" s="94"/>
      <c r="RMR60" s="94"/>
      <c r="RMS60" s="94"/>
      <c r="RMT60" s="94"/>
      <c r="RMU60" s="94"/>
      <c r="RMV60" s="94"/>
      <c r="RMW60" s="94"/>
      <c r="RMX60" s="94"/>
      <c r="RMY60" s="94"/>
      <c r="RMZ60" s="94"/>
      <c r="RNA60" s="94"/>
      <c r="RNB60" s="94"/>
      <c r="RNC60" s="94"/>
      <c r="RND60" s="94"/>
      <c r="RNE60" s="94"/>
      <c r="RNF60" s="94"/>
      <c r="RNG60" s="94"/>
      <c r="RNH60" s="94"/>
      <c r="RNI60" s="94"/>
      <c r="RNJ60" s="94"/>
      <c r="RNK60" s="94"/>
      <c r="RNL60" s="94"/>
      <c r="RNM60" s="94"/>
      <c r="RNN60" s="94"/>
      <c r="RNO60" s="94"/>
      <c r="RNP60" s="94"/>
      <c r="RNQ60" s="94"/>
      <c r="RNR60" s="94"/>
      <c r="RNS60" s="94"/>
      <c r="RNT60" s="94"/>
      <c r="RNU60" s="94"/>
      <c r="RNV60" s="94"/>
      <c r="RNW60" s="94"/>
      <c r="RNX60" s="94"/>
      <c r="RNY60" s="94"/>
      <c r="RNZ60" s="94"/>
      <c r="ROA60" s="94"/>
      <c r="ROB60" s="94"/>
      <c r="ROC60" s="94"/>
      <c r="ROD60" s="94"/>
      <c r="ROE60" s="94"/>
      <c r="ROF60" s="94"/>
      <c r="ROG60" s="94"/>
      <c r="ROH60" s="94"/>
      <c r="ROI60" s="94"/>
      <c r="ROJ60" s="94"/>
      <c r="ROK60" s="94"/>
      <c r="ROL60" s="94"/>
      <c r="ROM60" s="94"/>
      <c r="RON60" s="94"/>
      <c r="ROO60" s="94"/>
      <c r="ROP60" s="94"/>
      <c r="ROQ60" s="94"/>
      <c r="ROR60" s="94"/>
      <c r="ROS60" s="94"/>
      <c r="ROT60" s="94"/>
      <c r="ROU60" s="94"/>
      <c r="ROV60" s="94"/>
      <c r="ROW60" s="94"/>
      <c r="ROX60" s="94"/>
      <c r="ROY60" s="94"/>
      <c r="ROZ60" s="94"/>
      <c r="RPA60" s="94"/>
      <c r="RPB60" s="94"/>
      <c r="RPC60" s="94"/>
      <c r="RPD60" s="94"/>
      <c r="RPE60" s="94"/>
      <c r="RPF60" s="94"/>
      <c r="RPG60" s="94"/>
      <c r="RPH60" s="94"/>
      <c r="RPI60" s="94"/>
      <c r="RPJ60" s="94"/>
      <c r="RPK60" s="94"/>
      <c r="RPL60" s="94"/>
      <c r="RPM60" s="94"/>
      <c r="RPN60" s="94"/>
      <c r="RPO60" s="94"/>
      <c r="RPP60" s="94"/>
      <c r="RPQ60" s="94"/>
      <c r="RPR60" s="94"/>
      <c r="RPS60" s="94"/>
      <c r="RPT60" s="94"/>
      <c r="RPU60" s="94"/>
      <c r="RPV60" s="94"/>
      <c r="RPW60" s="94"/>
      <c r="RPX60" s="94"/>
      <c r="RPY60" s="94"/>
      <c r="RPZ60" s="94"/>
      <c r="RQA60" s="94"/>
      <c r="RQB60" s="94"/>
      <c r="RQC60" s="94"/>
      <c r="RQD60" s="94"/>
      <c r="RQE60" s="94"/>
      <c r="RQF60" s="94"/>
      <c r="RQG60" s="94"/>
      <c r="RQH60" s="94"/>
      <c r="RQI60" s="94"/>
      <c r="RQJ60" s="94"/>
      <c r="RQK60" s="94"/>
      <c r="RQL60" s="94"/>
      <c r="RQM60" s="94"/>
      <c r="RQN60" s="94"/>
      <c r="RQO60" s="94"/>
      <c r="RQP60" s="94"/>
      <c r="RQQ60" s="94"/>
      <c r="RQR60" s="94"/>
      <c r="RQS60" s="94"/>
      <c r="RQT60" s="94"/>
      <c r="RQU60" s="94"/>
      <c r="RQV60" s="94"/>
      <c r="RQW60" s="94"/>
      <c r="RQX60" s="94"/>
      <c r="RQY60" s="94"/>
      <c r="RQZ60" s="94"/>
      <c r="RRA60" s="94"/>
      <c r="RRB60" s="94"/>
      <c r="RRC60" s="94"/>
      <c r="RRD60" s="94"/>
      <c r="RRE60" s="94"/>
      <c r="RRF60" s="94"/>
      <c r="RRG60" s="94"/>
      <c r="RRH60" s="94"/>
      <c r="RRI60" s="94"/>
      <c r="RRJ60" s="94"/>
      <c r="RRK60" s="94"/>
      <c r="RRL60" s="94"/>
      <c r="RRM60" s="94"/>
      <c r="RRN60" s="94"/>
      <c r="RRO60" s="94"/>
      <c r="RRP60" s="94"/>
      <c r="RRQ60" s="94"/>
      <c r="RRR60" s="94"/>
      <c r="RRS60" s="94"/>
      <c r="RRT60" s="94"/>
      <c r="RRU60" s="94"/>
      <c r="RRV60" s="94"/>
      <c r="RRW60" s="94"/>
      <c r="RRX60" s="94"/>
      <c r="RRY60" s="94"/>
      <c r="RRZ60" s="94"/>
      <c r="RSA60" s="94"/>
      <c r="RSB60" s="94"/>
      <c r="RSC60" s="94"/>
      <c r="RSD60" s="94"/>
      <c r="RSE60" s="94"/>
      <c r="RSF60" s="94"/>
      <c r="RSG60" s="94"/>
      <c r="RSH60" s="94"/>
      <c r="RSI60" s="94"/>
      <c r="RSJ60" s="94"/>
      <c r="RSK60" s="94"/>
      <c r="RSL60" s="94"/>
      <c r="RSM60" s="94"/>
      <c r="RSN60" s="94"/>
      <c r="RSO60" s="94"/>
      <c r="RSP60" s="94"/>
      <c r="RSQ60" s="94"/>
      <c r="RSR60" s="94"/>
      <c r="RSS60" s="94"/>
      <c r="RST60" s="94"/>
      <c r="RSU60" s="94"/>
      <c r="RSV60" s="94"/>
      <c r="RSW60" s="94"/>
      <c r="RSX60" s="94"/>
      <c r="RSY60" s="94"/>
      <c r="RSZ60" s="94"/>
      <c r="RTA60" s="94"/>
      <c r="RTB60" s="94"/>
      <c r="RTC60" s="94"/>
      <c r="RTD60" s="94"/>
      <c r="RTE60" s="94"/>
      <c r="RTF60" s="94"/>
      <c r="RTG60" s="94"/>
      <c r="RTH60" s="94"/>
      <c r="RTI60" s="94"/>
      <c r="RTJ60" s="94"/>
      <c r="RTK60" s="94"/>
      <c r="RTL60" s="94"/>
      <c r="RTM60" s="94"/>
      <c r="RTN60" s="94"/>
      <c r="RTO60" s="94"/>
      <c r="RTP60" s="94"/>
      <c r="RTQ60" s="94"/>
      <c r="RTR60" s="94"/>
      <c r="RTS60" s="94"/>
      <c r="RTT60" s="94"/>
      <c r="RTU60" s="94"/>
      <c r="RTV60" s="94"/>
      <c r="RTW60" s="94"/>
      <c r="RTX60" s="94"/>
      <c r="RTY60" s="94"/>
      <c r="RTZ60" s="94"/>
      <c r="RUA60" s="94"/>
      <c r="RUB60" s="94"/>
      <c r="RUC60" s="94"/>
      <c r="RUD60" s="94"/>
      <c r="RUE60" s="94"/>
      <c r="RUF60" s="94"/>
      <c r="RUG60" s="94"/>
      <c r="RUH60" s="94"/>
      <c r="RUI60" s="94"/>
      <c r="RUJ60" s="94"/>
      <c r="RUK60" s="94"/>
      <c r="RUL60" s="94"/>
      <c r="RUM60" s="94"/>
      <c r="RUN60" s="94"/>
      <c r="RUO60" s="94"/>
      <c r="RUP60" s="94"/>
      <c r="RUQ60" s="94"/>
      <c r="RUR60" s="94"/>
      <c r="RUS60" s="94"/>
      <c r="RUT60" s="94"/>
      <c r="RUU60" s="94"/>
      <c r="RUV60" s="94"/>
      <c r="RUW60" s="94"/>
      <c r="RUX60" s="94"/>
      <c r="RUY60" s="94"/>
      <c r="RUZ60" s="94"/>
      <c r="RVA60" s="94"/>
      <c r="RVB60" s="94"/>
      <c r="RVC60" s="94"/>
      <c r="RVD60" s="94"/>
      <c r="RVE60" s="94"/>
      <c r="RVF60" s="94"/>
      <c r="RVG60" s="94"/>
      <c r="RVH60" s="94"/>
      <c r="RVI60" s="94"/>
      <c r="RVJ60" s="94"/>
      <c r="RVK60" s="94"/>
      <c r="RVL60" s="94"/>
      <c r="RVM60" s="94"/>
      <c r="RVN60" s="94"/>
      <c r="RVO60" s="94"/>
      <c r="RVP60" s="94"/>
      <c r="RVQ60" s="94"/>
      <c r="RVR60" s="94"/>
      <c r="RVS60" s="94"/>
      <c r="RVT60" s="94"/>
      <c r="RVU60" s="94"/>
      <c r="RVV60" s="94"/>
      <c r="RVW60" s="94"/>
      <c r="RVX60" s="94"/>
      <c r="RVY60" s="94"/>
      <c r="RVZ60" s="94"/>
      <c r="RWA60" s="94"/>
      <c r="RWB60" s="94"/>
      <c r="RWC60" s="94"/>
      <c r="RWD60" s="94"/>
      <c r="RWE60" s="94"/>
      <c r="RWF60" s="94"/>
      <c r="RWG60" s="94"/>
      <c r="RWH60" s="94"/>
      <c r="RWI60" s="94"/>
      <c r="RWJ60" s="94"/>
      <c r="RWK60" s="94"/>
      <c r="RWL60" s="94"/>
      <c r="RWM60" s="94"/>
      <c r="RWN60" s="94"/>
      <c r="RWO60" s="94"/>
      <c r="RWP60" s="94"/>
      <c r="RWQ60" s="94"/>
      <c r="RWR60" s="94"/>
      <c r="RWS60" s="94"/>
      <c r="RWT60" s="94"/>
      <c r="RWU60" s="94"/>
      <c r="RWV60" s="94"/>
      <c r="RWW60" s="94"/>
      <c r="RWX60" s="94"/>
      <c r="RWY60" s="94"/>
      <c r="RWZ60" s="94"/>
      <c r="RXA60" s="94"/>
      <c r="RXB60" s="94"/>
      <c r="RXC60" s="94"/>
      <c r="RXD60" s="94"/>
      <c r="RXE60" s="94"/>
      <c r="RXF60" s="94"/>
      <c r="RXG60" s="94"/>
      <c r="RXH60" s="94"/>
      <c r="RXI60" s="94"/>
      <c r="RXJ60" s="94"/>
      <c r="RXK60" s="94"/>
      <c r="RXL60" s="94"/>
      <c r="RXM60" s="94"/>
      <c r="RXN60" s="94"/>
      <c r="RXO60" s="94"/>
      <c r="RXP60" s="94"/>
      <c r="RXQ60" s="94"/>
      <c r="RXR60" s="94"/>
      <c r="RXS60" s="94"/>
      <c r="RXT60" s="94"/>
      <c r="RXU60" s="94"/>
      <c r="RXV60" s="94"/>
      <c r="RXW60" s="94"/>
      <c r="RXX60" s="94"/>
      <c r="RXY60" s="94"/>
      <c r="RXZ60" s="94"/>
      <c r="RYA60" s="94"/>
      <c r="RYB60" s="94"/>
      <c r="RYC60" s="94"/>
      <c r="RYD60" s="94"/>
      <c r="RYE60" s="94"/>
      <c r="RYF60" s="94"/>
      <c r="RYG60" s="94"/>
      <c r="RYH60" s="94"/>
      <c r="RYI60" s="94"/>
      <c r="RYJ60" s="94"/>
      <c r="RYK60" s="94"/>
      <c r="RYL60" s="94"/>
      <c r="RYM60" s="94"/>
      <c r="RYN60" s="94"/>
      <c r="RYO60" s="94"/>
      <c r="RYP60" s="94"/>
      <c r="RYQ60" s="94"/>
      <c r="RYR60" s="94"/>
      <c r="RYS60" s="94"/>
      <c r="RYT60" s="94"/>
      <c r="RYU60" s="94"/>
      <c r="RYV60" s="94"/>
      <c r="RYW60" s="94"/>
      <c r="RYX60" s="94"/>
      <c r="RYY60" s="94"/>
      <c r="RYZ60" s="94"/>
      <c r="RZA60" s="94"/>
      <c r="RZB60" s="94"/>
      <c r="RZC60" s="94"/>
      <c r="RZD60" s="94"/>
      <c r="RZE60" s="94"/>
      <c r="RZF60" s="94"/>
      <c r="RZG60" s="94"/>
      <c r="RZH60" s="94"/>
      <c r="RZI60" s="94"/>
      <c r="RZJ60" s="94"/>
      <c r="RZK60" s="94"/>
      <c r="RZL60" s="94"/>
      <c r="RZM60" s="94"/>
      <c r="RZN60" s="94"/>
      <c r="RZO60" s="94"/>
      <c r="RZP60" s="94"/>
      <c r="RZQ60" s="94"/>
      <c r="RZR60" s="94"/>
      <c r="RZS60" s="94"/>
      <c r="RZT60" s="94"/>
      <c r="RZU60" s="94"/>
      <c r="RZV60" s="94"/>
      <c r="RZW60" s="94"/>
      <c r="RZX60" s="94"/>
      <c r="RZY60" s="94"/>
      <c r="RZZ60" s="94"/>
      <c r="SAA60" s="94"/>
      <c r="SAB60" s="94"/>
      <c r="SAC60" s="94"/>
      <c r="SAD60" s="94"/>
      <c r="SAE60" s="94"/>
      <c r="SAF60" s="94"/>
      <c r="SAG60" s="94"/>
      <c r="SAH60" s="94"/>
      <c r="SAI60" s="94"/>
      <c r="SAJ60" s="94"/>
      <c r="SAK60" s="94"/>
      <c r="SAL60" s="94"/>
      <c r="SAM60" s="94"/>
      <c r="SAN60" s="94"/>
      <c r="SAO60" s="94"/>
      <c r="SAP60" s="94"/>
      <c r="SAQ60" s="94"/>
      <c r="SAR60" s="94"/>
      <c r="SAS60" s="94"/>
      <c r="SAT60" s="94"/>
      <c r="SAU60" s="94"/>
      <c r="SAV60" s="94"/>
      <c r="SAW60" s="94"/>
      <c r="SAX60" s="94"/>
      <c r="SAY60" s="94"/>
      <c r="SAZ60" s="94"/>
      <c r="SBA60" s="94"/>
      <c r="SBB60" s="94"/>
      <c r="SBC60" s="94"/>
      <c r="SBD60" s="94"/>
      <c r="SBE60" s="94"/>
      <c r="SBF60" s="94"/>
      <c r="SBG60" s="94"/>
      <c r="SBH60" s="94"/>
      <c r="SBI60" s="94"/>
      <c r="SBJ60" s="94"/>
      <c r="SBK60" s="94"/>
      <c r="SBL60" s="94"/>
      <c r="SBM60" s="94"/>
      <c r="SBN60" s="94"/>
      <c r="SBO60" s="94"/>
      <c r="SBP60" s="94"/>
      <c r="SBQ60" s="94"/>
      <c r="SBR60" s="94"/>
      <c r="SBS60" s="94"/>
      <c r="SBT60" s="94"/>
      <c r="SBU60" s="94"/>
      <c r="SBV60" s="94"/>
      <c r="SBW60" s="94"/>
      <c r="SBX60" s="94"/>
      <c r="SBY60" s="94"/>
      <c r="SBZ60" s="94"/>
      <c r="SCA60" s="94"/>
      <c r="SCB60" s="94"/>
      <c r="SCC60" s="94"/>
      <c r="SCD60" s="94"/>
      <c r="SCE60" s="94"/>
      <c r="SCF60" s="94"/>
      <c r="SCG60" s="94"/>
      <c r="SCH60" s="94"/>
      <c r="SCI60" s="94"/>
      <c r="SCJ60" s="94"/>
      <c r="SCK60" s="94"/>
      <c r="SCL60" s="94"/>
      <c r="SCM60" s="94"/>
      <c r="SCN60" s="94"/>
      <c r="SCO60" s="94"/>
      <c r="SCP60" s="94"/>
      <c r="SCQ60" s="94"/>
      <c r="SCR60" s="94"/>
      <c r="SCS60" s="94"/>
      <c r="SCT60" s="94"/>
      <c r="SCU60" s="94"/>
      <c r="SCV60" s="94"/>
      <c r="SCW60" s="94"/>
      <c r="SCX60" s="94"/>
      <c r="SCY60" s="94"/>
      <c r="SCZ60" s="94"/>
      <c r="SDA60" s="94"/>
      <c r="SDB60" s="94"/>
      <c r="SDC60" s="94"/>
      <c r="SDD60" s="94"/>
      <c r="SDE60" s="94"/>
      <c r="SDF60" s="94"/>
      <c r="SDG60" s="94"/>
      <c r="SDH60" s="94"/>
      <c r="SDI60" s="94"/>
      <c r="SDJ60" s="94"/>
      <c r="SDK60" s="94"/>
      <c r="SDL60" s="94"/>
      <c r="SDM60" s="94"/>
      <c r="SDN60" s="94"/>
      <c r="SDO60" s="94"/>
      <c r="SDP60" s="94"/>
      <c r="SDQ60" s="94"/>
      <c r="SDR60" s="94"/>
      <c r="SDS60" s="94"/>
      <c r="SDT60" s="94"/>
      <c r="SDU60" s="94"/>
      <c r="SDV60" s="94"/>
      <c r="SDW60" s="94"/>
      <c r="SDX60" s="94"/>
      <c r="SDY60" s="94"/>
      <c r="SDZ60" s="94"/>
      <c r="SEA60" s="94"/>
      <c r="SEB60" s="94"/>
      <c r="SEC60" s="94"/>
      <c r="SED60" s="94"/>
      <c r="SEE60" s="94"/>
      <c r="SEF60" s="94"/>
      <c r="SEG60" s="94"/>
      <c r="SEH60" s="94"/>
      <c r="SEI60" s="94"/>
      <c r="SEJ60" s="94"/>
      <c r="SEK60" s="94"/>
      <c r="SEL60" s="94"/>
      <c r="SEM60" s="94"/>
      <c r="SEN60" s="94"/>
      <c r="SEO60" s="94"/>
      <c r="SEP60" s="94"/>
      <c r="SEQ60" s="94"/>
      <c r="SER60" s="94"/>
      <c r="SES60" s="94"/>
      <c r="SET60" s="94"/>
      <c r="SEU60" s="94"/>
      <c r="SEV60" s="94"/>
      <c r="SEW60" s="94"/>
      <c r="SEX60" s="94"/>
      <c r="SEY60" s="94"/>
      <c r="SEZ60" s="94"/>
      <c r="SFA60" s="94"/>
      <c r="SFB60" s="94"/>
      <c r="SFC60" s="94"/>
      <c r="SFD60" s="94"/>
      <c r="SFE60" s="94"/>
      <c r="SFF60" s="94"/>
      <c r="SFG60" s="94"/>
      <c r="SFH60" s="94"/>
      <c r="SFI60" s="94"/>
      <c r="SFJ60" s="94"/>
      <c r="SFK60" s="94"/>
      <c r="SFL60" s="94"/>
      <c r="SFM60" s="94"/>
      <c r="SFN60" s="94"/>
      <c r="SFO60" s="94"/>
      <c r="SFP60" s="94"/>
      <c r="SFQ60" s="94"/>
      <c r="SFR60" s="94"/>
      <c r="SFS60" s="94"/>
      <c r="SFT60" s="94"/>
      <c r="SFU60" s="94"/>
      <c r="SFV60" s="94"/>
      <c r="SFW60" s="94"/>
      <c r="SFX60" s="94"/>
      <c r="SFY60" s="94"/>
      <c r="SFZ60" s="94"/>
      <c r="SGA60" s="94"/>
      <c r="SGB60" s="94"/>
      <c r="SGC60" s="94"/>
      <c r="SGD60" s="94"/>
      <c r="SGE60" s="94"/>
      <c r="SGF60" s="94"/>
      <c r="SGG60" s="94"/>
      <c r="SGH60" s="94"/>
      <c r="SGI60" s="94"/>
      <c r="SGJ60" s="94"/>
      <c r="SGK60" s="94"/>
      <c r="SGL60" s="94"/>
      <c r="SGM60" s="94"/>
      <c r="SGN60" s="94"/>
      <c r="SGO60" s="94"/>
      <c r="SGP60" s="94"/>
      <c r="SGQ60" s="94"/>
      <c r="SGR60" s="94"/>
      <c r="SGS60" s="94"/>
      <c r="SGT60" s="94"/>
      <c r="SGU60" s="94"/>
      <c r="SGV60" s="94"/>
      <c r="SGW60" s="94"/>
      <c r="SGX60" s="94"/>
      <c r="SGY60" s="94"/>
      <c r="SGZ60" s="94"/>
      <c r="SHA60" s="94"/>
      <c r="SHB60" s="94"/>
      <c r="SHC60" s="94"/>
      <c r="SHD60" s="94"/>
      <c r="SHE60" s="94"/>
      <c r="SHF60" s="94"/>
      <c r="SHG60" s="94"/>
      <c r="SHH60" s="94"/>
      <c r="SHI60" s="94"/>
      <c r="SHJ60" s="94"/>
      <c r="SHK60" s="94"/>
      <c r="SHL60" s="94"/>
      <c r="SHM60" s="94"/>
      <c r="SHN60" s="94"/>
      <c r="SHO60" s="94"/>
      <c r="SHP60" s="94"/>
      <c r="SHQ60" s="94"/>
      <c r="SHR60" s="94"/>
      <c r="SHS60" s="94"/>
      <c r="SHT60" s="94"/>
      <c r="SHU60" s="94"/>
      <c r="SHV60" s="94"/>
      <c r="SHW60" s="94"/>
      <c r="SHX60" s="94"/>
      <c r="SHY60" s="94"/>
      <c r="SHZ60" s="94"/>
      <c r="SIA60" s="94"/>
      <c r="SIB60" s="94"/>
      <c r="SIC60" s="94"/>
      <c r="SID60" s="94"/>
      <c r="SIE60" s="94"/>
      <c r="SIF60" s="94"/>
      <c r="SIG60" s="94"/>
      <c r="SIH60" s="94"/>
      <c r="SII60" s="94"/>
      <c r="SIJ60" s="94"/>
      <c r="SIK60" s="94"/>
      <c r="SIL60" s="94"/>
      <c r="SIM60" s="94"/>
      <c r="SIN60" s="94"/>
      <c r="SIO60" s="94"/>
      <c r="SIP60" s="94"/>
      <c r="SIQ60" s="94"/>
      <c r="SIR60" s="94"/>
      <c r="SIS60" s="94"/>
      <c r="SIT60" s="94"/>
      <c r="SIU60" s="94"/>
      <c r="SIV60" s="94"/>
      <c r="SIW60" s="94"/>
      <c r="SIX60" s="94"/>
      <c r="SIY60" s="94"/>
      <c r="SIZ60" s="94"/>
      <c r="SJA60" s="94"/>
      <c r="SJB60" s="94"/>
      <c r="SJC60" s="94"/>
      <c r="SJD60" s="94"/>
      <c r="SJE60" s="94"/>
      <c r="SJF60" s="94"/>
      <c r="SJG60" s="94"/>
      <c r="SJH60" s="94"/>
      <c r="SJI60" s="94"/>
      <c r="SJJ60" s="94"/>
      <c r="SJK60" s="94"/>
      <c r="SJL60" s="94"/>
      <c r="SJM60" s="94"/>
      <c r="SJN60" s="94"/>
      <c r="SJO60" s="94"/>
      <c r="SJP60" s="94"/>
      <c r="SJQ60" s="94"/>
      <c r="SJR60" s="94"/>
      <c r="SJS60" s="94"/>
      <c r="SJT60" s="94"/>
      <c r="SJU60" s="94"/>
      <c r="SJV60" s="94"/>
      <c r="SJW60" s="94"/>
      <c r="SJX60" s="94"/>
      <c r="SJY60" s="94"/>
      <c r="SJZ60" s="94"/>
      <c r="SKA60" s="94"/>
      <c r="SKB60" s="94"/>
      <c r="SKC60" s="94"/>
      <c r="SKD60" s="94"/>
      <c r="SKE60" s="94"/>
      <c r="SKF60" s="94"/>
      <c r="SKG60" s="94"/>
      <c r="SKH60" s="94"/>
      <c r="SKI60" s="94"/>
      <c r="SKJ60" s="94"/>
      <c r="SKK60" s="94"/>
      <c r="SKL60" s="94"/>
      <c r="SKM60" s="94"/>
      <c r="SKN60" s="94"/>
      <c r="SKO60" s="94"/>
      <c r="SKP60" s="94"/>
      <c r="SKQ60" s="94"/>
      <c r="SKR60" s="94"/>
      <c r="SKS60" s="94"/>
      <c r="SKT60" s="94"/>
      <c r="SKU60" s="94"/>
      <c r="SKV60" s="94"/>
      <c r="SKW60" s="94"/>
      <c r="SKX60" s="94"/>
      <c r="SKY60" s="94"/>
      <c r="SKZ60" s="94"/>
      <c r="SLA60" s="94"/>
      <c r="SLB60" s="94"/>
      <c r="SLC60" s="94"/>
      <c r="SLD60" s="94"/>
      <c r="SLE60" s="94"/>
      <c r="SLF60" s="94"/>
      <c r="SLG60" s="94"/>
      <c r="SLH60" s="94"/>
      <c r="SLI60" s="94"/>
      <c r="SLJ60" s="94"/>
      <c r="SLK60" s="94"/>
      <c r="SLL60" s="94"/>
      <c r="SLM60" s="94"/>
      <c r="SLN60" s="94"/>
      <c r="SLO60" s="94"/>
      <c r="SLP60" s="94"/>
      <c r="SLQ60" s="94"/>
      <c r="SLR60" s="94"/>
      <c r="SLS60" s="94"/>
      <c r="SLT60" s="94"/>
      <c r="SLU60" s="94"/>
      <c r="SLV60" s="94"/>
      <c r="SLW60" s="94"/>
      <c r="SLX60" s="94"/>
      <c r="SLY60" s="94"/>
      <c r="SLZ60" s="94"/>
      <c r="SMA60" s="94"/>
      <c r="SMB60" s="94"/>
      <c r="SMC60" s="94"/>
      <c r="SMD60" s="94"/>
      <c r="SME60" s="94"/>
      <c r="SMF60" s="94"/>
      <c r="SMG60" s="94"/>
      <c r="SMH60" s="94"/>
      <c r="SMI60" s="94"/>
      <c r="SMJ60" s="94"/>
      <c r="SMK60" s="94"/>
      <c r="SML60" s="94"/>
      <c r="SMM60" s="94"/>
      <c r="SMN60" s="94"/>
      <c r="SMO60" s="94"/>
      <c r="SMP60" s="94"/>
      <c r="SMQ60" s="94"/>
      <c r="SMR60" s="94"/>
      <c r="SMS60" s="94"/>
      <c r="SMT60" s="94"/>
      <c r="SMU60" s="94"/>
      <c r="SMV60" s="94"/>
      <c r="SMW60" s="94"/>
      <c r="SMX60" s="94"/>
      <c r="SMY60" s="94"/>
      <c r="SMZ60" s="94"/>
      <c r="SNA60" s="94"/>
      <c r="SNB60" s="94"/>
      <c r="SNC60" s="94"/>
      <c r="SND60" s="94"/>
      <c r="SNE60" s="94"/>
      <c r="SNF60" s="94"/>
      <c r="SNG60" s="94"/>
      <c r="SNH60" s="94"/>
      <c r="SNI60" s="94"/>
      <c r="SNJ60" s="94"/>
      <c r="SNK60" s="94"/>
      <c r="SNL60" s="94"/>
      <c r="SNM60" s="94"/>
      <c r="SNN60" s="94"/>
      <c r="SNO60" s="94"/>
      <c r="SNP60" s="94"/>
      <c r="SNQ60" s="94"/>
      <c r="SNR60" s="94"/>
      <c r="SNS60" s="94"/>
      <c r="SNT60" s="94"/>
      <c r="SNU60" s="94"/>
      <c r="SNV60" s="94"/>
      <c r="SNW60" s="94"/>
      <c r="SNX60" s="94"/>
      <c r="SNY60" s="94"/>
      <c r="SNZ60" s="94"/>
      <c r="SOA60" s="94"/>
      <c r="SOB60" s="94"/>
      <c r="SOC60" s="94"/>
      <c r="SOD60" s="94"/>
      <c r="SOE60" s="94"/>
      <c r="SOF60" s="94"/>
      <c r="SOG60" s="94"/>
      <c r="SOH60" s="94"/>
      <c r="SOI60" s="94"/>
      <c r="SOJ60" s="94"/>
      <c r="SOK60" s="94"/>
      <c r="SOL60" s="94"/>
      <c r="SOM60" s="94"/>
      <c r="SON60" s="94"/>
      <c r="SOO60" s="94"/>
      <c r="SOP60" s="94"/>
      <c r="SOQ60" s="94"/>
      <c r="SOR60" s="94"/>
      <c r="SOS60" s="94"/>
      <c r="SOT60" s="94"/>
      <c r="SOU60" s="94"/>
      <c r="SOV60" s="94"/>
      <c r="SOW60" s="94"/>
      <c r="SOX60" s="94"/>
      <c r="SOY60" s="94"/>
      <c r="SOZ60" s="94"/>
      <c r="SPA60" s="94"/>
      <c r="SPB60" s="94"/>
      <c r="SPC60" s="94"/>
      <c r="SPD60" s="94"/>
      <c r="SPE60" s="94"/>
      <c r="SPF60" s="94"/>
      <c r="SPG60" s="94"/>
      <c r="SPH60" s="94"/>
      <c r="SPI60" s="94"/>
      <c r="SPJ60" s="94"/>
      <c r="SPK60" s="94"/>
      <c r="SPL60" s="94"/>
      <c r="SPM60" s="94"/>
      <c r="SPN60" s="94"/>
      <c r="SPO60" s="94"/>
      <c r="SPP60" s="94"/>
      <c r="SPQ60" s="94"/>
      <c r="SPR60" s="94"/>
      <c r="SPS60" s="94"/>
      <c r="SPT60" s="94"/>
      <c r="SPU60" s="94"/>
      <c r="SPV60" s="94"/>
      <c r="SPW60" s="94"/>
      <c r="SPX60" s="94"/>
      <c r="SPY60" s="94"/>
      <c r="SPZ60" s="94"/>
      <c r="SQA60" s="94"/>
      <c r="SQB60" s="94"/>
      <c r="SQC60" s="94"/>
      <c r="SQD60" s="94"/>
      <c r="SQE60" s="94"/>
      <c r="SQF60" s="94"/>
      <c r="SQG60" s="94"/>
      <c r="SQH60" s="94"/>
      <c r="SQI60" s="94"/>
      <c r="SQJ60" s="94"/>
      <c r="SQK60" s="94"/>
      <c r="SQL60" s="94"/>
      <c r="SQM60" s="94"/>
      <c r="SQN60" s="94"/>
      <c r="SQO60" s="94"/>
      <c r="SQP60" s="94"/>
      <c r="SQQ60" s="94"/>
      <c r="SQR60" s="94"/>
      <c r="SQS60" s="94"/>
      <c r="SQT60" s="94"/>
      <c r="SQU60" s="94"/>
      <c r="SQV60" s="94"/>
      <c r="SQW60" s="94"/>
      <c r="SQX60" s="94"/>
      <c r="SQY60" s="94"/>
      <c r="SQZ60" s="94"/>
      <c r="SRA60" s="94"/>
      <c r="SRB60" s="94"/>
      <c r="SRC60" s="94"/>
      <c r="SRD60" s="94"/>
      <c r="SRE60" s="94"/>
      <c r="SRF60" s="94"/>
      <c r="SRG60" s="94"/>
      <c r="SRH60" s="94"/>
      <c r="SRI60" s="94"/>
      <c r="SRJ60" s="94"/>
      <c r="SRK60" s="94"/>
      <c r="SRL60" s="94"/>
      <c r="SRM60" s="94"/>
      <c r="SRN60" s="94"/>
      <c r="SRO60" s="94"/>
      <c r="SRP60" s="94"/>
      <c r="SRQ60" s="94"/>
      <c r="SRR60" s="94"/>
      <c r="SRS60" s="94"/>
      <c r="SRT60" s="94"/>
      <c r="SRU60" s="94"/>
      <c r="SRV60" s="94"/>
      <c r="SRW60" s="94"/>
      <c r="SRX60" s="94"/>
      <c r="SRY60" s="94"/>
      <c r="SRZ60" s="94"/>
      <c r="SSA60" s="94"/>
      <c r="SSB60" s="94"/>
      <c r="SSC60" s="94"/>
      <c r="SSD60" s="94"/>
      <c r="SSE60" s="94"/>
      <c r="SSF60" s="94"/>
      <c r="SSG60" s="94"/>
      <c r="SSH60" s="94"/>
      <c r="SSI60" s="94"/>
      <c r="SSJ60" s="94"/>
      <c r="SSK60" s="94"/>
      <c r="SSL60" s="94"/>
      <c r="SSM60" s="94"/>
      <c r="SSN60" s="94"/>
      <c r="SSO60" s="94"/>
      <c r="SSP60" s="94"/>
      <c r="SSQ60" s="94"/>
      <c r="SSR60" s="94"/>
      <c r="SSS60" s="94"/>
      <c r="SST60" s="94"/>
      <c r="SSU60" s="94"/>
      <c r="SSV60" s="94"/>
      <c r="SSW60" s="94"/>
      <c r="SSX60" s="94"/>
      <c r="SSY60" s="94"/>
      <c r="SSZ60" s="94"/>
      <c r="STA60" s="94"/>
      <c r="STB60" s="94"/>
      <c r="STC60" s="94"/>
      <c r="STD60" s="94"/>
      <c r="STE60" s="94"/>
      <c r="STF60" s="94"/>
      <c r="STG60" s="94"/>
      <c r="STH60" s="94"/>
      <c r="STI60" s="94"/>
      <c r="STJ60" s="94"/>
      <c r="STK60" s="94"/>
      <c r="STL60" s="94"/>
      <c r="STM60" s="94"/>
      <c r="STN60" s="94"/>
      <c r="STO60" s="94"/>
      <c r="STP60" s="94"/>
      <c r="STQ60" s="94"/>
      <c r="STR60" s="94"/>
      <c r="STS60" s="94"/>
      <c r="STT60" s="94"/>
      <c r="STU60" s="94"/>
      <c r="STV60" s="94"/>
      <c r="STW60" s="94"/>
      <c r="STX60" s="94"/>
      <c r="STY60" s="94"/>
      <c r="STZ60" s="94"/>
      <c r="SUA60" s="94"/>
      <c r="SUB60" s="94"/>
      <c r="SUC60" s="94"/>
      <c r="SUD60" s="94"/>
      <c r="SUE60" s="94"/>
      <c r="SUF60" s="94"/>
      <c r="SUG60" s="94"/>
      <c r="SUH60" s="94"/>
      <c r="SUI60" s="94"/>
      <c r="SUJ60" s="94"/>
      <c r="SUK60" s="94"/>
      <c r="SUL60" s="94"/>
      <c r="SUM60" s="94"/>
      <c r="SUN60" s="94"/>
      <c r="SUO60" s="94"/>
      <c r="SUP60" s="94"/>
      <c r="SUQ60" s="94"/>
      <c r="SUR60" s="94"/>
      <c r="SUS60" s="94"/>
      <c r="SUT60" s="94"/>
      <c r="SUU60" s="94"/>
      <c r="SUV60" s="94"/>
      <c r="SUW60" s="94"/>
      <c r="SUX60" s="94"/>
      <c r="SUY60" s="94"/>
      <c r="SUZ60" s="94"/>
      <c r="SVA60" s="94"/>
      <c r="SVB60" s="94"/>
      <c r="SVC60" s="94"/>
      <c r="SVD60" s="94"/>
      <c r="SVE60" s="94"/>
      <c r="SVF60" s="94"/>
      <c r="SVG60" s="94"/>
      <c r="SVH60" s="94"/>
      <c r="SVI60" s="94"/>
      <c r="SVJ60" s="94"/>
      <c r="SVK60" s="94"/>
      <c r="SVL60" s="94"/>
      <c r="SVM60" s="94"/>
      <c r="SVN60" s="94"/>
      <c r="SVO60" s="94"/>
      <c r="SVP60" s="94"/>
      <c r="SVQ60" s="94"/>
      <c r="SVR60" s="94"/>
      <c r="SVS60" s="94"/>
      <c r="SVT60" s="94"/>
      <c r="SVU60" s="94"/>
      <c r="SVV60" s="94"/>
      <c r="SVW60" s="94"/>
      <c r="SVX60" s="94"/>
      <c r="SVY60" s="94"/>
      <c r="SVZ60" s="94"/>
      <c r="SWA60" s="94"/>
      <c r="SWB60" s="94"/>
      <c r="SWC60" s="94"/>
      <c r="SWD60" s="94"/>
      <c r="SWE60" s="94"/>
      <c r="SWF60" s="94"/>
      <c r="SWG60" s="94"/>
      <c r="SWH60" s="94"/>
      <c r="SWI60" s="94"/>
      <c r="SWJ60" s="94"/>
      <c r="SWK60" s="94"/>
      <c r="SWL60" s="94"/>
      <c r="SWM60" s="94"/>
      <c r="SWN60" s="94"/>
      <c r="SWO60" s="94"/>
      <c r="SWP60" s="94"/>
      <c r="SWQ60" s="94"/>
      <c r="SWR60" s="94"/>
      <c r="SWS60" s="94"/>
      <c r="SWT60" s="94"/>
      <c r="SWU60" s="94"/>
      <c r="SWV60" s="94"/>
      <c r="SWW60" s="94"/>
      <c r="SWX60" s="94"/>
      <c r="SWY60" s="94"/>
      <c r="SWZ60" s="94"/>
      <c r="SXA60" s="94"/>
      <c r="SXB60" s="94"/>
      <c r="SXC60" s="94"/>
      <c r="SXD60" s="94"/>
      <c r="SXE60" s="94"/>
      <c r="SXF60" s="94"/>
      <c r="SXG60" s="94"/>
      <c r="SXH60" s="94"/>
      <c r="SXI60" s="94"/>
      <c r="SXJ60" s="94"/>
      <c r="SXK60" s="94"/>
      <c r="SXL60" s="94"/>
      <c r="SXM60" s="94"/>
      <c r="SXN60" s="94"/>
      <c r="SXO60" s="94"/>
      <c r="SXP60" s="94"/>
      <c r="SXQ60" s="94"/>
      <c r="SXR60" s="94"/>
      <c r="SXS60" s="94"/>
      <c r="SXT60" s="94"/>
      <c r="SXU60" s="94"/>
      <c r="SXV60" s="94"/>
      <c r="SXW60" s="94"/>
      <c r="SXX60" s="94"/>
      <c r="SXY60" s="94"/>
      <c r="SXZ60" s="94"/>
      <c r="SYA60" s="94"/>
      <c r="SYB60" s="94"/>
      <c r="SYC60" s="94"/>
      <c r="SYD60" s="94"/>
      <c r="SYE60" s="94"/>
      <c r="SYF60" s="94"/>
      <c r="SYG60" s="94"/>
      <c r="SYH60" s="94"/>
      <c r="SYI60" s="94"/>
      <c r="SYJ60" s="94"/>
      <c r="SYK60" s="94"/>
      <c r="SYL60" s="94"/>
      <c r="SYM60" s="94"/>
      <c r="SYN60" s="94"/>
      <c r="SYO60" s="94"/>
      <c r="SYP60" s="94"/>
      <c r="SYQ60" s="94"/>
      <c r="SYR60" s="94"/>
      <c r="SYS60" s="94"/>
      <c r="SYT60" s="94"/>
      <c r="SYU60" s="94"/>
      <c r="SYV60" s="94"/>
      <c r="SYW60" s="94"/>
      <c r="SYX60" s="94"/>
      <c r="SYY60" s="94"/>
      <c r="SYZ60" s="94"/>
      <c r="SZA60" s="94"/>
      <c r="SZB60" s="94"/>
      <c r="SZC60" s="94"/>
      <c r="SZD60" s="94"/>
      <c r="SZE60" s="94"/>
      <c r="SZF60" s="94"/>
      <c r="SZG60" s="94"/>
      <c r="SZH60" s="94"/>
      <c r="SZI60" s="94"/>
      <c r="SZJ60" s="94"/>
      <c r="SZK60" s="94"/>
      <c r="SZL60" s="94"/>
      <c r="SZM60" s="94"/>
      <c r="SZN60" s="94"/>
      <c r="SZO60" s="94"/>
      <c r="SZP60" s="94"/>
      <c r="SZQ60" s="94"/>
      <c r="SZR60" s="94"/>
      <c r="SZS60" s="94"/>
      <c r="SZT60" s="94"/>
      <c r="SZU60" s="94"/>
      <c r="SZV60" s="94"/>
      <c r="SZW60" s="94"/>
      <c r="SZX60" s="94"/>
      <c r="SZY60" s="94"/>
      <c r="SZZ60" s="94"/>
      <c r="TAA60" s="94"/>
      <c r="TAB60" s="94"/>
      <c r="TAC60" s="94"/>
      <c r="TAD60" s="94"/>
      <c r="TAE60" s="94"/>
      <c r="TAF60" s="94"/>
      <c r="TAG60" s="94"/>
      <c r="TAH60" s="94"/>
      <c r="TAI60" s="94"/>
      <c r="TAJ60" s="94"/>
      <c r="TAK60" s="94"/>
      <c r="TAL60" s="94"/>
      <c r="TAM60" s="94"/>
      <c r="TAN60" s="94"/>
      <c r="TAO60" s="94"/>
      <c r="TAP60" s="94"/>
      <c r="TAQ60" s="94"/>
      <c r="TAR60" s="94"/>
      <c r="TAS60" s="94"/>
      <c r="TAT60" s="94"/>
      <c r="TAU60" s="94"/>
      <c r="TAV60" s="94"/>
      <c r="TAW60" s="94"/>
      <c r="TAX60" s="94"/>
      <c r="TAY60" s="94"/>
      <c r="TAZ60" s="94"/>
      <c r="TBA60" s="94"/>
      <c r="TBB60" s="94"/>
      <c r="TBC60" s="94"/>
      <c r="TBD60" s="94"/>
      <c r="TBE60" s="94"/>
      <c r="TBF60" s="94"/>
      <c r="TBG60" s="94"/>
      <c r="TBH60" s="94"/>
      <c r="TBI60" s="94"/>
      <c r="TBJ60" s="94"/>
      <c r="TBK60" s="94"/>
      <c r="TBL60" s="94"/>
      <c r="TBM60" s="94"/>
      <c r="TBN60" s="94"/>
      <c r="TBO60" s="94"/>
      <c r="TBP60" s="94"/>
      <c r="TBQ60" s="94"/>
      <c r="TBR60" s="94"/>
      <c r="TBS60" s="94"/>
      <c r="TBT60" s="94"/>
      <c r="TBU60" s="94"/>
      <c r="TBV60" s="94"/>
      <c r="TBW60" s="94"/>
      <c r="TBX60" s="94"/>
      <c r="TBY60" s="94"/>
      <c r="TBZ60" s="94"/>
      <c r="TCA60" s="94"/>
      <c r="TCB60" s="94"/>
      <c r="TCC60" s="94"/>
      <c r="TCD60" s="94"/>
      <c r="TCE60" s="94"/>
      <c r="TCF60" s="94"/>
      <c r="TCG60" s="94"/>
      <c r="TCH60" s="94"/>
      <c r="TCI60" s="94"/>
      <c r="TCJ60" s="94"/>
      <c r="TCK60" s="94"/>
      <c r="TCL60" s="94"/>
      <c r="TCM60" s="94"/>
      <c r="TCN60" s="94"/>
      <c r="TCO60" s="94"/>
      <c r="TCP60" s="94"/>
      <c r="TCQ60" s="94"/>
      <c r="TCR60" s="94"/>
      <c r="TCS60" s="94"/>
      <c r="TCT60" s="94"/>
      <c r="TCU60" s="94"/>
      <c r="TCV60" s="94"/>
      <c r="TCW60" s="94"/>
      <c r="TCX60" s="94"/>
      <c r="TCY60" s="94"/>
      <c r="TCZ60" s="94"/>
      <c r="TDA60" s="94"/>
      <c r="TDB60" s="94"/>
      <c r="TDC60" s="94"/>
      <c r="TDD60" s="94"/>
      <c r="TDE60" s="94"/>
      <c r="TDF60" s="94"/>
      <c r="TDG60" s="94"/>
      <c r="TDH60" s="94"/>
      <c r="TDI60" s="94"/>
      <c r="TDJ60" s="94"/>
      <c r="TDK60" s="94"/>
      <c r="TDL60" s="94"/>
      <c r="TDM60" s="94"/>
      <c r="TDN60" s="94"/>
      <c r="TDO60" s="94"/>
      <c r="TDP60" s="94"/>
      <c r="TDQ60" s="94"/>
      <c r="TDR60" s="94"/>
      <c r="TDS60" s="94"/>
      <c r="TDT60" s="94"/>
      <c r="TDU60" s="94"/>
      <c r="TDV60" s="94"/>
      <c r="TDW60" s="94"/>
      <c r="TDX60" s="94"/>
      <c r="TDY60" s="94"/>
      <c r="TDZ60" s="94"/>
      <c r="TEA60" s="94"/>
      <c r="TEB60" s="94"/>
      <c r="TEC60" s="94"/>
      <c r="TED60" s="94"/>
      <c r="TEE60" s="94"/>
      <c r="TEF60" s="94"/>
      <c r="TEG60" s="94"/>
      <c r="TEH60" s="94"/>
      <c r="TEI60" s="94"/>
      <c r="TEJ60" s="94"/>
      <c r="TEK60" s="94"/>
      <c r="TEL60" s="94"/>
      <c r="TEM60" s="94"/>
      <c r="TEN60" s="94"/>
      <c r="TEO60" s="94"/>
      <c r="TEP60" s="94"/>
      <c r="TEQ60" s="94"/>
      <c r="TER60" s="94"/>
      <c r="TES60" s="94"/>
      <c r="TET60" s="94"/>
      <c r="TEU60" s="94"/>
      <c r="TEV60" s="94"/>
      <c r="TEW60" s="94"/>
      <c r="TEX60" s="94"/>
      <c r="TEY60" s="94"/>
      <c r="TEZ60" s="94"/>
      <c r="TFA60" s="94"/>
      <c r="TFB60" s="94"/>
      <c r="TFC60" s="94"/>
      <c r="TFD60" s="94"/>
      <c r="TFE60" s="94"/>
      <c r="TFF60" s="94"/>
      <c r="TFG60" s="94"/>
      <c r="TFH60" s="94"/>
      <c r="TFI60" s="94"/>
      <c r="TFJ60" s="94"/>
      <c r="TFK60" s="94"/>
      <c r="TFL60" s="94"/>
      <c r="TFM60" s="94"/>
      <c r="TFN60" s="94"/>
      <c r="TFO60" s="94"/>
      <c r="TFP60" s="94"/>
      <c r="TFQ60" s="94"/>
      <c r="TFR60" s="94"/>
      <c r="TFS60" s="94"/>
      <c r="TFT60" s="94"/>
      <c r="TFU60" s="94"/>
      <c r="TFV60" s="94"/>
      <c r="TFW60" s="94"/>
      <c r="TFX60" s="94"/>
      <c r="TFY60" s="94"/>
      <c r="TFZ60" s="94"/>
      <c r="TGA60" s="94"/>
      <c r="TGB60" s="94"/>
      <c r="TGC60" s="94"/>
      <c r="TGD60" s="94"/>
      <c r="TGE60" s="94"/>
      <c r="TGF60" s="94"/>
      <c r="TGG60" s="94"/>
      <c r="TGH60" s="94"/>
      <c r="TGI60" s="94"/>
      <c r="TGJ60" s="94"/>
      <c r="TGK60" s="94"/>
      <c r="TGL60" s="94"/>
      <c r="TGM60" s="94"/>
      <c r="TGN60" s="94"/>
      <c r="TGO60" s="94"/>
      <c r="TGP60" s="94"/>
      <c r="TGQ60" s="94"/>
      <c r="TGR60" s="94"/>
      <c r="TGS60" s="94"/>
      <c r="TGT60" s="94"/>
      <c r="TGU60" s="94"/>
      <c r="TGV60" s="94"/>
      <c r="TGW60" s="94"/>
      <c r="TGX60" s="94"/>
      <c r="TGY60" s="94"/>
      <c r="TGZ60" s="94"/>
      <c r="THA60" s="94"/>
      <c r="THB60" s="94"/>
      <c r="THC60" s="94"/>
      <c r="THD60" s="94"/>
      <c r="THE60" s="94"/>
      <c r="THF60" s="94"/>
      <c r="THG60" s="94"/>
      <c r="THH60" s="94"/>
      <c r="THI60" s="94"/>
      <c r="THJ60" s="94"/>
      <c r="THK60" s="94"/>
      <c r="THL60" s="94"/>
      <c r="THM60" s="94"/>
      <c r="THN60" s="94"/>
      <c r="THO60" s="94"/>
      <c r="THP60" s="94"/>
      <c r="THQ60" s="94"/>
      <c r="THR60" s="94"/>
      <c r="THS60" s="94"/>
      <c r="THT60" s="94"/>
      <c r="THU60" s="94"/>
      <c r="THV60" s="94"/>
      <c r="THW60" s="94"/>
      <c r="THX60" s="94"/>
      <c r="THY60" s="94"/>
      <c r="THZ60" s="94"/>
      <c r="TIA60" s="94"/>
      <c r="TIB60" s="94"/>
      <c r="TIC60" s="94"/>
      <c r="TID60" s="94"/>
      <c r="TIE60" s="94"/>
      <c r="TIF60" s="94"/>
      <c r="TIG60" s="94"/>
      <c r="TIH60" s="94"/>
      <c r="TII60" s="94"/>
      <c r="TIJ60" s="94"/>
      <c r="TIK60" s="94"/>
      <c r="TIL60" s="94"/>
      <c r="TIM60" s="94"/>
      <c r="TIN60" s="94"/>
      <c r="TIO60" s="94"/>
      <c r="TIP60" s="94"/>
      <c r="TIQ60" s="94"/>
      <c r="TIR60" s="94"/>
      <c r="TIS60" s="94"/>
      <c r="TIT60" s="94"/>
      <c r="TIU60" s="94"/>
      <c r="TIV60" s="94"/>
      <c r="TIW60" s="94"/>
      <c r="TIX60" s="94"/>
      <c r="TIY60" s="94"/>
      <c r="TIZ60" s="94"/>
      <c r="TJA60" s="94"/>
      <c r="TJB60" s="94"/>
      <c r="TJC60" s="94"/>
      <c r="TJD60" s="94"/>
      <c r="TJE60" s="94"/>
      <c r="TJF60" s="94"/>
      <c r="TJG60" s="94"/>
      <c r="TJH60" s="94"/>
      <c r="TJI60" s="94"/>
      <c r="TJJ60" s="94"/>
      <c r="TJK60" s="94"/>
      <c r="TJL60" s="94"/>
      <c r="TJM60" s="94"/>
      <c r="TJN60" s="94"/>
      <c r="TJO60" s="94"/>
      <c r="TJP60" s="94"/>
      <c r="TJQ60" s="94"/>
      <c r="TJR60" s="94"/>
      <c r="TJS60" s="94"/>
      <c r="TJT60" s="94"/>
      <c r="TJU60" s="94"/>
      <c r="TJV60" s="94"/>
      <c r="TJW60" s="94"/>
      <c r="TJX60" s="94"/>
      <c r="TJY60" s="94"/>
      <c r="TJZ60" s="94"/>
      <c r="TKA60" s="94"/>
      <c r="TKB60" s="94"/>
      <c r="TKC60" s="94"/>
      <c r="TKD60" s="94"/>
      <c r="TKE60" s="94"/>
      <c r="TKF60" s="94"/>
      <c r="TKG60" s="94"/>
      <c r="TKH60" s="94"/>
      <c r="TKI60" s="94"/>
      <c r="TKJ60" s="94"/>
      <c r="TKK60" s="94"/>
      <c r="TKL60" s="94"/>
      <c r="TKM60" s="94"/>
      <c r="TKN60" s="94"/>
      <c r="TKO60" s="94"/>
      <c r="TKP60" s="94"/>
      <c r="TKQ60" s="94"/>
      <c r="TKR60" s="94"/>
      <c r="TKS60" s="94"/>
      <c r="TKT60" s="94"/>
      <c r="TKU60" s="94"/>
      <c r="TKV60" s="94"/>
      <c r="TKW60" s="94"/>
      <c r="TKX60" s="94"/>
      <c r="TKY60" s="94"/>
      <c r="TKZ60" s="94"/>
      <c r="TLA60" s="94"/>
      <c r="TLB60" s="94"/>
      <c r="TLC60" s="94"/>
      <c r="TLD60" s="94"/>
      <c r="TLE60" s="94"/>
      <c r="TLF60" s="94"/>
      <c r="TLG60" s="94"/>
      <c r="TLH60" s="94"/>
      <c r="TLI60" s="94"/>
      <c r="TLJ60" s="94"/>
      <c r="TLK60" s="94"/>
      <c r="TLL60" s="94"/>
      <c r="TLM60" s="94"/>
      <c r="TLN60" s="94"/>
      <c r="TLO60" s="94"/>
      <c r="TLP60" s="94"/>
      <c r="TLQ60" s="94"/>
      <c r="TLR60" s="94"/>
      <c r="TLS60" s="94"/>
      <c r="TLT60" s="94"/>
      <c r="TLU60" s="94"/>
      <c r="TLV60" s="94"/>
      <c r="TLW60" s="94"/>
      <c r="TLX60" s="94"/>
      <c r="TLY60" s="94"/>
      <c r="TLZ60" s="94"/>
      <c r="TMA60" s="94"/>
      <c r="TMB60" s="94"/>
      <c r="TMC60" s="94"/>
      <c r="TMD60" s="94"/>
      <c r="TME60" s="94"/>
      <c r="TMF60" s="94"/>
      <c r="TMG60" s="94"/>
      <c r="TMH60" s="94"/>
      <c r="TMI60" s="94"/>
      <c r="TMJ60" s="94"/>
      <c r="TMK60" s="94"/>
      <c r="TML60" s="94"/>
      <c r="TMM60" s="94"/>
      <c r="TMN60" s="94"/>
      <c r="TMO60" s="94"/>
      <c r="TMP60" s="94"/>
      <c r="TMQ60" s="94"/>
      <c r="TMR60" s="94"/>
      <c r="TMS60" s="94"/>
      <c r="TMT60" s="94"/>
      <c r="TMU60" s="94"/>
      <c r="TMV60" s="94"/>
      <c r="TMW60" s="94"/>
      <c r="TMX60" s="94"/>
      <c r="TMY60" s="94"/>
      <c r="TMZ60" s="94"/>
      <c r="TNA60" s="94"/>
      <c r="TNB60" s="94"/>
      <c r="TNC60" s="94"/>
      <c r="TND60" s="94"/>
      <c r="TNE60" s="94"/>
      <c r="TNF60" s="94"/>
      <c r="TNG60" s="94"/>
      <c r="TNH60" s="94"/>
      <c r="TNI60" s="94"/>
      <c r="TNJ60" s="94"/>
      <c r="TNK60" s="94"/>
      <c r="TNL60" s="94"/>
      <c r="TNM60" s="94"/>
      <c r="TNN60" s="94"/>
      <c r="TNO60" s="94"/>
      <c r="TNP60" s="94"/>
      <c r="TNQ60" s="94"/>
      <c r="TNR60" s="94"/>
      <c r="TNS60" s="94"/>
      <c r="TNT60" s="94"/>
      <c r="TNU60" s="94"/>
      <c r="TNV60" s="94"/>
      <c r="TNW60" s="94"/>
      <c r="TNX60" s="94"/>
      <c r="TNY60" s="94"/>
      <c r="TNZ60" s="94"/>
      <c r="TOA60" s="94"/>
      <c r="TOB60" s="94"/>
      <c r="TOC60" s="94"/>
      <c r="TOD60" s="94"/>
      <c r="TOE60" s="94"/>
      <c r="TOF60" s="94"/>
      <c r="TOG60" s="94"/>
      <c r="TOH60" s="94"/>
      <c r="TOI60" s="94"/>
      <c r="TOJ60" s="94"/>
      <c r="TOK60" s="94"/>
      <c r="TOL60" s="94"/>
      <c r="TOM60" s="94"/>
      <c r="TON60" s="94"/>
      <c r="TOO60" s="94"/>
      <c r="TOP60" s="94"/>
      <c r="TOQ60" s="94"/>
      <c r="TOR60" s="94"/>
      <c r="TOS60" s="94"/>
      <c r="TOT60" s="94"/>
      <c r="TOU60" s="94"/>
      <c r="TOV60" s="94"/>
      <c r="TOW60" s="94"/>
      <c r="TOX60" s="94"/>
      <c r="TOY60" s="94"/>
      <c r="TOZ60" s="94"/>
      <c r="TPA60" s="94"/>
      <c r="TPB60" s="94"/>
      <c r="TPC60" s="94"/>
      <c r="TPD60" s="94"/>
      <c r="TPE60" s="94"/>
      <c r="TPF60" s="94"/>
      <c r="TPG60" s="94"/>
      <c r="TPH60" s="94"/>
      <c r="TPI60" s="94"/>
      <c r="TPJ60" s="94"/>
      <c r="TPK60" s="94"/>
      <c r="TPL60" s="94"/>
      <c r="TPM60" s="94"/>
      <c r="TPN60" s="94"/>
      <c r="TPO60" s="94"/>
      <c r="TPP60" s="94"/>
      <c r="TPQ60" s="94"/>
      <c r="TPR60" s="94"/>
      <c r="TPS60" s="94"/>
      <c r="TPT60" s="94"/>
      <c r="TPU60" s="94"/>
      <c r="TPV60" s="94"/>
      <c r="TPW60" s="94"/>
      <c r="TPX60" s="94"/>
      <c r="TPY60" s="94"/>
      <c r="TPZ60" s="94"/>
      <c r="TQA60" s="94"/>
      <c r="TQB60" s="94"/>
      <c r="TQC60" s="94"/>
      <c r="TQD60" s="94"/>
      <c r="TQE60" s="94"/>
      <c r="TQF60" s="94"/>
      <c r="TQG60" s="94"/>
      <c r="TQH60" s="94"/>
      <c r="TQI60" s="94"/>
      <c r="TQJ60" s="94"/>
      <c r="TQK60" s="94"/>
      <c r="TQL60" s="94"/>
      <c r="TQM60" s="94"/>
      <c r="TQN60" s="94"/>
      <c r="TQO60" s="94"/>
      <c r="TQP60" s="94"/>
      <c r="TQQ60" s="94"/>
      <c r="TQR60" s="94"/>
      <c r="TQS60" s="94"/>
      <c r="TQT60" s="94"/>
      <c r="TQU60" s="94"/>
      <c r="TQV60" s="94"/>
      <c r="TQW60" s="94"/>
      <c r="TQX60" s="94"/>
      <c r="TQY60" s="94"/>
      <c r="TQZ60" s="94"/>
      <c r="TRA60" s="94"/>
      <c r="TRB60" s="94"/>
      <c r="TRC60" s="94"/>
      <c r="TRD60" s="94"/>
      <c r="TRE60" s="94"/>
      <c r="TRF60" s="94"/>
      <c r="TRG60" s="94"/>
      <c r="TRH60" s="94"/>
      <c r="TRI60" s="94"/>
      <c r="TRJ60" s="94"/>
      <c r="TRK60" s="94"/>
      <c r="TRL60" s="94"/>
      <c r="TRM60" s="94"/>
      <c r="TRN60" s="94"/>
      <c r="TRO60" s="94"/>
      <c r="TRP60" s="94"/>
      <c r="TRQ60" s="94"/>
      <c r="TRR60" s="94"/>
      <c r="TRS60" s="94"/>
      <c r="TRT60" s="94"/>
      <c r="TRU60" s="94"/>
      <c r="TRV60" s="94"/>
      <c r="TRW60" s="94"/>
      <c r="TRX60" s="94"/>
      <c r="TRY60" s="94"/>
      <c r="TRZ60" s="94"/>
      <c r="TSA60" s="94"/>
      <c r="TSB60" s="94"/>
      <c r="TSC60" s="94"/>
      <c r="TSD60" s="94"/>
      <c r="TSE60" s="94"/>
      <c r="TSF60" s="94"/>
      <c r="TSG60" s="94"/>
      <c r="TSH60" s="94"/>
      <c r="TSI60" s="94"/>
      <c r="TSJ60" s="94"/>
      <c r="TSK60" s="94"/>
      <c r="TSL60" s="94"/>
      <c r="TSM60" s="94"/>
      <c r="TSN60" s="94"/>
      <c r="TSO60" s="94"/>
      <c r="TSP60" s="94"/>
      <c r="TSQ60" s="94"/>
      <c r="TSR60" s="94"/>
      <c r="TSS60" s="94"/>
      <c r="TST60" s="94"/>
      <c r="TSU60" s="94"/>
      <c r="TSV60" s="94"/>
      <c r="TSW60" s="94"/>
      <c r="TSX60" s="94"/>
      <c r="TSY60" s="94"/>
      <c r="TSZ60" s="94"/>
      <c r="TTA60" s="94"/>
      <c r="TTB60" s="94"/>
      <c r="TTC60" s="94"/>
      <c r="TTD60" s="94"/>
      <c r="TTE60" s="94"/>
      <c r="TTF60" s="94"/>
      <c r="TTG60" s="94"/>
      <c r="TTH60" s="94"/>
      <c r="TTI60" s="94"/>
      <c r="TTJ60" s="94"/>
      <c r="TTK60" s="94"/>
      <c r="TTL60" s="94"/>
      <c r="TTM60" s="94"/>
      <c r="TTN60" s="94"/>
      <c r="TTO60" s="94"/>
      <c r="TTP60" s="94"/>
      <c r="TTQ60" s="94"/>
      <c r="TTR60" s="94"/>
      <c r="TTS60" s="94"/>
      <c r="TTT60" s="94"/>
      <c r="TTU60" s="94"/>
      <c r="TTV60" s="94"/>
      <c r="TTW60" s="94"/>
      <c r="TTX60" s="94"/>
      <c r="TTY60" s="94"/>
      <c r="TTZ60" s="94"/>
      <c r="TUA60" s="94"/>
      <c r="TUB60" s="94"/>
      <c r="TUC60" s="94"/>
      <c r="TUD60" s="94"/>
      <c r="TUE60" s="94"/>
      <c r="TUF60" s="94"/>
      <c r="TUG60" s="94"/>
      <c r="TUH60" s="94"/>
      <c r="TUI60" s="94"/>
      <c r="TUJ60" s="94"/>
      <c r="TUK60" s="94"/>
      <c r="TUL60" s="94"/>
      <c r="TUM60" s="94"/>
      <c r="TUN60" s="94"/>
      <c r="TUO60" s="94"/>
      <c r="TUP60" s="94"/>
      <c r="TUQ60" s="94"/>
      <c r="TUR60" s="94"/>
      <c r="TUS60" s="94"/>
      <c r="TUT60" s="94"/>
      <c r="TUU60" s="94"/>
      <c r="TUV60" s="94"/>
      <c r="TUW60" s="94"/>
      <c r="TUX60" s="94"/>
      <c r="TUY60" s="94"/>
      <c r="TUZ60" s="94"/>
      <c r="TVA60" s="94"/>
      <c r="TVB60" s="94"/>
      <c r="TVC60" s="94"/>
      <c r="TVD60" s="94"/>
      <c r="TVE60" s="94"/>
      <c r="TVF60" s="94"/>
      <c r="TVG60" s="94"/>
      <c r="TVH60" s="94"/>
      <c r="TVI60" s="94"/>
      <c r="TVJ60" s="94"/>
      <c r="TVK60" s="94"/>
      <c r="TVL60" s="94"/>
      <c r="TVM60" s="94"/>
      <c r="TVN60" s="94"/>
      <c r="TVO60" s="94"/>
      <c r="TVP60" s="94"/>
      <c r="TVQ60" s="94"/>
      <c r="TVR60" s="94"/>
      <c r="TVS60" s="94"/>
      <c r="TVT60" s="94"/>
      <c r="TVU60" s="94"/>
      <c r="TVV60" s="94"/>
      <c r="TVW60" s="94"/>
      <c r="TVX60" s="94"/>
      <c r="TVY60" s="94"/>
      <c r="TVZ60" s="94"/>
      <c r="TWA60" s="94"/>
      <c r="TWB60" s="94"/>
      <c r="TWC60" s="94"/>
      <c r="TWD60" s="94"/>
      <c r="TWE60" s="94"/>
      <c r="TWF60" s="94"/>
      <c r="TWG60" s="94"/>
      <c r="TWH60" s="94"/>
      <c r="TWI60" s="94"/>
      <c r="TWJ60" s="94"/>
      <c r="TWK60" s="94"/>
      <c r="TWL60" s="94"/>
      <c r="TWM60" s="94"/>
      <c r="TWN60" s="94"/>
      <c r="TWO60" s="94"/>
      <c r="TWP60" s="94"/>
      <c r="TWQ60" s="94"/>
      <c r="TWR60" s="94"/>
      <c r="TWS60" s="94"/>
      <c r="TWT60" s="94"/>
      <c r="TWU60" s="94"/>
      <c r="TWV60" s="94"/>
      <c r="TWW60" s="94"/>
      <c r="TWX60" s="94"/>
      <c r="TWY60" s="94"/>
      <c r="TWZ60" s="94"/>
      <c r="TXA60" s="94"/>
      <c r="TXB60" s="94"/>
      <c r="TXC60" s="94"/>
      <c r="TXD60" s="94"/>
      <c r="TXE60" s="94"/>
      <c r="TXF60" s="94"/>
      <c r="TXG60" s="94"/>
      <c r="TXH60" s="94"/>
      <c r="TXI60" s="94"/>
      <c r="TXJ60" s="94"/>
      <c r="TXK60" s="94"/>
      <c r="TXL60" s="94"/>
      <c r="TXM60" s="94"/>
      <c r="TXN60" s="94"/>
      <c r="TXO60" s="94"/>
      <c r="TXP60" s="94"/>
      <c r="TXQ60" s="94"/>
      <c r="TXR60" s="94"/>
      <c r="TXS60" s="94"/>
      <c r="TXT60" s="94"/>
      <c r="TXU60" s="94"/>
      <c r="TXV60" s="94"/>
      <c r="TXW60" s="94"/>
      <c r="TXX60" s="94"/>
      <c r="TXY60" s="94"/>
      <c r="TXZ60" s="94"/>
      <c r="TYA60" s="94"/>
      <c r="TYB60" s="94"/>
      <c r="TYC60" s="94"/>
      <c r="TYD60" s="94"/>
      <c r="TYE60" s="94"/>
      <c r="TYF60" s="94"/>
      <c r="TYG60" s="94"/>
      <c r="TYH60" s="94"/>
      <c r="TYI60" s="94"/>
      <c r="TYJ60" s="94"/>
      <c r="TYK60" s="94"/>
      <c r="TYL60" s="94"/>
      <c r="TYM60" s="94"/>
      <c r="TYN60" s="94"/>
      <c r="TYO60" s="94"/>
      <c r="TYP60" s="94"/>
      <c r="TYQ60" s="94"/>
      <c r="TYR60" s="94"/>
      <c r="TYS60" s="94"/>
      <c r="TYT60" s="94"/>
      <c r="TYU60" s="94"/>
      <c r="TYV60" s="94"/>
      <c r="TYW60" s="94"/>
      <c r="TYX60" s="94"/>
      <c r="TYY60" s="94"/>
      <c r="TYZ60" s="94"/>
      <c r="TZA60" s="94"/>
      <c r="TZB60" s="94"/>
      <c r="TZC60" s="94"/>
      <c r="TZD60" s="94"/>
      <c r="TZE60" s="94"/>
      <c r="TZF60" s="94"/>
      <c r="TZG60" s="94"/>
      <c r="TZH60" s="94"/>
      <c r="TZI60" s="94"/>
      <c r="TZJ60" s="94"/>
      <c r="TZK60" s="94"/>
      <c r="TZL60" s="94"/>
      <c r="TZM60" s="94"/>
      <c r="TZN60" s="94"/>
      <c r="TZO60" s="94"/>
      <c r="TZP60" s="94"/>
      <c r="TZQ60" s="94"/>
      <c r="TZR60" s="94"/>
      <c r="TZS60" s="94"/>
      <c r="TZT60" s="94"/>
      <c r="TZU60" s="94"/>
      <c r="TZV60" s="94"/>
      <c r="TZW60" s="94"/>
      <c r="TZX60" s="94"/>
      <c r="TZY60" s="94"/>
      <c r="TZZ60" s="94"/>
      <c r="UAA60" s="94"/>
      <c r="UAB60" s="94"/>
      <c r="UAC60" s="94"/>
      <c r="UAD60" s="94"/>
      <c r="UAE60" s="94"/>
      <c r="UAF60" s="94"/>
      <c r="UAG60" s="94"/>
      <c r="UAH60" s="94"/>
      <c r="UAI60" s="94"/>
      <c r="UAJ60" s="94"/>
      <c r="UAK60" s="94"/>
      <c r="UAL60" s="94"/>
      <c r="UAM60" s="94"/>
      <c r="UAN60" s="94"/>
      <c r="UAO60" s="94"/>
      <c r="UAP60" s="94"/>
      <c r="UAQ60" s="94"/>
      <c r="UAR60" s="94"/>
      <c r="UAS60" s="94"/>
      <c r="UAT60" s="94"/>
      <c r="UAU60" s="94"/>
      <c r="UAV60" s="94"/>
      <c r="UAW60" s="94"/>
      <c r="UAX60" s="94"/>
      <c r="UAY60" s="94"/>
      <c r="UAZ60" s="94"/>
      <c r="UBA60" s="94"/>
      <c r="UBB60" s="94"/>
      <c r="UBC60" s="94"/>
      <c r="UBD60" s="94"/>
      <c r="UBE60" s="94"/>
      <c r="UBF60" s="94"/>
      <c r="UBG60" s="94"/>
      <c r="UBH60" s="94"/>
      <c r="UBI60" s="94"/>
      <c r="UBJ60" s="94"/>
      <c r="UBK60" s="94"/>
      <c r="UBL60" s="94"/>
      <c r="UBM60" s="94"/>
      <c r="UBN60" s="94"/>
      <c r="UBO60" s="94"/>
      <c r="UBP60" s="94"/>
      <c r="UBQ60" s="94"/>
      <c r="UBR60" s="94"/>
      <c r="UBS60" s="94"/>
      <c r="UBT60" s="94"/>
      <c r="UBU60" s="94"/>
      <c r="UBV60" s="94"/>
      <c r="UBW60" s="94"/>
      <c r="UBX60" s="94"/>
      <c r="UBY60" s="94"/>
      <c r="UBZ60" s="94"/>
      <c r="UCA60" s="94"/>
      <c r="UCB60" s="94"/>
      <c r="UCC60" s="94"/>
      <c r="UCD60" s="94"/>
      <c r="UCE60" s="94"/>
      <c r="UCF60" s="94"/>
      <c r="UCG60" s="94"/>
      <c r="UCH60" s="94"/>
      <c r="UCI60" s="94"/>
      <c r="UCJ60" s="94"/>
      <c r="UCK60" s="94"/>
      <c r="UCL60" s="94"/>
      <c r="UCM60" s="94"/>
      <c r="UCN60" s="94"/>
      <c r="UCO60" s="94"/>
      <c r="UCP60" s="94"/>
      <c r="UCQ60" s="94"/>
      <c r="UCR60" s="94"/>
      <c r="UCS60" s="94"/>
      <c r="UCT60" s="94"/>
      <c r="UCU60" s="94"/>
      <c r="UCV60" s="94"/>
      <c r="UCW60" s="94"/>
      <c r="UCX60" s="94"/>
      <c r="UCY60" s="94"/>
      <c r="UCZ60" s="94"/>
      <c r="UDA60" s="94"/>
      <c r="UDB60" s="94"/>
      <c r="UDC60" s="94"/>
      <c r="UDD60" s="94"/>
      <c r="UDE60" s="94"/>
      <c r="UDF60" s="94"/>
      <c r="UDG60" s="94"/>
      <c r="UDH60" s="94"/>
      <c r="UDI60" s="94"/>
      <c r="UDJ60" s="94"/>
      <c r="UDK60" s="94"/>
      <c r="UDL60" s="94"/>
      <c r="UDM60" s="94"/>
      <c r="UDN60" s="94"/>
      <c r="UDO60" s="94"/>
      <c r="UDP60" s="94"/>
      <c r="UDQ60" s="94"/>
      <c r="UDR60" s="94"/>
      <c r="UDS60" s="94"/>
      <c r="UDT60" s="94"/>
      <c r="UDU60" s="94"/>
      <c r="UDV60" s="94"/>
      <c r="UDW60" s="94"/>
      <c r="UDX60" s="94"/>
      <c r="UDY60" s="94"/>
      <c r="UDZ60" s="94"/>
      <c r="UEA60" s="94"/>
      <c r="UEB60" s="94"/>
      <c r="UEC60" s="94"/>
      <c r="UED60" s="94"/>
      <c r="UEE60" s="94"/>
      <c r="UEF60" s="94"/>
      <c r="UEG60" s="94"/>
      <c r="UEH60" s="94"/>
      <c r="UEI60" s="94"/>
      <c r="UEJ60" s="94"/>
      <c r="UEK60" s="94"/>
      <c r="UEL60" s="94"/>
      <c r="UEM60" s="94"/>
      <c r="UEN60" s="94"/>
      <c r="UEO60" s="94"/>
      <c r="UEP60" s="94"/>
      <c r="UEQ60" s="94"/>
      <c r="UER60" s="94"/>
      <c r="UES60" s="94"/>
      <c r="UET60" s="94"/>
      <c r="UEU60" s="94"/>
      <c r="UEV60" s="94"/>
      <c r="UEW60" s="94"/>
      <c r="UEX60" s="94"/>
      <c r="UEY60" s="94"/>
      <c r="UEZ60" s="94"/>
      <c r="UFA60" s="94"/>
      <c r="UFB60" s="94"/>
      <c r="UFC60" s="94"/>
      <c r="UFD60" s="94"/>
      <c r="UFE60" s="94"/>
      <c r="UFF60" s="94"/>
      <c r="UFG60" s="94"/>
      <c r="UFH60" s="94"/>
      <c r="UFI60" s="94"/>
      <c r="UFJ60" s="94"/>
      <c r="UFK60" s="94"/>
      <c r="UFL60" s="94"/>
      <c r="UFM60" s="94"/>
      <c r="UFN60" s="94"/>
      <c r="UFO60" s="94"/>
      <c r="UFP60" s="94"/>
      <c r="UFQ60" s="94"/>
      <c r="UFR60" s="94"/>
      <c r="UFS60" s="94"/>
      <c r="UFT60" s="94"/>
      <c r="UFU60" s="94"/>
      <c r="UFV60" s="94"/>
      <c r="UFW60" s="94"/>
      <c r="UFX60" s="94"/>
      <c r="UFY60" s="94"/>
      <c r="UFZ60" s="94"/>
      <c r="UGA60" s="94"/>
      <c r="UGB60" s="94"/>
      <c r="UGC60" s="94"/>
      <c r="UGD60" s="94"/>
      <c r="UGE60" s="94"/>
      <c r="UGF60" s="94"/>
      <c r="UGG60" s="94"/>
      <c r="UGH60" s="94"/>
      <c r="UGI60" s="94"/>
      <c r="UGJ60" s="94"/>
      <c r="UGK60" s="94"/>
      <c r="UGL60" s="94"/>
      <c r="UGM60" s="94"/>
      <c r="UGN60" s="94"/>
      <c r="UGO60" s="94"/>
      <c r="UGP60" s="94"/>
      <c r="UGQ60" s="94"/>
      <c r="UGR60" s="94"/>
      <c r="UGS60" s="94"/>
      <c r="UGT60" s="94"/>
      <c r="UGU60" s="94"/>
      <c r="UGV60" s="94"/>
      <c r="UGW60" s="94"/>
      <c r="UGX60" s="94"/>
      <c r="UGY60" s="94"/>
      <c r="UGZ60" s="94"/>
      <c r="UHA60" s="94"/>
      <c r="UHB60" s="94"/>
      <c r="UHC60" s="94"/>
      <c r="UHD60" s="94"/>
      <c r="UHE60" s="94"/>
      <c r="UHF60" s="94"/>
      <c r="UHG60" s="94"/>
      <c r="UHH60" s="94"/>
      <c r="UHI60" s="94"/>
      <c r="UHJ60" s="94"/>
      <c r="UHK60" s="94"/>
      <c r="UHL60" s="94"/>
      <c r="UHM60" s="94"/>
      <c r="UHN60" s="94"/>
      <c r="UHO60" s="94"/>
      <c r="UHP60" s="94"/>
      <c r="UHQ60" s="94"/>
      <c r="UHR60" s="94"/>
      <c r="UHS60" s="94"/>
      <c r="UHT60" s="94"/>
      <c r="UHU60" s="94"/>
      <c r="UHV60" s="94"/>
      <c r="UHW60" s="94"/>
      <c r="UHX60" s="94"/>
      <c r="UHY60" s="94"/>
      <c r="UHZ60" s="94"/>
      <c r="UIA60" s="94"/>
      <c r="UIB60" s="94"/>
      <c r="UIC60" s="94"/>
      <c r="UID60" s="94"/>
      <c r="UIE60" s="94"/>
      <c r="UIF60" s="94"/>
      <c r="UIG60" s="94"/>
      <c r="UIH60" s="94"/>
      <c r="UII60" s="94"/>
      <c r="UIJ60" s="94"/>
      <c r="UIK60" s="94"/>
      <c r="UIL60" s="94"/>
      <c r="UIM60" s="94"/>
      <c r="UIN60" s="94"/>
      <c r="UIO60" s="94"/>
      <c r="UIP60" s="94"/>
      <c r="UIQ60" s="94"/>
      <c r="UIR60" s="94"/>
      <c r="UIS60" s="94"/>
      <c r="UIT60" s="94"/>
      <c r="UIU60" s="94"/>
      <c r="UIV60" s="94"/>
      <c r="UIW60" s="94"/>
      <c r="UIX60" s="94"/>
      <c r="UIY60" s="94"/>
      <c r="UIZ60" s="94"/>
      <c r="UJA60" s="94"/>
      <c r="UJB60" s="94"/>
      <c r="UJC60" s="94"/>
      <c r="UJD60" s="94"/>
      <c r="UJE60" s="94"/>
      <c r="UJF60" s="94"/>
      <c r="UJG60" s="94"/>
      <c r="UJH60" s="94"/>
      <c r="UJI60" s="94"/>
      <c r="UJJ60" s="94"/>
      <c r="UJK60" s="94"/>
      <c r="UJL60" s="94"/>
      <c r="UJM60" s="94"/>
      <c r="UJN60" s="94"/>
      <c r="UJO60" s="94"/>
      <c r="UJP60" s="94"/>
      <c r="UJQ60" s="94"/>
      <c r="UJR60" s="94"/>
      <c r="UJS60" s="94"/>
      <c r="UJT60" s="94"/>
      <c r="UJU60" s="94"/>
      <c r="UJV60" s="94"/>
      <c r="UJW60" s="94"/>
      <c r="UJX60" s="94"/>
      <c r="UJY60" s="94"/>
      <c r="UJZ60" s="94"/>
      <c r="UKA60" s="94"/>
      <c r="UKB60" s="94"/>
      <c r="UKC60" s="94"/>
      <c r="UKD60" s="94"/>
      <c r="UKE60" s="94"/>
      <c r="UKF60" s="94"/>
      <c r="UKG60" s="94"/>
      <c r="UKH60" s="94"/>
      <c r="UKI60" s="94"/>
      <c r="UKJ60" s="94"/>
      <c r="UKK60" s="94"/>
      <c r="UKL60" s="94"/>
      <c r="UKM60" s="94"/>
      <c r="UKN60" s="94"/>
      <c r="UKO60" s="94"/>
      <c r="UKP60" s="94"/>
      <c r="UKQ60" s="94"/>
      <c r="UKR60" s="94"/>
      <c r="UKS60" s="94"/>
      <c r="UKT60" s="94"/>
      <c r="UKU60" s="94"/>
      <c r="UKV60" s="94"/>
      <c r="UKW60" s="94"/>
      <c r="UKX60" s="94"/>
      <c r="UKY60" s="94"/>
      <c r="UKZ60" s="94"/>
      <c r="ULA60" s="94"/>
      <c r="ULB60" s="94"/>
      <c r="ULC60" s="94"/>
      <c r="ULD60" s="94"/>
      <c r="ULE60" s="94"/>
      <c r="ULF60" s="94"/>
      <c r="ULG60" s="94"/>
      <c r="ULH60" s="94"/>
      <c r="ULI60" s="94"/>
      <c r="ULJ60" s="94"/>
      <c r="ULK60" s="94"/>
      <c r="ULL60" s="94"/>
      <c r="ULM60" s="94"/>
      <c r="ULN60" s="94"/>
      <c r="ULO60" s="94"/>
      <c r="ULP60" s="94"/>
      <c r="ULQ60" s="94"/>
      <c r="ULR60" s="94"/>
      <c r="ULS60" s="94"/>
      <c r="ULT60" s="94"/>
      <c r="ULU60" s="94"/>
      <c r="ULV60" s="94"/>
      <c r="ULW60" s="94"/>
      <c r="ULX60" s="94"/>
      <c r="ULY60" s="94"/>
      <c r="ULZ60" s="94"/>
      <c r="UMA60" s="94"/>
      <c r="UMB60" s="94"/>
      <c r="UMC60" s="94"/>
      <c r="UMD60" s="94"/>
      <c r="UME60" s="94"/>
      <c r="UMF60" s="94"/>
      <c r="UMG60" s="94"/>
      <c r="UMH60" s="94"/>
      <c r="UMI60" s="94"/>
      <c r="UMJ60" s="94"/>
      <c r="UMK60" s="94"/>
      <c r="UML60" s="94"/>
      <c r="UMM60" s="94"/>
      <c r="UMN60" s="94"/>
      <c r="UMO60" s="94"/>
      <c r="UMP60" s="94"/>
      <c r="UMQ60" s="94"/>
      <c r="UMR60" s="94"/>
      <c r="UMS60" s="94"/>
      <c r="UMT60" s="94"/>
      <c r="UMU60" s="94"/>
      <c r="UMV60" s="94"/>
      <c r="UMW60" s="94"/>
      <c r="UMX60" s="94"/>
      <c r="UMY60" s="94"/>
      <c r="UMZ60" s="94"/>
      <c r="UNA60" s="94"/>
      <c r="UNB60" s="94"/>
      <c r="UNC60" s="94"/>
      <c r="UND60" s="94"/>
      <c r="UNE60" s="94"/>
      <c r="UNF60" s="94"/>
      <c r="UNG60" s="94"/>
      <c r="UNH60" s="94"/>
      <c r="UNI60" s="94"/>
      <c r="UNJ60" s="94"/>
      <c r="UNK60" s="94"/>
      <c r="UNL60" s="94"/>
      <c r="UNM60" s="94"/>
      <c r="UNN60" s="94"/>
      <c r="UNO60" s="94"/>
      <c r="UNP60" s="94"/>
      <c r="UNQ60" s="94"/>
      <c r="UNR60" s="94"/>
      <c r="UNS60" s="94"/>
      <c r="UNT60" s="94"/>
      <c r="UNU60" s="94"/>
      <c r="UNV60" s="94"/>
      <c r="UNW60" s="94"/>
      <c r="UNX60" s="94"/>
      <c r="UNY60" s="94"/>
      <c r="UNZ60" s="94"/>
      <c r="UOA60" s="94"/>
      <c r="UOB60" s="94"/>
      <c r="UOC60" s="94"/>
      <c r="UOD60" s="94"/>
      <c r="UOE60" s="94"/>
      <c r="UOF60" s="94"/>
      <c r="UOG60" s="94"/>
      <c r="UOH60" s="94"/>
      <c r="UOI60" s="94"/>
      <c r="UOJ60" s="94"/>
      <c r="UOK60" s="94"/>
      <c r="UOL60" s="94"/>
      <c r="UOM60" s="94"/>
      <c r="UON60" s="94"/>
      <c r="UOO60" s="94"/>
      <c r="UOP60" s="94"/>
      <c r="UOQ60" s="94"/>
      <c r="UOR60" s="94"/>
      <c r="UOS60" s="94"/>
      <c r="UOT60" s="94"/>
      <c r="UOU60" s="94"/>
      <c r="UOV60" s="94"/>
      <c r="UOW60" s="94"/>
      <c r="UOX60" s="94"/>
      <c r="UOY60" s="94"/>
      <c r="UOZ60" s="94"/>
      <c r="UPA60" s="94"/>
      <c r="UPB60" s="94"/>
      <c r="UPC60" s="94"/>
      <c r="UPD60" s="94"/>
      <c r="UPE60" s="94"/>
      <c r="UPF60" s="94"/>
      <c r="UPG60" s="94"/>
      <c r="UPH60" s="94"/>
      <c r="UPI60" s="94"/>
      <c r="UPJ60" s="94"/>
      <c r="UPK60" s="94"/>
      <c r="UPL60" s="94"/>
      <c r="UPM60" s="94"/>
      <c r="UPN60" s="94"/>
      <c r="UPO60" s="94"/>
      <c r="UPP60" s="94"/>
      <c r="UPQ60" s="94"/>
      <c r="UPR60" s="94"/>
      <c r="UPS60" s="94"/>
      <c r="UPT60" s="94"/>
      <c r="UPU60" s="94"/>
      <c r="UPV60" s="94"/>
      <c r="UPW60" s="94"/>
      <c r="UPX60" s="94"/>
      <c r="UPY60" s="94"/>
      <c r="UPZ60" s="94"/>
      <c r="UQA60" s="94"/>
      <c r="UQB60" s="94"/>
      <c r="UQC60" s="94"/>
      <c r="UQD60" s="94"/>
      <c r="UQE60" s="94"/>
      <c r="UQF60" s="94"/>
      <c r="UQG60" s="94"/>
      <c r="UQH60" s="94"/>
      <c r="UQI60" s="94"/>
      <c r="UQJ60" s="94"/>
      <c r="UQK60" s="94"/>
      <c r="UQL60" s="94"/>
      <c r="UQM60" s="94"/>
      <c r="UQN60" s="94"/>
      <c r="UQO60" s="94"/>
      <c r="UQP60" s="94"/>
      <c r="UQQ60" s="94"/>
      <c r="UQR60" s="94"/>
      <c r="UQS60" s="94"/>
      <c r="UQT60" s="94"/>
      <c r="UQU60" s="94"/>
      <c r="UQV60" s="94"/>
      <c r="UQW60" s="94"/>
      <c r="UQX60" s="94"/>
      <c r="UQY60" s="94"/>
      <c r="UQZ60" s="94"/>
      <c r="URA60" s="94"/>
      <c r="URB60" s="94"/>
      <c r="URC60" s="94"/>
      <c r="URD60" s="94"/>
      <c r="URE60" s="94"/>
      <c r="URF60" s="94"/>
      <c r="URG60" s="94"/>
      <c r="URH60" s="94"/>
      <c r="URI60" s="94"/>
      <c r="URJ60" s="94"/>
      <c r="URK60" s="94"/>
      <c r="URL60" s="94"/>
      <c r="URM60" s="94"/>
      <c r="URN60" s="94"/>
      <c r="URO60" s="94"/>
      <c r="URP60" s="94"/>
      <c r="URQ60" s="94"/>
      <c r="URR60" s="94"/>
      <c r="URS60" s="94"/>
      <c r="URT60" s="94"/>
      <c r="URU60" s="94"/>
      <c r="URV60" s="94"/>
      <c r="URW60" s="94"/>
      <c r="URX60" s="94"/>
      <c r="URY60" s="94"/>
      <c r="URZ60" s="94"/>
      <c r="USA60" s="94"/>
      <c r="USB60" s="94"/>
      <c r="USC60" s="94"/>
      <c r="USD60" s="94"/>
      <c r="USE60" s="94"/>
      <c r="USF60" s="94"/>
      <c r="USG60" s="94"/>
      <c r="USH60" s="94"/>
      <c r="USI60" s="94"/>
      <c r="USJ60" s="94"/>
      <c r="USK60" s="94"/>
      <c r="USL60" s="94"/>
      <c r="USM60" s="94"/>
      <c r="USN60" s="94"/>
      <c r="USO60" s="94"/>
      <c r="USP60" s="94"/>
      <c r="USQ60" s="94"/>
      <c r="USR60" s="94"/>
      <c r="USS60" s="94"/>
      <c r="UST60" s="94"/>
      <c r="USU60" s="94"/>
      <c r="USV60" s="94"/>
      <c r="USW60" s="94"/>
      <c r="USX60" s="94"/>
      <c r="USY60" s="94"/>
      <c r="USZ60" s="94"/>
      <c r="UTA60" s="94"/>
      <c r="UTB60" s="94"/>
      <c r="UTC60" s="94"/>
      <c r="UTD60" s="94"/>
      <c r="UTE60" s="94"/>
      <c r="UTF60" s="94"/>
      <c r="UTG60" s="94"/>
      <c r="UTH60" s="94"/>
      <c r="UTI60" s="94"/>
      <c r="UTJ60" s="94"/>
      <c r="UTK60" s="94"/>
      <c r="UTL60" s="94"/>
      <c r="UTM60" s="94"/>
      <c r="UTN60" s="94"/>
      <c r="UTO60" s="94"/>
      <c r="UTP60" s="94"/>
      <c r="UTQ60" s="94"/>
      <c r="UTR60" s="94"/>
      <c r="UTS60" s="94"/>
      <c r="UTT60" s="94"/>
      <c r="UTU60" s="94"/>
      <c r="UTV60" s="94"/>
      <c r="UTW60" s="94"/>
      <c r="UTX60" s="94"/>
      <c r="UTY60" s="94"/>
      <c r="UTZ60" s="94"/>
      <c r="UUA60" s="94"/>
      <c r="UUB60" s="94"/>
      <c r="UUC60" s="94"/>
      <c r="UUD60" s="94"/>
      <c r="UUE60" s="94"/>
      <c r="UUF60" s="94"/>
      <c r="UUG60" s="94"/>
      <c r="UUH60" s="94"/>
      <c r="UUI60" s="94"/>
      <c r="UUJ60" s="94"/>
      <c r="UUK60" s="94"/>
      <c r="UUL60" s="94"/>
      <c r="UUM60" s="94"/>
      <c r="UUN60" s="94"/>
      <c r="UUO60" s="94"/>
      <c r="UUP60" s="94"/>
      <c r="UUQ60" s="94"/>
      <c r="UUR60" s="94"/>
      <c r="UUS60" s="94"/>
      <c r="UUT60" s="94"/>
      <c r="UUU60" s="94"/>
      <c r="UUV60" s="94"/>
      <c r="UUW60" s="94"/>
      <c r="UUX60" s="94"/>
      <c r="UUY60" s="94"/>
      <c r="UUZ60" s="94"/>
      <c r="UVA60" s="94"/>
      <c r="UVB60" s="94"/>
      <c r="UVC60" s="94"/>
      <c r="UVD60" s="94"/>
      <c r="UVE60" s="94"/>
      <c r="UVF60" s="94"/>
      <c r="UVG60" s="94"/>
      <c r="UVH60" s="94"/>
      <c r="UVI60" s="94"/>
      <c r="UVJ60" s="94"/>
      <c r="UVK60" s="94"/>
      <c r="UVL60" s="94"/>
      <c r="UVM60" s="94"/>
      <c r="UVN60" s="94"/>
      <c r="UVO60" s="94"/>
      <c r="UVP60" s="94"/>
      <c r="UVQ60" s="94"/>
      <c r="UVR60" s="94"/>
      <c r="UVS60" s="94"/>
      <c r="UVT60" s="94"/>
      <c r="UVU60" s="94"/>
      <c r="UVV60" s="94"/>
      <c r="UVW60" s="94"/>
      <c r="UVX60" s="94"/>
      <c r="UVY60" s="94"/>
      <c r="UVZ60" s="94"/>
      <c r="UWA60" s="94"/>
      <c r="UWB60" s="94"/>
      <c r="UWC60" s="94"/>
      <c r="UWD60" s="94"/>
      <c r="UWE60" s="94"/>
      <c r="UWF60" s="94"/>
      <c r="UWG60" s="94"/>
      <c r="UWH60" s="94"/>
      <c r="UWI60" s="94"/>
      <c r="UWJ60" s="94"/>
      <c r="UWK60" s="94"/>
      <c r="UWL60" s="94"/>
      <c r="UWM60" s="94"/>
      <c r="UWN60" s="94"/>
      <c r="UWO60" s="94"/>
      <c r="UWP60" s="94"/>
      <c r="UWQ60" s="94"/>
      <c r="UWR60" s="94"/>
      <c r="UWS60" s="94"/>
      <c r="UWT60" s="94"/>
      <c r="UWU60" s="94"/>
      <c r="UWV60" s="94"/>
      <c r="UWW60" s="94"/>
      <c r="UWX60" s="94"/>
      <c r="UWY60" s="94"/>
      <c r="UWZ60" s="94"/>
      <c r="UXA60" s="94"/>
      <c r="UXB60" s="94"/>
      <c r="UXC60" s="94"/>
      <c r="UXD60" s="94"/>
      <c r="UXE60" s="94"/>
      <c r="UXF60" s="94"/>
      <c r="UXG60" s="94"/>
      <c r="UXH60" s="94"/>
      <c r="UXI60" s="94"/>
      <c r="UXJ60" s="94"/>
      <c r="UXK60" s="94"/>
      <c r="UXL60" s="94"/>
      <c r="UXM60" s="94"/>
      <c r="UXN60" s="94"/>
      <c r="UXO60" s="94"/>
      <c r="UXP60" s="94"/>
      <c r="UXQ60" s="94"/>
      <c r="UXR60" s="94"/>
      <c r="UXS60" s="94"/>
      <c r="UXT60" s="94"/>
      <c r="UXU60" s="94"/>
      <c r="UXV60" s="94"/>
      <c r="UXW60" s="94"/>
      <c r="UXX60" s="94"/>
      <c r="UXY60" s="94"/>
      <c r="UXZ60" s="94"/>
      <c r="UYA60" s="94"/>
      <c r="UYB60" s="94"/>
      <c r="UYC60" s="94"/>
      <c r="UYD60" s="94"/>
      <c r="UYE60" s="94"/>
      <c r="UYF60" s="94"/>
      <c r="UYG60" s="94"/>
      <c r="UYH60" s="94"/>
      <c r="UYI60" s="94"/>
      <c r="UYJ60" s="94"/>
      <c r="UYK60" s="94"/>
      <c r="UYL60" s="94"/>
      <c r="UYM60" s="94"/>
      <c r="UYN60" s="94"/>
      <c r="UYO60" s="94"/>
      <c r="UYP60" s="94"/>
      <c r="UYQ60" s="94"/>
      <c r="UYR60" s="94"/>
      <c r="UYS60" s="94"/>
      <c r="UYT60" s="94"/>
      <c r="UYU60" s="94"/>
      <c r="UYV60" s="94"/>
      <c r="UYW60" s="94"/>
      <c r="UYX60" s="94"/>
      <c r="UYY60" s="94"/>
      <c r="UYZ60" s="94"/>
      <c r="UZA60" s="94"/>
      <c r="UZB60" s="94"/>
      <c r="UZC60" s="94"/>
      <c r="UZD60" s="94"/>
      <c r="UZE60" s="94"/>
      <c r="UZF60" s="94"/>
      <c r="UZG60" s="94"/>
      <c r="UZH60" s="94"/>
      <c r="UZI60" s="94"/>
      <c r="UZJ60" s="94"/>
      <c r="UZK60" s="94"/>
      <c r="UZL60" s="94"/>
      <c r="UZM60" s="94"/>
      <c r="UZN60" s="94"/>
      <c r="UZO60" s="94"/>
      <c r="UZP60" s="94"/>
      <c r="UZQ60" s="94"/>
      <c r="UZR60" s="94"/>
      <c r="UZS60" s="94"/>
      <c r="UZT60" s="94"/>
      <c r="UZU60" s="94"/>
      <c r="UZV60" s="94"/>
      <c r="UZW60" s="94"/>
      <c r="UZX60" s="94"/>
      <c r="UZY60" s="94"/>
      <c r="UZZ60" s="94"/>
      <c r="VAA60" s="94"/>
      <c r="VAB60" s="94"/>
      <c r="VAC60" s="94"/>
      <c r="VAD60" s="94"/>
      <c r="VAE60" s="94"/>
      <c r="VAF60" s="94"/>
      <c r="VAG60" s="94"/>
      <c r="VAH60" s="94"/>
      <c r="VAI60" s="94"/>
      <c r="VAJ60" s="94"/>
      <c r="VAK60" s="94"/>
      <c r="VAL60" s="94"/>
      <c r="VAM60" s="94"/>
      <c r="VAN60" s="94"/>
      <c r="VAO60" s="94"/>
      <c r="VAP60" s="94"/>
      <c r="VAQ60" s="94"/>
      <c r="VAR60" s="94"/>
      <c r="VAS60" s="94"/>
      <c r="VAT60" s="94"/>
      <c r="VAU60" s="94"/>
      <c r="VAV60" s="94"/>
      <c r="VAW60" s="94"/>
      <c r="VAX60" s="94"/>
      <c r="VAY60" s="94"/>
      <c r="VAZ60" s="94"/>
      <c r="VBA60" s="94"/>
      <c r="VBB60" s="94"/>
      <c r="VBC60" s="94"/>
      <c r="VBD60" s="94"/>
      <c r="VBE60" s="94"/>
      <c r="VBF60" s="94"/>
      <c r="VBG60" s="94"/>
      <c r="VBH60" s="94"/>
      <c r="VBI60" s="94"/>
      <c r="VBJ60" s="94"/>
      <c r="VBK60" s="94"/>
      <c r="VBL60" s="94"/>
      <c r="VBM60" s="94"/>
      <c r="VBN60" s="94"/>
      <c r="VBO60" s="94"/>
      <c r="VBP60" s="94"/>
      <c r="VBQ60" s="94"/>
      <c r="VBR60" s="94"/>
      <c r="VBS60" s="94"/>
      <c r="VBT60" s="94"/>
      <c r="VBU60" s="94"/>
      <c r="VBV60" s="94"/>
      <c r="VBW60" s="94"/>
      <c r="VBX60" s="94"/>
      <c r="VBY60" s="94"/>
      <c r="VBZ60" s="94"/>
      <c r="VCA60" s="94"/>
      <c r="VCB60" s="94"/>
      <c r="VCC60" s="94"/>
      <c r="VCD60" s="94"/>
      <c r="VCE60" s="94"/>
      <c r="VCF60" s="94"/>
      <c r="VCG60" s="94"/>
      <c r="VCH60" s="94"/>
      <c r="VCI60" s="94"/>
      <c r="VCJ60" s="94"/>
      <c r="VCK60" s="94"/>
      <c r="VCL60" s="94"/>
      <c r="VCM60" s="94"/>
      <c r="VCN60" s="94"/>
      <c r="VCO60" s="94"/>
      <c r="VCP60" s="94"/>
      <c r="VCQ60" s="94"/>
      <c r="VCR60" s="94"/>
      <c r="VCS60" s="94"/>
      <c r="VCT60" s="94"/>
      <c r="VCU60" s="94"/>
      <c r="VCV60" s="94"/>
      <c r="VCW60" s="94"/>
      <c r="VCX60" s="94"/>
      <c r="VCY60" s="94"/>
      <c r="VCZ60" s="94"/>
      <c r="VDA60" s="94"/>
      <c r="VDB60" s="94"/>
      <c r="VDC60" s="94"/>
      <c r="VDD60" s="94"/>
      <c r="VDE60" s="94"/>
      <c r="VDF60" s="94"/>
      <c r="VDG60" s="94"/>
      <c r="VDH60" s="94"/>
      <c r="VDI60" s="94"/>
      <c r="VDJ60" s="94"/>
      <c r="VDK60" s="94"/>
      <c r="VDL60" s="94"/>
      <c r="VDM60" s="94"/>
      <c r="VDN60" s="94"/>
      <c r="VDO60" s="94"/>
      <c r="VDP60" s="94"/>
      <c r="VDQ60" s="94"/>
      <c r="VDR60" s="94"/>
      <c r="VDS60" s="94"/>
      <c r="VDT60" s="94"/>
      <c r="VDU60" s="94"/>
      <c r="VDV60" s="94"/>
      <c r="VDW60" s="94"/>
      <c r="VDX60" s="94"/>
      <c r="VDY60" s="94"/>
      <c r="VDZ60" s="94"/>
      <c r="VEA60" s="94"/>
      <c r="VEB60" s="94"/>
      <c r="VEC60" s="94"/>
      <c r="VED60" s="94"/>
      <c r="VEE60" s="94"/>
      <c r="VEF60" s="94"/>
      <c r="VEG60" s="94"/>
      <c r="VEH60" s="94"/>
      <c r="VEI60" s="94"/>
      <c r="VEJ60" s="94"/>
      <c r="VEK60" s="94"/>
      <c r="VEL60" s="94"/>
      <c r="VEM60" s="94"/>
      <c r="VEN60" s="94"/>
      <c r="VEO60" s="94"/>
      <c r="VEP60" s="94"/>
      <c r="VEQ60" s="94"/>
      <c r="VER60" s="94"/>
      <c r="VES60" s="94"/>
      <c r="VET60" s="94"/>
      <c r="VEU60" s="94"/>
      <c r="VEV60" s="94"/>
      <c r="VEW60" s="94"/>
      <c r="VEX60" s="94"/>
      <c r="VEY60" s="94"/>
      <c r="VEZ60" s="94"/>
      <c r="VFA60" s="94"/>
      <c r="VFB60" s="94"/>
      <c r="VFC60" s="94"/>
      <c r="VFD60" s="94"/>
      <c r="VFE60" s="94"/>
      <c r="VFF60" s="94"/>
      <c r="VFG60" s="94"/>
      <c r="VFH60" s="94"/>
      <c r="VFI60" s="94"/>
      <c r="VFJ60" s="94"/>
      <c r="VFK60" s="94"/>
      <c r="VFL60" s="94"/>
      <c r="VFM60" s="94"/>
      <c r="VFN60" s="94"/>
      <c r="VFO60" s="94"/>
      <c r="VFP60" s="94"/>
      <c r="VFQ60" s="94"/>
      <c r="VFR60" s="94"/>
      <c r="VFS60" s="94"/>
      <c r="VFT60" s="94"/>
      <c r="VFU60" s="94"/>
      <c r="VFV60" s="94"/>
      <c r="VFW60" s="94"/>
      <c r="VFX60" s="94"/>
      <c r="VFY60" s="94"/>
      <c r="VFZ60" s="94"/>
      <c r="VGA60" s="94"/>
      <c r="VGB60" s="94"/>
      <c r="VGC60" s="94"/>
      <c r="VGD60" s="94"/>
      <c r="VGE60" s="94"/>
      <c r="VGF60" s="94"/>
      <c r="VGG60" s="94"/>
      <c r="VGH60" s="94"/>
      <c r="VGI60" s="94"/>
      <c r="VGJ60" s="94"/>
      <c r="VGK60" s="94"/>
      <c r="VGL60" s="94"/>
      <c r="VGM60" s="94"/>
      <c r="VGN60" s="94"/>
      <c r="VGO60" s="94"/>
      <c r="VGP60" s="94"/>
      <c r="VGQ60" s="94"/>
      <c r="VGR60" s="94"/>
      <c r="VGS60" s="94"/>
      <c r="VGT60" s="94"/>
      <c r="VGU60" s="94"/>
      <c r="VGV60" s="94"/>
      <c r="VGW60" s="94"/>
      <c r="VGX60" s="94"/>
      <c r="VGY60" s="94"/>
      <c r="VGZ60" s="94"/>
      <c r="VHA60" s="94"/>
      <c r="VHB60" s="94"/>
      <c r="VHC60" s="94"/>
      <c r="VHD60" s="94"/>
      <c r="VHE60" s="94"/>
      <c r="VHF60" s="94"/>
      <c r="VHG60" s="94"/>
      <c r="VHH60" s="94"/>
      <c r="VHI60" s="94"/>
      <c r="VHJ60" s="94"/>
      <c r="VHK60" s="94"/>
      <c r="VHL60" s="94"/>
      <c r="VHM60" s="94"/>
      <c r="VHN60" s="94"/>
      <c r="VHO60" s="94"/>
      <c r="VHP60" s="94"/>
      <c r="VHQ60" s="94"/>
      <c r="VHR60" s="94"/>
      <c r="VHS60" s="94"/>
      <c r="VHT60" s="94"/>
      <c r="VHU60" s="94"/>
      <c r="VHV60" s="94"/>
      <c r="VHW60" s="94"/>
      <c r="VHX60" s="94"/>
      <c r="VHY60" s="94"/>
      <c r="VHZ60" s="94"/>
      <c r="VIA60" s="94"/>
      <c r="VIB60" s="94"/>
      <c r="VIC60" s="94"/>
      <c r="VID60" s="94"/>
      <c r="VIE60" s="94"/>
      <c r="VIF60" s="94"/>
      <c r="VIG60" s="94"/>
      <c r="VIH60" s="94"/>
      <c r="VII60" s="94"/>
      <c r="VIJ60" s="94"/>
      <c r="VIK60" s="94"/>
      <c r="VIL60" s="94"/>
      <c r="VIM60" s="94"/>
      <c r="VIN60" s="94"/>
      <c r="VIO60" s="94"/>
      <c r="VIP60" s="94"/>
      <c r="VIQ60" s="94"/>
      <c r="VIR60" s="94"/>
      <c r="VIS60" s="94"/>
      <c r="VIT60" s="94"/>
      <c r="VIU60" s="94"/>
      <c r="VIV60" s="94"/>
      <c r="VIW60" s="94"/>
      <c r="VIX60" s="94"/>
      <c r="VIY60" s="94"/>
      <c r="VIZ60" s="94"/>
      <c r="VJA60" s="94"/>
      <c r="VJB60" s="94"/>
      <c r="VJC60" s="94"/>
      <c r="VJD60" s="94"/>
      <c r="VJE60" s="94"/>
      <c r="VJF60" s="94"/>
      <c r="VJG60" s="94"/>
      <c r="VJH60" s="94"/>
      <c r="VJI60" s="94"/>
      <c r="VJJ60" s="94"/>
      <c r="VJK60" s="94"/>
      <c r="VJL60" s="94"/>
      <c r="VJM60" s="94"/>
      <c r="VJN60" s="94"/>
      <c r="VJO60" s="94"/>
      <c r="VJP60" s="94"/>
      <c r="VJQ60" s="94"/>
      <c r="VJR60" s="94"/>
      <c r="VJS60" s="94"/>
      <c r="VJT60" s="94"/>
      <c r="VJU60" s="94"/>
      <c r="VJV60" s="94"/>
      <c r="VJW60" s="94"/>
      <c r="VJX60" s="94"/>
      <c r="VJY60" s="94"/>
      <c r="VJZ60" s="94"/>
      <c r="VKA60" s="94"/>
      <c r="VKB60" s="94"/>
      <c r="VKC60" s="94"/>
      <c r="VKD60" s="94"/>
      <c r="VKE60" s="94"/>
      <c r="VKF60" s="94"/>
      <c r="VKG60" s="94"/>
      <c r="VKH60" s="94"/>
      <c r="VKI60" s="94"/>
      <c r="VKJ60" s="94"/>
      <c r="VKK60" s="94"/>
      <c r="VKL60" s="94"/>
      <c r="VKM60" s="94"/>
      <c r="VKN60" s="94"/>
      <c r="VKO60" s="94"/>
      <c r="VKP60" s="94"/>
      <c r="VKQ60" s="94"/>
      <c r="VKR60" s="94"/>
      <c r="VKS60" s="94"/>
      <c r="VKT60" s="94"/>
      <c r="VKU60" s="94"/>
      <c r="VKV60" s="94"/>
      <c r="VKW60" s="94"/>
      <c r="VKX60" s="94"/>
      <c r="VKY60" s="94"/>
      <c r="VKZ60" s="94"/>
      <c r="VLA60" s="94"/>
      <c r="VLB60" s="94"/>
      <c r="VLC60" s="94"/>
      <c r="VLD60" s="94"/>
      <c r="VLE60" s="94"/>
      <c r="VLF60" s="94"/>
      <c r="VLG60" s="94"/>
      <c r="VLH60" s="94"/>
      <c r="VLI60" s="94"/>
      <c r="VLJ60" s="94"/>
      <c r="VLK60" s="94"/>
      <c r="VLL60" s="94"/>
      <c r="VLM60" s="94"/>
      <c r="VLN60" s="94"/>
      <c r="VLO60" s="94"/>
      <c r="VLP60" s="94"/>
      <c r="VLQ60" s="94"/>
      <c r="VLR60" s="94"/>
      <c r="VLS60" s="94"/>
      <c r="VLT60" s="94"/>
      <c r="VLU60" s="94"/>
      <c r="VLV60" s="94"/>
      <c r="VLW60" s="94"/>
      <c r="VLX60" s="94"/>
      <c r="VLY60" s="94"/>
      <c r="VLZ60" s="94"/>
      <c r="VMA60" s="94"/>
      <c r="VMB60" s="94"/>
      <c r="VMC60" s="94"/>
      <c r="VMD60" s="94"/>
      <c r="VME60" s="94"/>
      <c r="VMF60" s="94"/>
      <c r="VMG60" s="94"/>
      <c r="VMH60" s="94"/>
      <c r="VMI60" s="94"/>
      <c r="VMJ60" s="94"/>
      <c r="VMK60" s="94"/>
      <c r="VML60" s="94"/>
      <c r="VMM60" s="94"/>
      <c r="VMN60" s="94"/>
      <c r="VMO60" s="94"/>
      <c r="VMP60" s="94"/>
      <c r="VMQ60" s="94"/>
      <c r="VMR60" s="94"/>
      <c r="VMS60" s="94"/>
      <c r="VMT60" s="94"/>
      <c r="VMU60" s="94"/>
      <c r="VMV60" s="94"/>
      <c r="VMW60" s="94"/>
      <c r="VMX60" s="94"/>
      <c r="VMY60" s="94"/>
      <c r="VMZ60" s="94"/>
      <c r="VNA60" s="94"/>
      <c r="VNB60" s="94"/>
      <c r="VNC60" s="94"/>
      <c r="VND60" s="94"/>
      <c r="VNE60" s="94"/>
      <c r="VNF60" s="94"/>
      <c r="VNG60" s="94"/>
      <c r="VNH60" s="94"/>
      <c r="VNI60" s="94"/>
      <c r="VNJ60" s="94"/>
      <c r="VNK60" s="94"/>
      <c r="VNL60" s="94"/>
      <c r="VNM60" s="94"/>
      <c r="VNN60" s="94"/>
      <c r="VNO60" s="94"/>
      <c r="VNP60" s="94"/>
      <c r="VNQ60" s="94"/>
      <c r="VNR60" s="94"/>
      <c r="VNS60" s="94"/>
      <c r="VNT60" s="94"/>
      <c r="VNU60" s="94"/>
      <c r="VNV60" s="94"/>
      <c r="VNW60" s="94"/>
      <c r="VNX60" s="94"/>
      <c r="VNY60" s="94"/>
      <c r="VNZ60" s="94"/>
      <c r="VOA60" s="94"/>
      <c r="VOB60" s="94"/>
      <c r="VOC60" s="94"/>
      <c r="VOD60" s="94"/>
      <c r="VOE60" s="94"/>
      <c r="VOF60" s="94"/>
      <c r="VOG60" s="94"/>
      <c r="VOH60" s="94"/>
      <c r="VOI60" s="94"/>
      <c r="VOJ60" s="94"/>
      <c r="VOK60" s="94"/>
      <c r="VOL60" s="94"/>
      <c r="VOM60" s="94"/>
      <c r="VON60" s="94"/>
      <c r="VOO60" s="94"/>
      <c r="VOP60" s="94"/>
      <c r="VOQ60" s="94"/>
      <c r="VOR60" s="94"/>
      <c r="VOS60" s="94"/>
      <c r="VOT60" s="94"/>
      <c r="VOU60" s="94"/>
      <c r="VOV60" s="94"/>
      <c r="VOW60" s="94"/>
      <c r="VOX60" s="94"/>
      <c r="VOY60" s="94"/>
      <c r="VOZ60" s="94"/>
      <c r="VPA60" s="94"/>
      <c r="VPB60" s="94"/>
      <c r="VPC60" s="94"/>
      <c r="VPD60" s="94"/>
      <c r="VPE60" s="94"/>
      <c r="VPF60" s="94"/>
      <c r="VPG60" s="94"/>
      <c r="VPH60" s="94"/>
      <c r="VPI60" s="94"/>
      <c r="VPJ60" s="94"/>
      <c r="VPK60" s="94"/>
      <c r="VPL60" s="94"/>
      <c r="VPM60" s="94"/>
      <c r="VPN60" s="94"/>
      <c r="VPO60" s="94"/>
      <c r="VPP60" s="94"/>
      <c r="VPQ60" s="94"/>
      <c r="VPR60" s="94"/>
      <c r="VPS60" s="94"/>
      <c r="VPT60" s="94"/>
      <c r="VPU60" s="94"/>
      <c r="VPV60" s="94"/>
      <c r="VPW60" s="94"/>
      <c r="VPX60" s="94"/>
      <c r="VPY60" s="94"/>
      <c r="VPZ60" s="94"/>
      <c r="VQA60" s="94"/>
      <c r="VQB60" s="94"/>
      <c r="VQC60" s="94"/>
      <c r="VQD60" s="94"/>
      <c r="VQE60" s="94"/>
      <c r="VQF60" s="94"/>
      <c r="VQG60" s="94"/>
      <c r="VQH60" s="94"/>
      <c r="VQI60" s="94"/>
      <c r="VQJ60" s="94"/>
      <c r="VQK60" s="94"/>
      <c r="VQL60" s="94"/>
      <c r="VQM60" s="94"/>
      <c r="VQN60" s="94"/>
      <c r="VQO60" s="94"/>
      <c r="VQP60" s="94"/>
      <c r="VQQ60" s="94"/>
      <c r="VQR60" s="94"/>
      <c r="VQS60" s="94"/>
      <c r="VQT60" s="94"/>
      <c r="VQU60" s="94"/>
      <c r="VQV60" s="94"/>
      <c r="VQW60" s="94"/>
      <c r="VQX60" s="94"/>
      <c r="VQY60" s="94"/>
      <c r="VQZ60" s="94"/>
      <c r="VRA60" s="94"/>
      <c r="VRB60" s="94"/>
      <c r="VRC60" s="94"/>
      <c r="VRD60" s="94"/>
      <c r="VRE60" s="94"/>
      <c r="VRF60" s="94"/>
      <c r="VRG60" s="94"/>
      <c r="VRH60" s="94"/>
      <c r="VRI60" s="94"/>
      <c r="VRJ60" s="94"/>
      <c r="VRK60" s="94"/>
      <c r="VRL60" s="94"/>
      <c r="VRM60" s="94"/>
      <c r="VRN60" s="94"/>
      <c r="VRO60" s="94"/>
      <c r="VRP60" s="94"/>
      <c r="VRQ60" s="94"/>
      <c r="VRR60" s="94"/>
      <c r="VRS60" s="94"/>
      <c r="VRT60" s="94"/>
      <c r="VRU60" s="94"/>
      <c r="VRV60" s="94"/>
      <c r="VRW60" s="94"/>
      <c r="VRX60" s="94"/>
      <c r="VRY60" s="94"/>
      <c r="VRZ60" s="94"/>
      <c r="VSA60" s="94"/>
      <c r="VSB60" s="94"/>
      <c r="VSC60" s="94"/>
      <c r="VSD60" s="94"/>
      <c r="VSE60" s="94"/>
      <c r="VSF60" s="94"/>
      <c r="VSG60" s="94"/>
      <c r="VSH60" s="94"/>
      <c r="VSI60" s="94"/>
      <c r="VSJ60" s="94"/>
      <c r="VSK60" s="94"/>
      <c r="VSL60" s="94"/>
      <c r="VSM60" s="94"/>
      <c r="VSN60" s="94"/>
      <c r="VSO60" s="94"/>
      <c r="VSP60" s="94"/>
      <c r="VSQ60" s="94"/>
      <c r="VSR60" s="94"/>
      <c r="VSS60" s="94"/>
      <c r="VST60" s="94"/>
      <c r="VSU60" s="94"/>
      <c r="VSV60" s="94"/>
      <c r="VSW60" s="94"/>
      <c r="VSX60" s="94"/>
      <c r="VSY60" s="94"/>
      <c r="VSZ60" s="94"/>
      <c r="VTA60" s="94"/>
      <c r="VTB60" s="94"/>
      <c r="VTC60" s="94"/>
      <c r="VTD60" s="94"/>
      <c r="VTE60" s="94"/>
      <c r="VTF60" s="94"/>
      <c r="VTG60" s="94"/>
      <c r="VTH60" s="94"/>
      <c r="VTI60" s="94"/>
      <c r="VTJ60" s="94"/>
      <c r="VTK60" s="94"/>
      <c r="VTL60" s="94"/>
      <c r="VTM60" s="94"/>
      <c r="VTN60" s="94"/>
      <c r="VTO60" s="94"/>
      <c r="VTP60" s="94"/>
      <c r="VTQ60" s="94"/>
      <c r="VTR60" s="94"/>
      <c r="VTS60" s="94"/>
      <c r="VTT60" s="94"/>
      <c r="VTU60" s="94"/>
      <c r="VTV60" s="94"/>
      <c r="VTW60" s="94"/>
      <c r="VTX60" s="94"/>
      <c r="VTY60" s="94"/>
      <c r="VTZ60" s="94"/>
      <c r="VUA60" s="94"/>
      <c r="VUB60" s="94"/>
      <c r="VUC60" s="94"/>
      <c r="VUD60" s="94"/>
      <c r="VUE60" s="94"/>
      <c r="VUF60" s="94"/>
      <c r="VUG60" s="94"/>
      <c r="VUH60" s="94"/>
      <c r="VUI60" s="94"/>
      <c r="VUJ60" s="94"/>
      <c r="VUK60" s="94"/>
      <c r="VUL60" s="94"/>
      <c r="VUM60" s="94"/>
      <c r="VUN60" s="94"/>
      <c r="VUO60" s="94"/>
      <c r="VUP60" s="94"/>
      <c r="VUQ60" s="94"/>
      <c r="VUR60" s="94"/>
      <c r="VUS60" s="94"/>
      <c r="VUT60" s="94"/>
      <c r="VUU60" s="94"/>
      <c r="VUV60" s="94"/>
      <c r="VUW60" s="94"/>
      <c r="VUX60" s="94"/>
      <c r="VUY60" s="94"/>
      <c r="VUZ60" s="94"/>
      <c r="VVA60" s="94"/>
      <c r="VVB60" s="94"/>
      <c r="VVC60" s="94"/>
      <c r="VVD60" s="94"/>
      <c r="VVE60" s="94"/>
      <c r="VVF60" s="94"/>
      <c r="VVG60" s="94"/>
      <c r="VVH60" s="94"/>
      <c r="VVI60" s="94"/>
      <c r="VVJ60" s="94"/>
      <c r="VVK60" s="94"/>
      <c r="VVL60" s="94"/>
      <c r="VVM60" s="94"/>
      <c r="VVN60" s="94"/>
      <c r="VVO60" s="94"/>
      <c r="VVP60" s="94"/>
      <c r="VVQ60" s="94"/>
      <c r="VVR60" s="94"/>
      <c r="VVS60" s="94"/>
      <c r="VVT60" s="94"/>
      <c r="VVU60" s="94"/>
      <c r="VVV60" s="94"/>
      <c r="VVW60" s="94"/>
      <c r="VVX60" s="94"/>
      <c r="VVY60" s="94"/>
      <c r="VVZ60" s="94"/>
      <c r="VWA60" s="94"/>
      <c r="VWB60" s="94"/>
      <c r="VWC60" s="94"/>
      <c r="VWD60" s="94"/>
      <c r="VWE60" s="94"/>
      <c r="VWF60" s="94"/>
      <c r="VWG60" s="94"/>
      <c r="VWH60" s="94"/>
      <c r="VWI60" s="94"/>
      <c r="VWJ60" s="94"/>
      <c r="VWK60" s="94"/>
      <c r="VWL60" s="94"/>
      <c r="VWM60" s="94"/>
      <c r="VWN60" s="94"/>
      <c r="VWO60" s="94"/>
      <c r="VWP60" s="94"/>
      <c r="VWQ60" s="94"/>
      <c r="VWR60" s="94"/>
      <c r="VWS60" s="94"/>
      <c r="VWT60" s="94"/>
      <c r="VWU60" s="94"/>
      <c r="VWV60" s="94"/>
      <c r="VWW60" s="94"/>
      <c r="VWX60" s="94"/>
      <c r="VWY60" s="94"/>
      <c r="VWZ60" s="94"/>
      <c r="VXA60" s="94"/>
      <c r="VXB60" s="94"/>
      <c r="VXC60" s="94"/>
      <c r="VXD60" s="94"/>
      <c r="VXE60" s="94"/>
      <c r="VXF60" s="94"/>
      <c r="VXG60" s="94"/>
      <c r="VXH60" s="94"/>
      <c r="VXI60" s="94"/>
      <c r="VXJ60" s="94"/>
      <c r="VXK60" s="94"/>
      <c r="VXL60" s="94"/>
      <c r="VXM60" s="94"/>
      <c r="VXN60" s="94"/>
      <c r="VXO60" s="94"/>
      <c r="VXP60" s="94"/>
      <c r="VXQ60" s="94"/>
      <c r="VXR60" s="94"/>
      <c r="VXS60" s="94"/>
      <c r="VXT60" s="94"/>
      <c r="VXU60" s="94"/>
      <c r="VXV60" s="94"/>
      <c r="VXW60" s="94"/>
      <c r="VXX60" s="94"/>
      <c r="VXY60" s="94"/>
      <c r="VXZ60" s="94"/>
      <c r="VYA60" s="94"/>
      <c r="VYB60" s="94"/>
      <c r="VYC60" s="94"/>
      <c r="VYD60" s="94"/>
      <c r="VYE60" s="94"/>
      <c r="VYF60" s="94"/>
      <c r="VYG60" s="94"/>
      <c r="VYH60" s="94"/>
      <c r="VYI60" s="94"/>
      <c r="VYJ60" s="94"/>
      <c r="VYK60" s="94"/>
      <c r="VYL60" s="94"/>
      <c r="VYM60" s="94"/>
      <c r="VYN60" s="94"/>
      <c r="VYO60" s="94"/>
      <c r="VYP60" s="94"/>
      <c r="VYQ60" s="94"/>
      <c r="VYR60" s="94"/>
      <c r="VYS60" s="94"/>
      <c r="VYT60" s="94"/>
      <c r="VYU60" s="94"/>
      <c r="VYV60" s="94"/>
      <c r="VYW60" s="94"/>
      <c r="VYX60" s="94"/>
      <c r="VYY60" s="94"/>
      <c r="VYZ60" s="94"/>
      <c r="VZA60" s="94"/>
      <c r="VZB60" s="94"/>
      <c r="VZC60" s="94"/>
      <c r="VZD60" s="94"/>
      <c r="VZE60" s="94"/>
      <c r="VZF60" s="94"/>
      <c r="VZG60" s="94"/>
      <c r="VZH60" s="94"/>
      <c r="VZI60" s="94"/>
      <c r="VZJ60" s="94"/>
      <c r="VZK60" s="94"/>
      <c r="VZL60" s="94"/>
      <c r="VZM60" s="94"/>
      <c r="VZN60" s="94"/>
      <c r="VZO60" s="94"/>
      <c r="VZP60" s="94"/>
      <c r="VZQ60" s="94"/>
      <c r="VZR60" s="94"/>
      <c r="VZS60" s="94"/>
      <c r="VZT60" s="94"/>
      <c r="VZU60" s="94"/>
      <c r="VZV60" s="94"/>
      <c r="VZW60" s="94"/>
      <c r="VZX60" s="94"/>
      <c r="VZY60" s="94"/>
      <c r="VZZ60" s="94"/>
      <c r="WAA60" s="94"/>
      <c r="WAB60" s="94"/>
      <c r="WAC60" s="94"/>
      <c r="WAD60" s="94"/>
      <c r="WAE60" s="94"/>
      <c r="WAF60" s="94"/>
      <c r="WAG60" s="94"/>
      <c r="WAH60" s="94"/>
      <c r="WAI60" s="94"/>
      <c r="WAJ60" s="94"/>
      <c r="WAK60" s="94"/>
      <c r="WAL60" s="94"/>
      <c r="WAM60" s="94"/>
      <c r="WAN60" s="94"/>
      <c r="WAO60" s="94"/>
      <c r="WAP60" s="94"/>
      <c r="WAQ60" s="94"/>
      <c r="WAR60" s="94"/>
      <c r="WAS60" s="94"/>
      <c r="WAT60" s="94"/>
      <c r="WAU60" s="94"/>
      <c r="WAV60" s="94"/>
      <c r="WAW60" s="94"/>
      <c r="WAX60" s="94"/>
      <c r="WAY60" s="94"/>
      <c r="WAZ60" s="94"/>
      <c r="WBA60" s="94"/>
      <c r="WBB60" s="94"/>
      <c r="WBC60" s="94"/>
      <c r="WBD60" s="94"/>
      <c r="WBE60" s="94"/>
      <c r="WBF60" s="94"/>
      <c r="WBG60" s="94"/>
      <c r="WBH60" s="94"/>
      <c r="WBI60" s="94"/>
      <c r="WBJ60" s="94"/>
      <c r="WBK60" s="94"/>
      <c r="WBL60" s="94"/>
      <c r="WBM60" s="94"/>
      <c r="WBN60" s="94"/>
      <c r="WBO60" s="94"/>
      <c r="WBP60" s="94"/>
      <c r="WBQ60" s="94"/>
      <c r="WBR60" s="94"/>
      <c r="WBS60" s="94"/>
      <c r="WBT60" s="94"/>
      <c r="WBU60" s="94"/>
      <c r="WBV60" s="94"/>
      <c r="WBW60" s="94"/>
      <c r="WBX60" s="94"/>
      <c r="WBY60" s="94"/>
      <c r="WBZ60" s="94"/>
      <c r="WCA60" s="94"/>
      <c r="WCB60" s="94"/>
      <c r="WCC60" s="94"/>
      <c r="WCD60" s="94"/>
      <c r="WCE60" s="94"/>
      <c r="WCF60" s="94"/>
      <c r="WCG60" s="94"/>
      <c r="WCH60" s="94"/>
      <c r="WCI60" s="94"/>
      <c r="WCJ60" s="94"/>
      <c r="WCK60" s="94"/>
      <c r="WCL60" s="94"/>
      <c r="WCM60" s="94"/>
      <c r="WCN60" s="94"/>
      <c r="WCO60" s="94"/>
      <c r="WCP60" s="94"/>
      <c r="WCQ60" s="94"/>
      <c r="WCR60" s="94"/>
      <c r="WCS60" s="94"/>
      <c r="WCT60" s="94"/>
      <c r="WCU60" s="94"/>
      <c r="WCV60" s="94"/>
      <c r="WCW60" s="94"/>
      <c r="WCX60" s="94"/>
      <c r="WCY60" s="94"/>
      <c r="WCZ60" s="94"/>
      <c r="WDA60" s="94"/>
      <c r="WDB60" s="94"/>
      <c r="WDC60" s="94"/>
      <c r="WDD60" s="94"/>
      <c r="WDE60" s="94"/>
      <c r="WDF60" s="94"/>
      <c r="WDG60" s="94"/>
      <c r="WDH60" s="94"/>
      <c r="WDI60" s="94"/>
      <c r="WDJ60" s="94"/>
      <c r="WDK60" s="94"/>
      <c r="WDL60" s="94"/>
      <c r="WDM60" s="94"/>
      <c r="WDN60" s="94"/>
      <c r="WDO60" s="94"/>
      <c r="WDP60" s="94"/>
      <c r="WDQ60" s="94"/>
      <c r="WDR60" s="94"/>
      <c r="WDS60" s="94"/>
      <c r="WDT60" s="94"/>
      <c r="WDU60" s="94"/>
      <c r="WDV60" s="94"/>
      <c r="WDW60" s="94"/>
      <c r="WDX60" s="94"/>
      <c r="WDY60" s="94"/>
      <c r="WDZ60" s="94"/>
      <c r="WEA60" s="94"/>
      <c r="WEB60" s="94"/>
      <c r="WEC60" s="94"/>
      <c r="WED60" s="94"/>
      <c r="WEE60" s="94"/>
      <c r="WEF60" s="94"/>
      <c r="WEG60" s="94"/>
      <c r="WEH60" s="94"/>
      <c r="WEI60" s="94"/>
      <c r="WEJ60" s="94"/>
      <c r="WEK60" s="94"/>
      <c r="WEL60" s="94"/>
      <c r="WEM60" s="94"/>
      <c r="WEN60" s="94"/>
      <c r="WEO60" s="94"/>
      <c r="WEP60" s="94"/>
      <c r="WEQ60" s="94"/>
      <c r="WER60" s="94"/>
      <c r="WES60" s="94"/>
      <c r="WET60" s="94"/>
      <c r="WEU60" s="94"/>
      <c r="WEV60" s="94"/>
      <c r="WEW60" s="94"/>
      <c r="WEX60" s="94"/>
      <c r="WEY60" s="94"/>
      <c r="WEZ60" s="94"/>
      <c r="WFA60" s="94"/>
      <c r="WFB60" s="94"/>
      <c r="WFC60" s="94"/>
      <c r="WFD60" s="94"/>
      <c r="WFE60" s="94"/>
      <c r="WFF60" s="94"/>
      <c r="WFG60" s="94"/>
      <c r="WFH60" s="94"/>
      <c r="WFI60" s="94"/>
      <c r="WFJ60" s="94"/>
      <c r="WFK60" s="94"/>
      <c r="WFL60" s="94"/>
      <c r="WFM60" s="94"/>
      <c r="WFN60" s="94"/>
      <c r="WFO60" s="94"/>
      <c r="WFP60" s="94"/>
      <c r="WFQ60" s="94"/>
      <c r="WFR60" s="94"/>
      <c r="WFS60" s="94"/>
      <c r="WFT60" s="94"/>
      <c r="WFU60" s="94"/>
      <c r="WFV60" s="94"/>
      <c r="WFW60" s="94"/>
      <c r="WFX60" s="94"/>
      <c r="WFY60" s="94"/>
      <c r="WFZ60" s="94"/>
      <c r="WGA60" s="94"/>
      <c r="WGB60" s="94"/>
      <c r="WGC60" s="94"/>
      <c r="WGD60" s="94"/>
      <c r="WGE60" s="94"/>
      <c r="WGF60" s="94"/>
      <c r="WGG60" s="94"/>
      <c r="WGH60" s="94"/>
      <c r="WGI60" s="94"/>
      <c r="WGJ60" s="94"/>
      <c r="WGK60" s="94"/>
      <c r="WGL60" s="94"/>
      <c r="WGM60" s="94"/>
      <c r="WGN60" s="94"/>
      <c r="WGO60" s="94"/>
      <c r="WGP60" s="94"/>
      <c r="WGQ60" s="94"/>
      <c r="WGR60" s="94"/>
      <c r="WGS60" s="94"/>
      <c r="WGT60" s="94"/>
      <c r="WGU60" s="94"/>
      <c r="WGV60" s="94"/>
      <c r="WGW60" s="94"/>
      <c r="WGX60" s="94"/>
      <c r="WGY60" s="94"/>
      <c r="WGZ60" s="94"/>
      <c r="WHA60" s="94"/>
      <c r="WHB60" s="94"/>
      <c r="WHC60" s="94"/>
      <c r="WHD60" s="94"/>
      <c r="WHE60" s="94"/>
      <c r="WHF60" s="94"/>
      <c r="WHG60" s="94"/>
      <c r="WHH60" s="94"/>
      <c r="WHI60" s="94"/>
      <c r="WHJ60" s="94"/>
      <c r="WHK60" s="94"/>
      <c r="WHL60" s="94"/>
      <c r="WHM60" s="94"/>
      <c r="WHN60" s="94"/>
      <c r="WHO60" s="94"/>
      <c r="WHP60" s="94"/>
      <c r="WHQ60" s="94"/>
      <c r="WHR60" s="94"/>
      <c r="WHS60" s="94"/>
      <c r="WHT60" s="94"/>
      <c r="WHU60" s="94"/>
      <c r="WHV60" s="94"/>
      <c r="WHW60" s="94"/>
      <c r="WHX60" s="94"/>
      <c r="WHY60" s="94"/>
      <c r="WHZ60" s="94"/>
      <c r="WIA60" s="94"/>
      <c r="WIB60" s="94"/>
      <c r="WIC60" s="94"/>
      <c r="WID60" s="94"/>
      <c r="WIE60" s="94"/>
      <c r="WIF60" s="94"/>
      <c r="WIG60" s="94"/>
      <c r="WIH60" s="94"/>
      <c r="WII60" s="94"/>
      <c r="WIJ60" s="94"/>
      <c r="WIK60" s="94"/>
      <c r="WIL60" s="94"/>
      <c r="WIM60" s="94"/>
      <c r="WIN60" s="94"/>
      <c r="WIO60" s="94"/>
      <c r="WIP60" s="94"/>
      <c r="WIQ60" s="94"/>
      <c r="WIR60" s="94"/>
      <c r="WIS60" s="94"/>
      <c r="WIT60" s="94"/>
      <c r="WIU60" s="94"/>
      <c r="WIV60" s="94"/>
      <c r="WIW60" s="94"/>
      <c r="WIX60" s="94"/>
      <c r="WIY60" s="94"/>
      <c r="WIZ60" s="94"/>
      <c r="WJA60" s="94"/>
      <c r="WJB60" s="94"/>
      <c r="WJC60" s="94"/>
      <c r="WJD60" s="94"/>
      <c r="WJE60" s="94"/>
      <c r="WJF60" s="94"/>
      <c r="WJG60" s="94"/>
      <c r="WJH60" s="94"/>
      <c r="WJI60" s="94"/>
      <c r="WJJ60" s="94"/>
      <c r="WJK60" s="94"/>
      <c r="WJL60" s="94"/>
      <c r="WJM60" s="94"/>
      <c r="WJN60" s="94"/>
      <c r="WJO60" s="94"/>
      <c r="WJP60" s="94"/>
      <c r="WJQ60" s="94"/>
      <c r="WJR60" s="94"/>
      <c r="WJS60" s="94"/>
      <c r="WJT60" s="94"/>
      <c r="WJU60" s="94"/>
      <c r="WJV60" s="94"/>
      <c r="WJW60" s="94"/>
      <c r="WJX60" s="94"/>
      <c r="WJY60" s="94"/>
      <c r="WJZ60" s="94"/>
      <c r="WKA60" s="94"/>
      <c r="WKB60" s="94"/>
      <c r="WKC60" s="94"/>
      <c r="WKD60" s="94"/>
      <c r="WKE60" s="94"/>
      <c r="WKF60" s="94"/>
      <c r="WKG60" s="94"/>
      <c r="WKH60" s="94"/>
      <c r="WKI60" s="94"/>
      <c r="WKJ60" s="94"/>
      <c r="WKK60" s="94"/>
      <c r="WKL60" s="94"/>
      <c r="WKM60" s="94"/>
      <c r="WKN60" s="94"/>
      <c r="WKO60" s="94"/>
      <c r="WKP60" s="94"/>
      <c r="WKQ60" s="94"/>
      <c r="WKR60" s="94"/>
      <c r="WKS60" s="94"/>
      <c r="WKT60" s="94"/>
      <c r="WKU60" s="94"/>
      <c r="WKV60" s="94"/>
      <c r="WKW60" s="94"/>
      <c r="WKX60" s="94"/>
      <c r="WKY60" s="94"/>
      <c r="WKZ60" s="94"/>
      <c r="WLA60" s="94"/>
      <c r="WLB60" s="94"/>
      <c r="WLC60" s="94"/>
      <c r="WLD60" s="94"/>
      <c r="WLE60" s="94"/>
      <c r="WLF60" s="94"/>
      <c r="WLG60" s="94"/>
      <c r="WLH60" s="94"/>
      <c r="WLI60" s="94"/>
      <c r="WLJ60" s="94"/>
      <c r="WLK60" s="94"/>
      <c r="WLL60" s="94"/>
      <c r="WLM60" s="94"/>
      <c r="WLN60" s="94"/>
      <c r="WLO60" s="94"/>
      <c r="WLP60" s="94"/>
      <c r="WLQ60" s="94"/>
      <c r="WLR60" s="94"/>
      <c r="WLS60" s="94"/>
      <c r="WLT60" s="94"/>
      <c r="WLU60" s="94"/>
      <c r="WLV60" s="94"/>
      <c r="WLW60" s="94"/>
      <c r="WLX60" s="94"/>
      <c r="WLY60" s="94"/>
      <c r="WLZ60" s="94"/>
      <c r="WMA60" s="94"/>
      <c r="WMB60" s="94"/>
      <c r="WMC60" s="94"/>
      <c r="WMD60" s="94"/>
      <c r="WME60" s="94"/>
      <c r="WMF60" s="94"/>
      <c r="WMG60" s="94"/>
      <c r="WMH60" s="94"/>
      <c r="WMI60" s="94"/>
      <c r="WMJ60" s="94"/>
      <c r="WMK60" s="94"/>
      <c r="WML60" s="94"/>
      <c r="WMM60" s="94"/>
      <c r="WMN60" s="94"/>
      <c r="WMO60" s="94"/>
      <c r="WMP60" s="94"/>
      <c r="WMQ60" s="94"/>
      <c r="WMR60" s="94"/>
      <c r="WMS60" s="94"/>
      <c r="WMT60" s="94"/>
      <c r="WMU60" s="94"/>
      <c r="WMV60" s="94"/>
      <c r="WMW60" s="94"/>
      <c r="WMX60" s="94"/>
      <c r="WMY60" s="94"/>
      <c r="WMZ60" s="94"/>
      <c r="WNA60" s="94"/>
      <c r="WNB60" s="94"/>
      <c r="WNC60" s="94"/>
      <c r="WND60" s="94"/>
      <c r="WNE60" s="94"/>
      <c r="WNF60" s="94"/>
      <c r="WNG60" s="94"/>
      <c r="WNH60" s="94"/>
      <c r="WNI60" s="94"/>
      <c r="WNJ60" s="94"/>
      <c r="WNK60" s="94"/>
      <c r="WNL60" s="94"/>
      <c r="WNM60" s="94"/>
      <c r="WNN60" s="94"/>
      <c r="WNO60" s="94"/>
      <c r="WNP60" s="94"/>
      <c r="WNQ60" s="94"/>
      <c r="WNR60" s="94"/>
      <c r="WNS60" s="94"/>
      <c r="WNT60" s="94"/>
      <c r="WNU60" s="94"/>
      <c r="WNV60" s="94"/>
      <c r="WNW60" s="94"/>
      <c r="WNX60" s="94"/>
      <c r="WNY60" s="94"/>
      <c r="WNZ60" s="94"/>
      <c r="WOA60" s="94"/>
      <c r="WOB60" s="94"/>
      <c r="WOC60" s="94"/>
      <c r="WOD60" s="94"/>
      <c r="WOE60" s="94"/>
      <c r="WOF60" s="94"/>
      <c r="WOG60" s="94"/>
      <c r="WOH60" s="94"/>
      <c r="WOI60" s="94"/>
      <c r="WOJ60" s="94"/>
      <c r="WOK60" s="94"/>
      <c r="WOL60" s="94"/>
      <c r="WOM60" s="94"/>
      <c r="WON60" s="94"/>
      <c r="WOO60" s="94"/>
      <c r="WOP60" s="94"/>
      <c r="WOQ60" s="94"/>
      <c r="WOR60" s="94"/>
      <c r="WOS60" s="94"/>
      <c r="WOT60" s="94"/>
      <c r="WOU60" s="94"/>
      <c r="WOV60" s="94"/>
      <c r="WOW60" s="94"/>
      <c r="WOX60" s="94"/>
      <c r="WOY60" s="94"/>
      <c r="WOZ60" s="94"/>
      <c r="WPA60" s="94"/>
      <c r="WPB60" s="94"/>
      <c r="WPC60" s="94"/>
      <c r="WPD60" s="94"/>
      <c r="WPE60" s="94"/>
      <c r="WPF60" s="94"/>
      <c r="WPG60" s="94"/>
      <c r="WPH60" s="94"/>
      <c r="WPI60" s="94"/>
      <c r="WPJ60" s="94"/>
      <c r="WPK60" s="94"/>
      <c r="WPL60" s="94"/>
      <c r="WPM60" s="94"/>
      <c r="WPN60" s="94"/>
      <c r="WPO60" s="94"/>
      <c r="WPP60" s="94"/>
      <c r="WPQ60" s="94"/>
      <c r="WPR60" s="94"/>
      <c r="WPS60" s="94"/>
      <c r="WPT60" s="94"/>
      <c r="WPU60" s="94"/>
      <c r="WPV60" s="94"/>
      <c r="WPW60" s="94"/>
      <c r="WPX60" s="94"/>
      <c r="WPY60" s="94"/>
      <c r="WPZ60" s="94"/>
      <c r="WQA60" s="94"/>
      <c r="WQB60" s="94"/>
      <c r="WQC60" s="94"/>
      <c r="WQD60" s="94"/>
      <c r="WQE60" s="94"/>
      <c r="WQF60" s="94"/>
      <c r="WQG60" s="94"/>
      <c r="WQH60" s="94"/>
      <c r="WQI60" s="94"/>
      <c r="WQJ60" s="94"/>
      <c r="WQK60" s="94"/>
      <c r="WQL60" s="94"/>
      <c r="WQM60" s="94"/>
      <c r="WQN60" s="94"/>
      <c r="WQO60" s="94"/>
      <c r="WQP60" s="94"/>
      <c r="WQQ60" s="94"/>
      <c r="WQR60" s="94"/>
      <c r="WQS60" s="94"/>
      <c r="WQT60" s="94"/>
      <c r="WQU60" s="94"/>
      <c r="WQV60" s="94"/>
      <c r="WQW60" s="94"/>
      <c r="WQX60" s="94"/>
      <c r="WQY60" s="94"/>
      <c r="WQZ60" s="94"/>
      <c r="WRA60" s="94"/>
      <c r="WRB60" s="94"/>
      <c r="WRC60" s="94"/>
      <c r="WRD60" s="94"/>
      <c r="WRE60" s="94"/>
      <c r="WRF60" s="94"/>
      <c r="WRG60" s="94"/>
      <c r="WRH60" s="94"/>
      <c r="WRI60" s="94"/>
      <c r="WRJ60" s="94"/>
      <c r="WRK60" s="94"/>
      <c r="WRL60" s="94"/>
      <c r="WRM60" s="94"/>
      <c r="WRN60" s="94"/>
      <c r="WRO60" s="94"/>
      <c r="WRP60" s="94"/>
      <c r="WRQ60" s="94"/>
      <c r="WRR60" s="94"/>
      <c r="WRS60" s="94"/>
      <c r="WRT60" s="94"/>
      <c r="WRU60" s="94"/>
      <c r="WRV60" s="94"/>
      <c r="WRW60" s="94"/>
      <c r="WRX60" s="94"/>
      <c r="WRY60" s="94"/>
      <c r="WRZ60" s="94"/>
      <c r="WSA60" s="94"/>
      <c r="WSB60" s="94"/>
      <c r="WSC60" s="94"/>
      <c r="WSD60" s="94"/>
      <c r="WSE60" s="94"/>
      <c r="WSF60" s="94"/>
      <c r="WSG60" s="94"/>
      <c r="WSH60" s="94"/>
      <c r="WSI60" s="94"/>
      <c r="WSJ60" s="94"/>
      <c r="WSK60" s="94"/>
      <c r="WSL60" s="94"/>
      <c r="WSM60" s="94"/>
      <c r="WSN60" s="94"/>
      <c r="WSO60" s="94"/>
      <c r="WSP60" s="94"/>
      <c r="WSQ60" s="94"/>
      <c r="WSR60" s="94"/>
      <c r="WSS60" s="94"/>
      <c r="WST60" s="94"/>
      <c r="WSU60" s="94"/>
      <c r="WSV60" s="94"/>
      <c r="WSW60" s="94"/>
      <c r="WSX60" s="94"/>
      <c r="WSY60" s="94"/>
      <c r="WSZ60" s="94"/>
      <c r="WTA60" s="94"/>
      <c r="WTB60" s="94"/>
      <c r="WTC60" s="94"/>
      <c r="WTD60" s="94"/>
      <c r="WTE60" s="94"/>
      <c r="WTF60" s="94"/>
      <c r="WTG60" s="94"/>
      <c r="WTH60" s="94"/>
      <c r="WTI60" s="94"/>
      <c r="WTJ60" s="94"/>
      <c r="WTK60" s="94"/>
      <c r="WTL60" s="94"/>
      <c r="WTM60" s="94"/>
      <c r="WTN60" s="94"/>
      <c r="WTO60" s="94"/>
      <c r="WTP60" s="94"/>
      <c r="WTQ60" s="94"/>
      <c r="WTR60" s="94"/>
      <c r="WTS60" s="94"/>
      <c r="WTT60" s="94"/>
      <c r="WTU60" s="94"/>
      <c r="WTV60" s="94"/>
      <c r="WTW60" s="94"/>
      <c r="WTX60" s="94"/>
      <c r="WTY60" s="94"/>
      <c r="WTZ60" s="94"/>
      <c r="WUA60" s="94"/>
      <c r="WUB60" s="94"/>
      <c r="WUC60" s="94"/>
      <c r="WUD60" s="94"/>
      <c r="WUE60" s="94"/>
      <c r="WUF60" s="94"/>
      <c r="WUG60" s="94"/>
      <c r="WUH60" s="94"/>
      <c r="WUI60" s="94"/>
      <c r="WUJ60" s="94"/>
      <c r="WUK60" s="94"/>
      <c r="WUL60" s="94"/>
      <c r="WUM60" s="94"/>
      <c r="WUN60" s="94"/>
      <c r="WUO60" s="94"/>
      <c r="WUP60" s="94"/>
      <c r="WUQ60" s="94"/>
      <c r="WUR60" s="94"/>
      <c r="WUS60" s="94"/>
      <c r="WUT60" s="94"/>
      <c r="WUU60" s="94"/>
      <c r="WUV60" s="94"/>
      <c r="WUW60" s="94"/>
      <c r="WUX60" s="94"/>
      <c r="WUY60" s="94"/>
      <c r="WUZ60" s="94"/>
      <c r="WVA60" s="94"/>
      <c r="WVB60" s="94"/>
      <c r="WVC60" s="94"/>
      <c r="WVD60" s="94"/>
      <c r="WVE60" s="94"/>
      <c r="WVF60" s="94"/>
      <c r="WVG60" s="94"/>
      <c r="WVH60" s="94"/>
      <c r="WVI60" s="94"/>
      <c r="WVJ60" s="94"/>
      <c r="WVK60" s="94"/>
      <c r="WVL60" s="94"/>
      <c r="WVM60" s="94"/>
      <c r="WVN60" s="94"/>
      <c r="WVO60" s="94"/>
      <c r="WVP60" s="94"/>
      <c r="WVQ60" s="94"/>
      <c r="WVR60" s="94"/>
      <c r="WVS60" s="94"/>
      <c r="WVT60" s="94"/>
      <c r="WVU60" s="94"/>
      <c r="WVV60" s="94"/>
      <c r="WVW60" s="94"/>
      <c r="WVX60" s="94"/>
      <c r="WVY60" s="94"/>
      <c r="WVZ60" s="94"/>
      <c r="WWA60" s="94"/>
      <c r="WWB60" s="94"/>
      <c r="WWC60" s="94"/>
      <c r="WWD60" s="94"/>
      <c r="WWE60" s="94"/>
      <c r="WWF60" s="94"/>
      <c r="WWG60" s="94"/>
      <c r="WWH60" s="94"/>
      <c r="WWI60" s="94"/>
      <c r="WWJ60" s="94"/>
      <c r="WWK60" s="94"/>
      <c r="WWL60" s="94"/>
      <c r="WWM60" s="94"/>
      <c r="WWN60" s="94"/>
      <c r="WWO60" s="94"/>
      <c r="WWP60" s="94"/>
      <c r="WWQ60" s="94"/>
      <c r="WWR60" s="94"/>
      <c r="WWS60" s="94"/>
      <c r="WWT60" s="94"/>
      <c r="WWU60" s="94"/>
      <c r="WWV60" s="94"/>
      <c r="WWW60" s="94"/>
      <c r="WWX60" s="94"/>
      <c r="WWY60" s="94"/>
      <c r="WWZ60" s="94"/>
      <c r="WXA60" s="94"/>
      <c r="WXB60" s="94"/>
      <c r="WXC60" s="94"/>
      <c r="WXD60" s="94"/>
      <c r="WXE60" s="94"/>
      <c r="WXF60" s="94"/>
      <c r="WXG60" s="94"/>
      <c r="WXH60" s="94"/>
      <c r="WXI60" s="94"/>
      <c r="WXJ60" s="94"/>
      <c r="WXK60" s="94"/>
      <c r="WXL60" s="94"/>
      <c r="WXM60" s="94"/>
      <c r="WXN60" s="94"/>
      <c r="WXO60" s="94"/>
      <c r="WXP60" s="94"/>
      <c r="WXQ60" s="94"/>
      <c r="WXR60" s="94"/>
      <c r="WXS60" s="94"/>
      <c r="WXT60" s="94"/>
      <c r="WXU60" s="94"/>
      <c r="WXV60" s="94"/>
      <c r="WXW60" s="94"/>
      <c r="WXX60" s="94"/>
      <c r="WXY60" s="94"/>
      <c r="WXZ60" s="94"/>
      <c r="WYA60" s="94"/>
      <c r="WYB60" s="94"/>
      <c r="WYC60" s="94"/>
      <c r="WYD60" s="94"/>
      <c r="WYE60" s="94"/>
      <c r="WYF60" s="94"/>
      <c r="WYG60" s="94"/>
      <c r="WYH60" s="94"/>
      <c r="WYI60" s="94"/>
      <c r="WYJ60" s="94"/>
      <c r="WYK60" s="94"/>
      <c r="WYL60" s="94"/>
      <c r="WYM60" s="94"/>
      <c r="WYN60" s="94"/>
      <c r="WYO60" s="94"/>
      <c r="WYP60" s="94"/>
      <c r="WYQ60" s="94"/>
      <c r="WYR60" s="94"/>
      <c r="WYS60" s="94"/>
      <c r="WYT60" s="94"/>
      <c r="WYU60" s="94"/>
      <c r="WYV60" s="94"/>
      <c r="WYW60" s="94"/>
      <c r="WYX60" s="94"/>
      <c r="WYY60" s="94"/>
      <c r="WYZ60" s="94"/>
      <c r="WZA60" s="94"/>
      <c r="WZB60" s="94"/>
      <c r="WZC60" s="94"/>
      <c r="WZD60" s="94"/>
      <c r="WZE60" s="94"/>
      <c r="WZF60" s="94"/>
      <c r="WZG60" s="94"/>
      <c r="WZH60" s="94"/>
      <c r="WZI60" s="94"/>
      <c r="WZJ60" s="94"/>
      <c r="WZK60" s="94"/>
      <c r="WZL60" s="94"/>
      <c r="WZM60" s="94"/>
      <c r="WZN60" s="94"/>
      <c r="WZO60" s="94"/>
      <c r="WZP60" s="94"/>
      <c r="WZQ60" s="94"/>
      <c r="WZR60" s="94"/>
      <c r="WZS60" s="94"/>
      <c r="WZT60" s="94"/>
      <c r="WZU60" s="94"/>
      <c r="WZV60" s="94"/>
      <c r="WZW60" s="94"/>
      <c r="WZX60" s="94"/>
      <c r="WZY60" s="94"/>
      <c r="WZZ60" s="94"/>
      <c r="XAA60" s="94"/>
      <c r="XAB60" s="94"/>
      <c r="XAC60" s="94"/>
      <c r="XAD60" s="94"/>
      <c r="XAE60" s="94"/>
      <c r="XAF60" s="94"/>
      <c r="XAG60" s="94"/>
      <c r="XAH60" s="94"/>
      <c r="XAI60" s="94"/>
      <c r="XAJ60" s="94"/>
      <c r="XAK60" s="94"/>
      <c r="XAL60" s="94"/>
      <c r="XAM60" s="94"/>
      <c r="XAN60" s="94"/>
      <c r="XAO60" s="94"/>
      <c r="XAP60" s="94"/>
      <c r="XAQ60" s="94"/>
      <c r="XAR60" s="94"/>
      <c r="XAS60" s="94"/>
      <c r="XAT60" s="94"/>
      <c r="XAU60" s="94"/>
      <c r="XAV60" s="94"/>
      <c r="XAW60" s="94"/>
      <c r="XAX60" s="94"/>
      <c r="XAY60" s="94"/>
      <c r="XAZ60" s="94"/>
      <c r="XBA60" s="94"/>
      <c r="XBB60" s="94"/>
      <c r="XBC60" s="94"/>
      <c r="XBD60" s="94"/>
      <c r="XBE60" s="94"/>
      <c r="XBF60" s="94"/>
      <c r="XBG60" s="94"/>
      <c r="XBH60" s="94"/>
      <c r="XBI60" s="94"/>
      <c r="XBJ60" s="94"/>
      <c r="XBK60" s="94"/>
      <c r="XBL60" s="94"/>
      <c r="XBM60" s="94"/>
      <c r="XBN60" s="94"/>
      <c r="XBO60" s="94"/>
      <c r="XBP60" s="94"/>
      <c r="XBQ60" s="94"/>
      <c r="XBR60" s="94"/>
      <c r="XBS60" s="94"/>
      <c r="XBT60" s="94"/>
      <c r="XBU60" s="94"/>
      <c r="XBV60" s="94"/>
      <c r="XBW60" s="94"/>
      <c r="XBX60" s="94"/>
      <c r="XBY60" s="94"/>
      <c r="XBZ60" s="94"/>
      <c r="XCA60" s="94"/>
      <c r="XCB60" s="94"/>
      <c r="XCC60" s="94"/>
      <c r="XCD60" s="94"/>
      <c r="XCE60" s="94"/>
      <c r="XCF60" s="94"/>
      <c r="XCG60" s="94"/>
      <c r="XCH60" s="94"/>
      <c r="XCI60" s="94"/>
      <c r="XCJ60" s="94"/>
      <c r="XCK60" s="94"/>
      <c r="XCL60" s="94"/>
      <c r="XCM60" s="94"/>
      <c r="XCN60" s="94"/>
      <c r="XCO60" s="94"/>
      <c r="XCP60" s="94"/>
      <c r="XCQ60" s="94"/>
      <c r="XCR60" s="94"/>
      <c r="XCS60" s="94"/>
      <c r="XCT60" s="94"/>
      <c r="XCU60" s="94"/>
      <c r="XCV60" s="94"/>
      <c r="XCW60" s="94"/>
      <c r="XCX60" s="94"/>
      <c r="XCY60" s="94"/>
      <c r="XCZ60" s="94"/>
      <c r="XDA60" s="94"/>
      <c r="XDB60" s="94"/>
      <c r="XDC60" s="94"/>
      <c r="XDD60" s="94"/>
      <c r="XDE60" s="94"/>
      <c r="XDF60" s="94"/>
      <c r="XDG60" s="94"/>
      <c r="XDH60" s="94"/>
      <c r="XDI60" s="94"/>
      <c r="XDJ60" s="94"/>
      <c r="XDK60" s="94"/>
      <c r="XDL60" s="94"/>
      <c r="XDM60" s="94"/>
      <c r="XDN60" s="94"/>
      <c r="XDO60" s="94"/>
      <c r="XDP60" s="94"/>
      <c r="XDQ60" s="94"/>
      <c r="XDR60" s="94"/>
      <c r="XDS60" s="94"/>
      <c r="XDT60" s="94"/>
      <c r="XDU60" s="94"/>
      <c r="XDV60" s="94"/>
      <c r="XDW60" s="94"/>
      <c r="XDX60" s="94"/>
      <c r="XDY60" s="94"/>
      <c r="XDZ60" s="94"/>
      <c r="XEA60" s="94"/>
      <c r="XEB60" s="94"/>
      <c r="XEC60" s="94"/>
      <c r="XED60" s="94"/>
      <c r="XEE60" s="94"/>
      <c r="XEF60" s="94"/>
      <c r="XEG60" s="94"/>
      <c r="XEH60" s="94"/>
      <c r="XEI60" s="94"/>
      <c r="XEJ60" s="94"/>
      <c r="XEK60" s="94"/>
      <c r="XEL60" s="94"/>
      <c r="XEM60" s="94"/>
      <c r="XEN60" s="94"/>
      <c r="XEO60" s="94"/>
      <c r="XEP60" s="94"/>
      <c r="XEQ60" s="94"/>
      <c r="XER60" s="94"/>
      <c r="XES60" s="94"/>
      <c r="XET60" s="94"/>
      <c r="XEU60" s="94"/>
      <c r="XEV60" s="94"/>
      <c r="XEW60" s="94"/>
      <c r="XEX60" s="94"/>
      <c r="XEY60" s="94"/>
      <c r="XEZ60" s="94"/>
      <c r="XFA60" s="94"/>
      <c r="XFB60" s="94"/>
      <c r="XFC60" s="94"/>
      <c r="XFD60" s="94"/>
    </row>
    <row r="61" spans="1:16384" s="61" customFormat="1" x14ac:dyDescent="0.25">
      <c r="A61" s="94"/>
      <c r="B61" s="94" t="s">
        <v>101</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c r="IS61" s="94"/>
      <c r="IT61" s="94"/>
      <c r="IU61" s="94"/>
      <c r="IV61" s="94"/>
      <c r="IW61" s="94"/>
      <c r="IX61" s="94"/>
      <c r="IY61" s="94"/>
      <c r="IZ61" s="94"/>
      <c r="JA61" s="94"/>
      <c r="JB61" s="94"/>
      <c r="JC61" s="94"/>
      <c r="JD61" s="94"/>
      <c r="JE61" s="94"/>
      <c r="JF61" s="94"/>
      <c r="JG61" s="94"/>
      <c r="JH61" s="94"/>
      <c r="JI61" s="94"/>
      <c r="JJ61" s="94"/>
      <c r="JK61" s="94"/>
      <c r="JL61" s="94"/>
      <c r="JM61" s="94"/>
      <c r="JN61" s="94"/>
      <c r="JO61" s="94"/>
      <c r="JP61" s="94"/>
      <c r="JQ61" s="94"/>
      <c r="JR61" s="94"/>
      <c r="JS61" s="94"/>
      <c r="JT61" s="94"/>
      <c r="JU61" s="94"/>
      <c r="JV61" s="94"/>
      <c r="JW61" s="94"/>
      <c r="JX61" s="94"/>
      <c r="JY61" s="94"/>
      <c r="JZ61" s="94"/>
      <c r="KA61" s="94"/>
      <c r="KB61" s="94"/>
      <c r="KC61" s="94"/>
      <c r="KD61" s="94"/>
      <c r="KE61" s="94"/>
      <c r="KF61" s="94"/>
      <c r="KG61" s="94"/>
      <c r="KH61" s="94"/>
      <c r="KI61" s="94"/>
      <c r="KJ61" s="94"/>
      <c r="KK61" s="94"/>
      <c r="KL61" s="94"/>
      <c r="KM61" s="94"/>
      <c r="KN61" s="94"/>
      <c r="KO61" s="94"/>
      <c r="KP61" s="94"/>
      <c r="KQ61" s="94"/>
      <c r="KR61" s="94"/>
      <c r="KS61" s="94"/>
      <c r="KT61" s="94"/>
      <c r="KU61" s="94"/>
      <c r="KV61" s="94"/>
      <c r="KW61" s="94"/>
      <c r="KX61" s="94"/>
      <c r="KY61" s="94"/>
      <c r="KZ61" s="94"/>
      <c r="LA61" s="94"/>
      <c r="LB61" s="94"/>
      <c r="LC61" s="94"/>
      <c r="LD61" s="94"/>
      <c r="LE61" s="94"/>
      <c r="LF61" s="94"/>
      <c r="LG61" s="94"/>
      <c r="LH61" s="94"/>
      <c r="LI61" s="94"/>
      <c r="LJ61" s="94"/>
      <c r="LK61" s="94"/>
      <c r="LL61" s="94"/>
      <c r="LM61" s="94"/>
      <c r="LN61" s="94"/>
      <c r="LO61" s="94"/>
      <c r="LP61" s="94"/>
      <c r="LQ61" s="94"/>
      <c r="LR61" s="94"/>
      <c r="LS61" s="94"/>
      <c r="LT61" s="94"/>
      <c r="LU61" s="94"/>
      <c r="LV61" s="94"/>
      <c r="LW61" s="94"/>
      <c r="LX61" s="94"/>
      <c r="LY61" s="94"/>
      <c r="LZ61" s="94"/>
      <c r="MA61" s="94"/>
      <c r="MB61" s="94"/>
      <c r="MC61" s="94"/>
      <c r="MD61" s="94"/>
      <c r="ME61" s="94"/>
      <c r="MF61" s="94"/>
      <c r="MG61" s="94"/>
      <c r="MH61" s="94"/>
      <c r="MI61" s="94"/>
      <c r="MJ61" s="94"/>
      <c r="MK61" s="94"/>
      <c r="ML61" s="94"/>
      <c r="MM61" s="94"/>
      <c r="MN61" s="94"/>
      <c r="MO61" s="94"/>
      <c r="MP61" s="94"/>
      <c r="MQ61" s="94"/>
      <c r="MR61" s="94"/>
      <c r="MS61" s="94"/>
      <c r="MT61" s="94"/>
      <c r="MU61" s="94"/>
      <c r="MV61" s="94"/>
      <c r="MW61" s="94"/>
      <c r="MX61" s="94"/>
      <c r="MY61" s="94"/>
      <c r="MZ61" s="94"/>
      <c r="NA61" s="94"/>
      <c r="NB61" s="94"/>
      <c r="NC61" s="94"/>
      <c r="ND61" s="94"/>
      <c r="NE61" s="94"/>
      <c r="NF61" s="94"/>
      <c r="NG61" s="94"/>
      <c r="NH61" s="94"/>
      <c r="NI61" s="94"/>
      <c r="NJ61" s="94"/>
      <c r="NK61" s="94"/>
      <c r="NL61" s="94"/>
      <c r="NM61" s="94"/>
      <c r="NN61" s="94"/>
      <c r="NO61" s="94"/>
      <c r="NP61" s="94"/>
      <c r="NQ61" s="94"/>
      <c r="NR61" s="94"/>
      <c r="NS61" s="94"/>
      <c r="NT61" s="94"/>
      <c r="NU61" s="94"/>
      <c r="NV61" s="94"/>
      <c r="NW61" s="94"/>
      <c r="NX61" s="94"/>
      <c r="NY61" s="94"/>
      <c r="NZ61" s="94"/>
      <c r="OA61" s="94"/>
      <c r="OB61" s="94"/>
      <c r="OC61" s="94"/>
      <c r="OD61" s="94"/>
      <c r="OE61" s="94"/>
      <c r="OF61" s="94"/>
      <c r="OG61" s="94"/>
      <c r="OH61" s="94"/>
      <c r="OI61" s="94"/>
      <c r="OJ61" s="94"/>
      <c r="OK61" s="94"/>
      <c r="OL61" s="94"/>
      <c r="OM61" s="94"/>
      <c r="ON61" s="94"/>
      <c r="OO61" s="94"/>
      <c r="OP61" s="94"/>
      <c r="OQ61" s="94"/>
      <c r="OR61" s="94"/>
      <c r="OS61" s="94"/>
      <c r="OT61" s="94"/>
      <c r="OU61" s="94"/>
      <c r="OV61" s="94"/>
      <c r="OW61" s="94"/>
      <c r="OX61" s="94"/>
      <c r="OY61" s="94"/>
      <c r="OZ61" s="94"/>
      <c r="PA61" s="94"/>
      <c r="PB61" s="94"/>
      <c r="PC61" s="94"/>
      <c r="PD61" s="94"/>
      <c r="PE61" s="94"/>
      <c r="PF61" s="94"/>
      <c r="PG61" s="94"/>
      <c r="PH61" s="94"/>
      <c r="PI61" s="94"/>
      <c r="PJ61" s="94"/>
      <c r="PK61" s="94"/>
      <c r="PL61" s="94"/>
      <c r="PM61" s="94"/>
      <c r="PN61" s="94"/>
      <c r="PO61" s="94"/>
      <c r="PP61" s="94"/>
      <c r="PQ61" s="94"/>
      <c r="PR61" s="94"/>
      <c r="PS61" s="94"/>
      <c r="PT61" s="94"/>
      <c r="PU61" s="94"/>
      <c r="PV61" s="94"/>
      <c r="PW61" s="94"/>
      <c r="PX61" s="94"/>
      <c r="PY61" s="94"/>
      <c r="PZ61" s="94"/>
      <c r="QA61" s="94"/>
      <c r="QB61" s="94"/>
      <c r="QC61" s="94"/>
      <c r="QD61" s="94"/>
      <c r="QE61" s="94"/>
      <c r="QF61" s="94"/>
      <c r="QG61" s="94"/>
      <c r="QH61" s="94"/>
      <c r="QI61" s="94"/>
      <c r="QJ61" s="94"/>
      <c r="QK61" s="94"/>
      <c r="QL61" s="94"/>
      <c r="QM61" s="94"/>
      <c r="QN61" s="94"/>
      <c r="QO61" s="94"/>
      <c r="QP61" s="94"/>
      <c r="QQ61" s="94"/>
      <c r="QR61" s="94"/>
      <c r="QS61" s="94"/>
      <c r="QT61" s="94"/>
      <c r="QU61" s="94"/>
      <c r="QV61" s="94"/>
      <c r="QW61" s="94"/>
      <c r="QX61" s="94"/>
      <c r="QY61" s="94"/>
      <c r="QZ61" s="94"/>
      <c r="RA61" s="94"/>
      <c r="RB61" s="94"/>
      <c r="RC61" s="94"/>
      <c r="RD61" s="94"/>
      <c r="RE61" s="94"/>
      <c r="RF61" s="94"/>
      <c r="RG61" s="94"/>
      <c r="RH61" s="94"/>
      <c r="RI61" s="94"/>
      <c r="RJ61" s="94"/>
      <c r="RK61" s="94"/>
      <c r="RL61" s="94"/>
      <c r="RM61" s="94"/>
      <c r="RN61" s="94"/>
      <c r="RO61" s="94"/>
      <c r="RP61" s="94"/>
      <c r="RQ61" s="94"/>
      <c r="RR61" s="94"/>
      <c r="RS61" s="94"/>
      <c r="RT61" s="94"/>
      <c r="RU61" s="94"/>
      <c r="RV61" s="94"/>
      <c r="RW61" s="94"/>
      <c r="RX61" s="94"/>
      <c r="RY61" s="94"/>
      <c r="RZ61" s="94"/>
      <c r="SA61" s="94"/>
      <c r="SB61" s="94"/>
      <c r="SC61" s="94"/>
      <c r="SD61" s="94"/>
      <c r="SE61" s="94"/>
      <c r="SF61" s="94"/>
      <c r="SG61" s="94"/>
      <c r="SH61" s="94"/>
      <c r="SI61" s="94"/>
      <c r="SJ61" s="94"/>
      <c r="SK61" s="94"/>
      <c r="SL61" s="94"/>
      <c r="SM61" s="94"/>
      <c r="SN61" s="94"/>
      <c r="SO61" s="94"/>
      <c r="SP61" s="94"/>
      <c r="SQ61" s="94"/>
      <c r="SR61" s="94"/>
      <c r="SS61" s="94"/>
      <c r="ST61" s="94"/>
      <c r="SU61" s="94"/>
      <c r="SV61" s="94"/>
      <c r="SW61" s="94"/>
      <c r="SX61" s="94"/>
      <c r="SY61" s="94"/>
      <c r="SZ61" s="94"/>
      <c r="TA61" s="94"/>
      <c r="TB61" s="94"/>
      <c r="TC61" s="94"/>
      <c r="TD61" s="94"/>
      <c r="TE61" s="94"/>
      <c r="TF61" s="94"/>
      <c r="TG61" s="94"/>
      <c r="TH61" s="94"/>
      <c r="TI61" s="94"/>
      <c r="TJ61" s="94"/>
      <c r="TK61" s="94"/>
      <c r="TL61" s="94"/>
      <c r="TM61" s="94"/>
      <c r="TN61" s="94"/>
      <c r="TO61" s="94"/>
      <c r="TP61" s="94"/>
      <c r="TQ61" s="94"/>
      <c r="TR61" s="94"/>
      <c r="TS61" s="94"/>
      <c r="TT61" s="94"/>
      <c r="TU61" s="94"/>
      <c r="TV61" s="94"/>
      <c r="TW61" s="94"/>
      <c r="TX61" s="94"/>
      <c r="TY61" s="94"/>
      <c r="TZ61" s="94"/>
      <c r="UA61" s="94"/>
      <c r="UB61" s="94"/>
      <c r="UC61" s="94"/>
      <c r="UD61" s="94"/>
      <c r="UE61" s="94"/>
      <c r="UF61" s="94"/>
      <c r="UG61" s="94"/>
      <c r="UH61" s="94"/>
      <c r="UI61" s="94"/>
      <c r="UJ61" s="94"/>
      <c r="UK61" s="94"/>
      <c r="UL61" s="94"/>
      <c r="UM61" s="94"/>
      <c r="UN61" s="94"/>
      <c r="UO61" s="94"/>
      <c r="UP61" s="94"/>
      <c r="UQ61" s="94"/>
      <c r="UR61" s="94"/>
      <c r="US61" s="94"/>
      <c r="UT61" s="94"/>
      <c r="UU61" s="94"/>
      <c r="UV61" s="94"/>
      <c r="UW61" s="94"/>
      <c r="UX61" s="94"/>
      <c r="UY61" s="94"/>
      <c r="UZ61" s="94"/>
      <c r="VA61" s="94"/>
      <c r="VB61" s="94"/>
      <c r="VC61" s="94"/>
      <c r="VD61" s="94"/>
      <c r="VE61" s="94"/>
      <c r="VF61" s="94"/>
      <c r="VG61" s="94"/>
      <c r="VH61" s="94"/>
      <c r="VI61" s="94"/>
      <c r="VJ61" s="94"/>
      <c r="VK61" s="94"/>
      <c r="VL61" s="94"/>
      <c r="VM61" s="94"/>
      <c r="VN61" s="94"/>
      <c r="VO61" s="94"/>
      <c r="VP61" s="94"/>
      <c r="VQ61" s="94"/>
      <c r="VR61" s="94"/>
      <c r="VS61" s="94"/>
      <c r="VT61" s="94"/>
      <c r="VU61" s="94"/>
      <c r="VV61" s="94"/>
      <c r="VW61" s="94"/>
      <c r="VX61" s="94"/>
      <c r="VY61" s="94"/>
      <c r="VZ61" s="94"/>
      <c r="WA61" s="94"/>
      <c r="WB61" s="94"/>
      <c r="WC61" s="94"/>
      <c r="WD61" s="94"/>
      <c r="WE61" s="94"/>
      <c r="WF61" s="94"/>
      <c r="WG61" s="94"/>
      <c r="WH61" s="94"/>
      <c r="WI61" s="94"/>
      <c r="WJ61" s="94"/>
      <c r="WK61" s="94"/>
      <c r="WL61" s="94"/>
      <c r="WM61" s="94"/>
      <c r="WN61" s="94"/>
      <c r="WO61" s="94"/>
      <c r="WP61" s="94"/>
      <c r="WQ61" s="94"/>
      <c r="WR61" s="94"/>
      <c r="WS61" s="94"/>
      <c r="WT61" s="94"/>
      <c r="WU61" s="94"/>
      <c r="WV61" s="94"/>
      <c r="WW61" s="94"/>
      <c r="WX61" s="94"/>
      <c r="WY61" s="94"/>
      <c r="WZ61" s="94"/>
      <c r="XA61" s="94"/>
      <c r="XB61" s="94"/>
      <c r="XC61" s="94"/>
      <c r="XD61" s="94"/>
      <c r="XE61" s="94"/>
      <c r="XF61" s="94"/>
      <c r="XG61" s="94"/>
      <c r="XH61" s="94"/>
      <c r="XI61" s="94"/>
      <c r="XJ61" s="94"/>
      <c r="XK61" s="94"/>
      <c r="XL61" s="94"/>
      <c r="XM61" s="94"/>
      <c r="XN61" s="94"/>
      <c r="XO61" s="94"/>
      <c r="XP61" s="94"/>
      <c r="XQ61" s="94"/>
      <c r="XR61" s="94"/>
      <c r="XS61" s="94"/>
      <c r="XT61" s="94"/>
      <c r="XU61" s="94"/>
      <c r="XV61" s="94"/>
      <c r="XW61" s="94"/>
      <c r="XX61" s="94"/>
      <c r="XY61" s="94"/>
      <c r="XZ61" s="94"/>
      <c r="YA61" s="94"/>
      <c r="YB61" s="94"/>
      <c r="YC61" s="94"/>
      <c r="YD61" s="94"/>
      <c r="YE61" s="94"/>
      <c r="YF61" s="94"/>
      <c r="YG61" s="94"/>
      <c r="YH61" s="94"/>
      <c r="YI61" s="94"/>
      <c r="YJ61" s="94"/>
      <c r="YK61" s="94"/>
      <c r="YL61" s="94"/>
      <c r="YM61" s="94"/>
      <c r="YN61" s="94"/>
      <c r="YO61" s="94"/>
      <c r="YP61" s="94"/>
      <c r="YQ61" s="94"/>
      <c r="YR61" s="94"/>
      <c r="YS61" s="94"/>
      <c r="YT61" s="94"/>
      <c r="YU61" s="94"/>
      <c r="YV61" s="94"/>
      <c r="YW61" s="94"/>
      <c r="YX61" s="94"/>
      <c r="YY61" s="94"/>
      <c r="YZ61" s="94"/>
      <c r="ZA61" s="94"/>
      <c r="ZB61" s="94"/>
      <c r="ZC61" s="94"/>
      <c r="ZD61" s="94"/>
      <c r="ZE61" s="94"/>
      <c r="ZF61" s="94"/>
      <c r="ZG61" s="94"/>
      <c r="ZH61" s="94"/>
      <c r="ZI61" s="94"/>
      <c r="ZJ61" s="94"/>
      <c r="ZK61" s="94"/>
      <c r="ZL61" s="94"/>
      <c r="ZM61" s="94"/>
      <c r="ZN61" s="94"/>
      <c r="ZO61" s="94"/>
      <c r="ZP61" s="94"/>
      <c r="ZQ61" s="94"/>
      <c r="ZR61" s="94"/>
      <c r="ZS61" s="94"/>
      <c r="ZT61" s="94"/>
      <c r="ZU61" s="94"/>
      <c r="ZV61" s="94"/>
      <c r="ZW61" s="94"/>
      <c r="ZX61" s="94"/>
      <c r="ZY61" s="94"/>
      <c r="ZZ61" s="94"/>
      <c r="AAA61" s="94"/>
      <c r="AAB61" s="94"/>
      <c r="AAC61" s="94"/>
      <c r="AAD61" s="94"/>
      <c r="AAE61" s="94"/>
      <c r="AAF61" s="94"/>
      <c r="AAG61" s="94"/>
      <c r="AAH61" s="94"/>
      <c r="AAI61" s="94"/>
      <c r="AAJ61" s="94"/>
      <c r="AAK61" s="94"/>
      <c r="AAL61" s="94"/>
      <c r="AAM61" s="94"/>
      <c r="AAN61" s="94"/>
      <c r="AAO61" s="94"/>
      <c r="AAP61" s="94"/>
      <c r="AAQ61" s="94"/>
      <c r="AAR61" s="94"/>
      <c r="AAS61" s="94"/>
      <c r="AAT61" s="94"/>
      <c r="AAU61" s="94"/>
      <c r="AAV61" s="94"/>
      <c r="AAW61" s="94"/>
      <c r="AAX61" s="94"/>
      <c r="AAY61" s="94"/>
      <c r="AAZ61" s="94"/>
      <c r="ABA61" s="94"/>
      <c r="ABB61" s="94"/>
      <c r="ABC61" s="94"/>
      <c r="ABD61" s="94"/>
      <c r="ABE61" s="94"/>
      <c r="ABF61" s="94"/>
      <c r="ABG61" s="94"/>
      <c r="ABH61" s="94"/>
      <c r="ABI61" s="94"/>
      <c r="ABJ61" s="94"/>
      <c r="ABK61" s="94"/>
      <c r="ABL61" s="94"/>
      <c r="ABM61" s="94"/>
      <c r="ABN61" s="94"/>
      <c r="ABO61" s="94"/>
      <c r="ABP61" s="94"/>
      <c r="ABQ61" s="94"/>
      <c r="ABR61" s="94"/>
      <c r="ABS61" s="94"/>
      <c r="ABT61" s="94"/>
      <c r="ABU61" s="94"/>
      <c r="ABV61" s="94"/>
      <c r="ABW61" s="94"/>
      <c r="ABX61" s="94"/>
      <c r="ABY61" s="94"/>
      <c r="ABZ61" s="94"/>
      <c r="ACA61" s="94"/>
      <c r="ACB61" s="94"/>
      <c r="ACC61" s="94"/>
      <c r="ACD61" s="94"/>
      <c r="ACE61" s="94"/>
      <c r="ACF61" s="94"/>
      <c r="ACG61" s="94"/>
      <c r="ACH61" s="94"/>
      <c r="ACI61" s="94"/>
      <c r="ACJ61" s="94"/>
      <c r="ACK61" s="94"/>
      <c r="ACL61" s="94"/>
      <c r="ACM61" s="94"/>
      <c r="ACN61" s="94"/>
      <c r="ACO61" s="94"/>
      <c r="ACP61" s="94"/>
      <c r="ACQ61" s="94"/>
      <c r="ACR61" s="94"/>
      <c r="ACS61" s="94"/>
      <c r="ACT61" s="94"/>
      <c r="ACU61" s="94"/>
      <c r="ACV61" s="94"/>
      <c r="ACW61" s="94"/>
      <c r="ACX61" s="94"/>
      <c r="ACY61" s="94"/>
      <c r="ACZ61" s="94"/>
      <c r="ADA61" s="94"/>
      <c r="ADB61" s="94"/>
      <c r="ADC61" s="94"/>
      <c r="ADD61" s="94"/>
      <c r="ADE61" s="94"/>
      <c r="ADF61" s="94"/>
      <c r="ADG61" s="94"/>
      <c r="ADH61" s="94"/>
      <c r="ADI61" s="94"/>
      <c r="ADJ61" s="94"/>
      <c r="ADK61" s="94"/>
      <c r="ADL61" s="94"/>
      <c r="ADM61" s="94"/>
      <c r="ADN61" s="94"/>
      <c r="ADO61" s="94"/>
      <c r="ADP61" s="94"/>
      <c r="ADQ61" s="94"/>
      <c r="ADR61" s="94"/>
      <c r="ADS61" s="94"/>
      <c r="ADT61" s="94"/>
      <c r="ADU61" s="94"/>
      <c r="ADV61" s="94"/>
      <c r="ADW61" s="94"/>
      <c r="ADX61" s="94"/>
      <c r="ADY61" s="94"/>
      <c r="ADZ61" s="94"/>
      <c r="AEA61" s="94"/>
      <c r="AEB61" s="94"/>
      <c r="AEC61" s="94"/>
      <c r="AED61" s="94"/>
      <c r="AEE61" s="94"/>
      <c r="AEF61" s="94"/>
      <c r="AEG61" s="94"/>
      <c r="AEH61" s="94"/>
      <c r="AEI61" s="94"/>
      <c r="AEJ61" s="94"/>
      <c r="AEK61" s="94"/>
      <c r="AEL61" s="94"/>
      <c r="AEM61" s="94"/>
      <c r="AEN61" s="94"/>
      <c r="AEO61" s="94"/>
      <c r="AEP61" s="94"/>
      <c r="AEQ61" s="94"/>
      <c r="AER61" s="94"/>
      <c r="AES61" s="94"/>
      <c r="AET61" s="94"/>
      <c r="AEU61" s="94"/>
      <c r="AEV61" s="94"/>
      <c r="AEW61" s="94"/>
      <c r="AEX61" s="94"/>
      <c r="AEY61" s="94"/>
      <c r="AEZ61" s="94"/>
      <c r="AFA61" s="94"/>
      <c r="AFB61" s="94"/>
      <c r="AFC61" s="94"/>
      <c r="AFD61" s="94"/>
      <c r="AFE61" s="94"/>
      <c r="AFF61" s="94"/>
      <c r="AFG61" s="94"/>
      <c r="AFH61" s="94"/>
      <c r="AFI61" s="94"/>
      <c r="AFJ61" s="94"/>
      <c r="AFK61" s="94"/>
      <c r="AFL61" s="94"/>
      <c r="AFM61" s="94"/>
      <c r="AFN61" s="94"/>
      <c r="AFO61" s="94"/>
      <c r="AFP61" s="94"/>
      <c r="AFQ61" s="94"/>
      <c r="AFR61" s="94"/>
      <c r="AFS61" s="94"/>
      <c r="AFT61" s="94"/>
      <c r="AFU61" s="94"/>
      <c r="AFV61" s="94"/>
      <c r="AFW61" s="94"/>
      <c r="AFX61" s="94"/>
      <c r="AFY61" s="94"/>
      <c r="AFZ61" s="94"/>
      <c r="AGA61" s="94"/>
      <c r="AGB61" s="94"/>
      <c r="AGC61" s="94"/>
      <c r="AGD61" s="94"/>
      <c r="AGE61" s="94"/>
      <c r="AGF61" s="94"/>
      <c r="AGG61" s="94"/>
      <c r="AGH61" s="94"/>
      <c r="AGI61" s="94"/>
      <c r="AGJ61" s="94"/>
      <c r="AGK61" s="94"/>
      <c r="AGL61" s="94"/>
      <c r="AGM61" s="94"/>
      <c r="AGN61" s="94"/>
      <c r="AGO61" s="94"/>
      <c r="AGP61" s="94"/>
      <c r="AGQ61" s="94"/>
      <c r="AGR61" s="94"/>
      <c r="AGS61" s="94"/>
      <c r="AGT61" s="94"/>
      <c r="AGU61" s="94"/>
      <c r="AGV61" s="94"/>
      <c r="AGW61" s="94"/>
      <c r="AGX61" s="94"/>
      <c r="AGY61" s="94"/>
      <c r="AGZ61" s="94"/>
      <c r="AHA61" s="94"/>
      <c r="AHB61" s="94"/>
      <c r="AHC61" s="94"/>
      <c r="AHD61" s="94"/>
      <c r="AHE61" s="94"/>
      <c r="AHF61" s="94"/>
      <c r="AHG61" s="94"/>
      <c r="AHH61" s="94"/>
      <c r="AHI61" s="94"/>
      <c r="AHJ61" s="94"/>
      <c r="AHK61" s="94"/>
      <c r="AHL61" s="94"/>
      <c r="AHM61" s="94"/>
      <c r="AHN61" s="94"/>
      <c r="AHO61" s="94"/>
      <c r="AHP61" s="94"/>
      <c r="AHQ61" s="94"/>
      <c r="AHR61" s="94"/>
      <c r="AHS61" s="94"/>
      <c r="AHT61" s="94"/>
      <c r="AHU61" s="94"/>
      <c r="AHV61" s="94"/>
      <c r="AHW61" s="94"/>
      <c r="AHX61" s="94"/>
      <c r="AHY61" s="94"/>
      <c r="AHZ61" s="94"/>
      <c r="AIA61" s="94"/>
      <c r="AIB61" s="94"/>
      <c r="AIC61" s="94"/>
      <c r="AID61" s="94"/>
      <c r="AIE61" s="94"/>
      <c r="AIF61" s="94"/>
      <c r="AIG61" s="94"/>
      <c r="AIH61" s="94"/>
      <c r="AII61" s="94"/>
      <c r="AIJ61" s="94"/>
      <c r="AIK61" s="94"/>
      <c r="AIL61" s="94"/>
      <c r="AIM61" s="94"/>
      <c r="AIN61" s="94"/>
      <c r="AIO61" s="94"/>
      <c r="AIP61" s="94"/>
      <c r="AIQ61" s="94"/>
      <c r="AIR61" s="94"/>
      <c r="AIS61" s="94"/>
      <c r="AIT61" s="94"/>
      <c r="AIU61" s="94"/>
      <c r="AIV61" s="94"/>
      <c r="AIW61" s="94"/>
      <c r="AIX61" s="94"/>
      <c r="AIY61" s="94"/>
      <c r="AIZ61" s="94"/>
      <c r="AJA61" s="94"/>
      <c r="AJB61" s="94"/>
      <c r="AJC61" s="94"/>
      <c r="AJD61" s="94"/>
      <c r="AJE61" s="94"/>
      <c r="AJF61" s="94"/>
      <c r="AJG61" s="94"/>
      <c r="AJH61" s="94"/>
      <c r="AJI61" s="94"/>
      <c r="AJJ61" s="94"/>
      <c r="AJK61" s="94"/>
      <c r="AJL61" s="94"/>
      <c r="AJM61" s="94"/>
      <c r="AJN61" s="94"/>
      <c r="AJO61" s="94"/>
      <c r="AJP61" s="94"/>
      <c r="AJQ61" s="94"/>
      <c r="AJR61" s="94"/>
      <c r="AJS61" s="94"/>
      <c r="AJT61" s="94"/>
      <c r="AJU61" s="94"/>
      <c r="AJV61" s="94"/>
      <c r="AJW61" s="94"/>
      <c r="AJX61" s="94"/>
      <c r="AJY61" s="94"/>
      <c r="AJZ61" s="94"/>
      <c r="AKA61" s="94"/>
      <c r="AKB61" s="94"/>
      <c r="AKC61" s="94"/>
      <c r="AKD61" s="94"/>
      <c r="AKE61" s="94"/>
      <c r="AKF61" s="94"/>
      <c r="AKG61" s="94"/>
      <c r="AKH61" s="94"/>
      <c r="AKI61" s="94"/>
      <c r="AKJ61" s="94"/>
      <c r="AKK61" s="94"/>
      <c r="AKL61" s="94"/>
      <c r="AKM61" s="94"/>
      <c r="AKN61" s="94"/>
      <c r="AKO61" s="94"/>
      <c r="AKP61" s="94"/>
      <c r="AKQ61" s="94"/>
      <c r="AKR61" s="94"/>
      <c r="AKS61" s="94"/>
      <c r="AKT61" s="94"/>
      <c r="AKU61" s="94"/>
      <c r="AKV61" s="94"/>
      <c r="AKW61" s="94"/>
      <c r="AKX61" s="94"/>
      <c r="AKY61" s="94"/>
      <c r="AKZ61" s="94"/>
      <c r="ALA61" s="94"/>
      <c r="ALB61" s="94"/>
      <c r="ALC61" s="94"/>
      <c r="ALD61" s="94"/>
      <c r="ALE61" s="94"/>
      <c r="ALF61" s="94"/>
      <c r="ALG61" s="94"/>
      <c r="ALH61" s="94"/>
      <c r="ALI61" s="94"/>
      <c r="ALJ61" s="94"/>
      <c r="ALK61" s="94"/>
      <c r="ALL61" s="94"/>
      <c r="ALM61" s="94"/>
      <c r="ALN61" s="94"/>
      <c r="ALO61" s="94"/>
      <c r="ALP61" s="94"/>
      <c r="ALQ61" s="94"/>
      <c r="ALR61" s="94"/>
      <c r="ALS61" s="94"/>
      <c r="ALT61" s="94"/>
      <c r="ALU61" s="94"/>
      <c r="ALV61" s="94"/>
      <c r="ALW61" s="94"/>
      <c r="ALX61" s="94"/>
      <c r="ALY61" s="94"/>
      <c r="ALZ61" s="94"/>
      <c r="AMA61" s="94"/>
      <c r="AMB61" s="94"/>
      <c r="AMC61" s="94"/>
      <c r="AMD61" s="94"/>
      <c r="AME61" s="94"/>
      <c r="AMF61" s="94"/>
      <c r="AMG61" s="94"/>
      <c r="AMH61" s="94"/>
      <c r="AMI61" s="94"/>
      <c r="AMJ61" s="94"/>
      <c r="AMK61" s="94"/>
      <c r="AML61" s="94"/>
      <c r="AMM61" s="94"/>
      <c r="AMN61" s="94"/>
      <c r="AMO61" s="94"/>
      <c r="AMP61" s="94"/>
      <c r="AMQ61" s="94"/>
      <c r="AMR61" s="94"/>
      <c r="AMS61" s="94"/>
      <c r="AMT61" s="94"/>
      <c r="AMU61" s="94"/>
      <c r="AMV61" s="94"/>
      <c r="AMW61" s="94"/>
      <c r="AMX61" s="94"/>
      <c r="AMY61" s="94"/>
      <c r="AMZ61" s="94"/>
      <c r="ANA61" s="94"/>
      <c r="ANB61" s="94"/>
      <c r="ANC61" s="94"/>
      <c r="AND61" s="94"/>
      <c r="ANE61" s="94"/>
      <c r="ANF61" s="94"/>
      <c r="ANG61" s="94"/>
      <c r="ANH61" s="94"/>
      <c r="ANI61" s="94"/>
      <c r="ANJ61" s="94"/>
      <c r="ANK61" s="94"/>
      <c r="ANL61" s="94"/>
      <c r="ANM61" s="94"/>
      <c r="ANN61" s="94"/>
      <c r="ANO61" s="94"/>
      <c r="ANP61" s="94"/>
      <c r="ANQ61" s="94"/>
      <c r="ANR61" s="94"/>
      <c r="ANS61" s="94"/>
      <c r="ANT61" s="94"/>
      <c r="ANU61" s="94"/>
      <c r="ANV61" s="94"/>
      <c r="ANW61" s="94"/>
      <c r="ANX61" s="94"/>
      <c r="ANY61" s="94"/>
      <c r="ANZ61" s="94"/>
      <c r="AOA61" s="94"/>
      <c r="AOB61" s="94"/>
      <c r="AOC61" s="94"/>
      <c r="AOD61" s="94"/>
      <c r="AOE61" s="94"/>
      <c r="AOF61" s="94"/>
      <c r="AOG61" s="94"/>
      <c r="AOH61" s="94"/>
      <c r="AOI61" s="94"/>
      <c r="AOJ61" s="94"/>
      <c r="AOK61" s="94"/>
      <c r="AOL61" s="94"/>
      <c r="AOM61" s="94"/>
      <c r="AON61" s="94"/>
      <c r="AOO61" s="94"/>
      <c r="AOP61" s="94"/>
      <c r="AOQ61" s="94"/>
      <c r="AOR61" s="94"/>
      <c r="AOS61" s="94"/>
      <c r="AOT61" s="94"/>
      <c r="AOU61" s="94"/>
      <c r="AOV61" s="94"/>
      <c r="AOW61" s="94"/>
      <c r="AOX61" s="94"/>
      <c r="AOY61" s="94"/>
      <c r="AOZ61" s="94"/>
      <c r="APA61" s="94"/>
      <c r="APB61" s="94"/>
      <c r="APC61" s="94"/>
      <c r="APD61" s="94"/>
      <c r="APE61" s="94"/>
      <c r="APF61" s="94"/>
      <c r="APG61" s="94"/>
      <c r="APH61" s="94"/>
      <c r="API61" s="94"/>
      <c r="APJ61" s="94"/>
      <c r="APK61" s="94"/>
      <c r="APL61" s="94"/>
      <c r="APM61" s="94"/>
      <c r="APN61" s="94"/>
      <c r="APO61" s="94"/>
      <c r="APP61" s="94"/>
      <c r="APQ61" s="94"/>
      <c r="APR61" s="94"/>
      <c r="APS61" s="94"/>
      <c r="APT61" s="94"/>
      <c r="APU61" s="94"/>
      <c r="APV61" s="94"/>
      <c r="APW61" s="94"/>
      <c r="APX61" s="94"/>
      <c r="APY61" s="94"/>
      <c r="APZ61" s="94"/>
      <c r="AQA61" s="94"/>
      <c r="AQB61" s="94"/>
      <c r="AQC61" s="94"/>
      <c r="AQD61" s="94"/>
      <c r="AQE61" s="94"/>
      <c r="AQF61" s="94"/>
      <c r="AQG61" s="94"/>
      <c r="AQH61" s="94"/>
      <c r="AQI61" s="94"/>
      <c r="AQJ61" s="94"/>
      <c r="AQK61" s="94"/>
      <c r="AQL61" s="94"/>
      <c r="AQM61" s="94"/>
      <c r="AQN61" s="94"/>
      <c r="AQO61" s="94"/>
      <c r="AQP61" s="94"/>
      <c r="AQQ61" s="94"/>
      <c r="AQR61" s="94"/>
      <c r="AQS61" s="94"/>
      <c r="AQT61" s="94"/>
      <c r="AQU61" s="94"/>
      <c r="AQV61" s="94"/>
      <c r="AQW61" s="94"/>
      <c r="AQX61" s="94"/>
      <c r="AQY61" s="94"/>
      <c r="AQZ61" s="94"/>
      <c r="ARA61" s="94"/>
      <c r="ARB61" s="94"/>
      <c r="ARC61" s="94"/>
      <c r="ARD61" s="94"/>
      <c r="ARE61" s="94"/>
      <c r="ARF61" s="94"/>
      <c r="ARG61" s="94"/>
      <c r="ARH61" s="94"/>
      <c r="ARI61" s="94"/>
      <c r="ARJ61" s="94"/>
      <c r="ARK61" s="94"/>
      <c r="ARL61" s="94"/>
      <c r="ARM61" s="94"/>
      <c r="ARN61" s="94"/>
      <c r="ARO61" s="94"/>
      <c r="ARP61" s="94"/>
      <c r="ARQ61" s="94"/>
      <c r="ARR61" s="94"/>
      <c r="ARS61" s="94"/>
      <c r="ART61" s="94"/>
      <c r="ARU61" s="94"/>
      <c r="ARV61" s="94"/>
      <c r="ARW61" s="94"/>
      <c r="ARX61" s="94"/>
      <c r="ARY61" s="94"/>
      <c r="ARZ61" s="94"/>
      <c r="ASA61" s="94"/>
      <c r="ASB61" s="94"/>
      <c r="ASC61" s="94"/>
      <c r="ASD61" s="94"/>
      <c r="ASE61" s="94"/>
      <c r="ASF61" s="94"/>
      <c r="ASG61" s="94"/>
      <c r="ASH61" s="94"/>
      <c r="ASI61" s="94"/>
      <c r="ASJ61" s="94"/>
      <c r="ASK61" s="94"/>
      <c r="ASL61" s="94"/>
      <c r="ASM61" s="94"/>
      <c r="ASN61" s="94"/>
      <c r="ASO61" s="94"/>
      <c r="ASP61" s="94"/>
      <c r="ASQ61" s="94"/>
      <c r="ASR61" s="94"/>
      <c r="ASS61" s="94"/>
      <c r="AST61" s="94"/>
      <c r="ASU61" s="94"/>
      <c r="ASV61" s="94"/>
      <c r="ASW61" s="94"/>
      <c r="ASX61" s="94"/>
      <c r="ASY61" s="94"/>
      <c r="ASZ61" s="94"/>
      <c r="ATA61" s="94"/>
      <c r="ATB61" s="94"/>
      <c r="ATC61" s="94"/>
      <c r="ATD61" s="94"/>
      <c r="ATE61" s="94"/>
      <c r="ATF61" s="94"/>
      <c r="ATG61" s="94"/>
      <c r="ATH61" s="94"/>
      <c r="ATI61" s="94"/>
      <c r="ATJ61" s="94"/>
      <c r="ATK61" s="94"/>
      <c r="ATL61" s="94"/>
      <c r="ATM61" s="94"/>
      <c r="ATN61" s="94"/>
      <c r="ATO61" s="94"/>
      <c r="ATP61" s="94"/>
      <c r="ATQ61" s="94"/>
      <c r="ATR61" s="94"/>
      <c r="ATS61" s="94"/>
      <c r="ATT61" s="94"/>
      <c r="ATU61" s="94"/>
      <c r="ATV61" s="94"/>
      <c r="ATW61" s="94"/>
      <c r="ATX61" s="94"/>
      <c r="ATY61" s="94"/>
      <c r="ATZ61" s="94"/>
      <c r="AUA61" s="94"/>
      <c r="AUB61" s="94"/>
      <c r="AUC61" s="94"/>
      <c r="AUD61" s="94"/>
      <c r="AUE61" s="94"/>
      <c r="AUF61" s="94"/>
      <c r="AUG61" s="94"/>
      <c r="AUH61" s="94"/>
      <c r="AUI61" s="94"/>
      <c r="AUJ61" s="94"/>
      <c r="AUK61" s="94"/>
      <c r="AUL61" s="94"/>
      <c r="AUM61" s="94"/>
      <c r="AUN61" s="94"/>
      <c r="AUO61" s="94"/>
      <c r="AUP61" s="94"/>
      <c r="AUQ61" s="94"/>
      <c r="AUR61" s="94"/>
      <c r="AUS61" s="94"/>
      <c r="AUT61" s="94"/>
      <c r="AUU61" s="94"/>
      <c r="AUV61" s="94"/>
      <c r="AUW61" s="94"/>
      <c r="AUX61" s="94"/>
      <c r="AUY61" s="94"/>
      <c r="AUZ61" s="94"/>
      <c r="AVA61" s="94"/>
      <c r="AVB61" s="94"/>
      <c r="AVC61" s="94"/>
      <c r="AVD61" s="94"/>
      <c r="AVE61" s="94"/>
      <c r="AVF61" s="94"/>
      <c r="AVG61" s="94"/>
      <c r="AVH61" s="94"/>
      <c r="AVI61" s="94"/>
      <c r="AVJ61" s="94"/>
      <c r="AVK61" s="94"/>
      <c r="AVL61" s="94"/>
      <c r="AVM61" s="94"/>
      <c r="AVN61" s="94"/>
      <c r="AVO61" s="94"/>
      <c r="AVP61" s="94"/>
      <c r="AVQ61" s="94"/>
      <c r="AVR61" s="94"/>
      <c r="AVS61" s="94"/>
      <c r="AVT61" s="94"/>
      <c r="AVU61" s="94"/>
      <c r="AVV61" s="94"/>
      <c r="AVW61" s="94"/>
      <c r="AVX61" s="94"/>
      <c r="AVY61" s="94"/>
      <c r="AVZ61" s="94"/>
      <c r="AWA61" s="94"/>
      <c r="AWB61" s="94"/>
      <c r="AWC61" s="94"/>
      <c r="AWD61" s="94"/>
      <c r="AWE61" s="94"/>
      <c r="AWF61" s="94"/>
      <c r="AWG61" s="94"/>
      <c r="AWH61" s="94"/>
      <c r="AWI61" s="94"/>
      <c r="AWJ61" s="94"/>
      <c r="AWK61" s="94"/>
      <c r="AWL61" s="94"/>
      <c r="AWM61" s="94"/>
      <c r="AWN61" s="94"/>
      <c r="AWO61" s="94"/>
      <c r="AWP61" s="94"/>
      <c r="AWQ61" s="94"/>
      <c r="AWR61" s="94"/>
      <c r="AWS61" s="94"/>
      <c r="AWT61" s="94"/>
      <c r="AWU61" s="94"/>
      <c r="AWV61" s="94"/>
      <c r="AWW61" s="94"/>
      <c r="AWX61" s="94"/>
      <c r="AWY61" s="94"/>
      <c r="AWZ61" s="94"/>
      <c r="AXA61" s="94"/>
      <c r="AXB61" s="94"/>
      <c r="AXC61" s="94"/>
      <c r="AXD61" s="94"/>
      <c r="AXE61" s="94"/>
      <c r="AXF61" s="94"/>
      <c r="AXG61" s="94"/>
      <c r="AXH61" s="94"/>
      <c r="AXI61" s="94"/>
      <c r="AXJ61" s="94"/>
      <c r="AXK61" s="94"/>
      <c r="AXL61" s="94"/>
      <c r="AXM61" s="94"/>
      <c r="AXN61" s="94"/>
      <c r="AXO61" s="94"/>
      <c r="AXP61" s="94"/>
      <c r="AXQ61" s="94"/>
      <c r="AXR61" s="94"/>
      <c r="AXS61" s="94"/>
      <c r="AXT61" s="94"/>
      <c r="AXU61" s="94"/>
      <c r="AXV61" s="94"/>
      <c r="AXW61" s="94"/>
      <c r="AXX61" s="94"/>
      <c r="AXY61" s="94"/>
      <c r="AXZ61" s="94"/>
      <c r="AYA61" s="94"/>
      <c r="AYB61" s="94"/>
      <c r="AYC61" s="94"/>
      <c r="AYD61" s="94"/>
      <c r="AYE61" s="94"/>
      <c r="AYF61" s="94"/>
      <c r="AYG61" s="94"/>
      <c r="AYH61" s="94"/>
      <c r="AYI61" s="94"/>
      <c r="AYJ61" s="94"/>
      <c r="AYK61" s="94"/>
      <c r="AYL61" s="94"/>
      <c r="AYM61" s="94"/>
      <c r="AYN61" s="94"/>
      <c r="AYO61" s="94"/>
      <c r="AYP61" s="94"/>
      <c r="AYQ61" s="94"/>
      <c r="AYR61" s="94"/>
      <c r="AYS61" s="94"/>
      <c r="AYT61" s="94"/>
      <c r="AYU61" s="94"/>
      <c r="AYV61" s="94"/>
      <c r="AYW61" s="94"/>
      <c r="AYX61" s="94"/>
      <c r="AYY61" s="94"/>
      <c r="AYZ61" s="94"/>
      <c r="AZA61" s="94"/>
      <c r="AZB61" s="94"/>
      <c r="AZC61" s="94"/>
      <c r="AZD61" s="94"/>
      <c r="AZE61" s="94"/>
      <c r="AZF61" s="94"/>
      <c r="AZG61" s="94"/>
      <c r="AZH61" s="94"/>
      <c r="AZI61" s="94"/>
      <c r="AZJ61" s="94"/>
      <c r="AZK61" s="94"/>
      <c r="AZL61" s="94"/>
      <c r="AZM61" s="94"/>
      <c r="AZN61" s="94"/>
      <c r="AZO61" s="94"/>
      <c r="AZP61" s="94"/>
      <c r="AZQ61" s="94"/>
      <c r="AZR61" s="94"/>
      <c r="AZS61" s="94"/>
      <c r="AZT61" s="94"/>
      <c r="AZU61" s="94"/>
      <c r="AZV61" s="94"/>
      <c r="AZW61" s="94"/>
      <c r="AZX61" s="94"/>
      <c r="AZY61" s="94"/>
      <c r="AZZ61" s="94"/>
      <c r="BAA61" s="94"/>
      <c r="BAB61" s="94"/>
      <c r="BAC61" s="94"/>
      <c r="BAD61" s="94"/>
      <c r="BAE61" s="94"/>
      <c r="BAF61" s="94"/>
      <c r="BAG61" s="94"/>
      <c r="BAH61" s="94"/>
      <c r="BAI61" s="94"/>
      <c r="BAJ61" s="94"/>
      <c r="BAK61" s="94"/>
      <c r="BAL61" s="94"/>
      <c r="BAM61" s="94"/>
      <c r="BAN61" s="94"/>
      <c r="BAO61" s="94"/>
      <c r="BAP61" s="94"/>
      <c r="BAQ61" s="94"/>
      <c r="BAR61" s="94"/>
      <c r="BAS61" s="94"/>
      <c r="BAT61" s="94"/>
      <c r="BAU61" s="94"/>
      <c r="BAV61" s="94"/>
      <c r="BAW61" s="94"/>
      <c r="BAX61" s="94"/>
      <c r="BAY61" s="94"/>
      <c r="BAZ61" s="94"/>
      <c r="BBA61" s="94"/>
      <c r="BBB61" s="94"/>
      <c r="BBC61" s="94"/>
      <c r="BBD61" s="94"/>
      <c r="BBE61" s="94"/>
      <c r="BBF61" s="94"/>
      <c r="BBG61" s="94"/>
      <c r="BBH61" s="94"/>
      <c r="BBI61" s="94"/>
      <c r="BBJ61" s="94"/>
      <c r="BBK61" s="94"/>
      <c r="BBL61" s="94"/>
      <c r="BBM61" s="94"/>
      <c r="BBN61" s="94"/>
      <c r="BBO61" s="94"/>
      <c r="BBP61" s="94"/>
      <c r="BBQ61" s="94"/>
      <c r="BBR61" s="94"/>
      <c r="BBS61" s="94"/>
      <c r="BBT61" s="94"/>
      <c r="BBU61" s="94"/>
      <c r="BBV61" s="94"/>
      <c r="BBW61" s="94"/>
      <c r="BBX61" s="94"/>
      <c r="BBY61" s="94"/>
      <c r="BBZ61" s="94"/>
      <c r="BCA61" s="94"/>
      <c r="BCB61" s="94"/>
      <c r="BCC61" s="94"/>
      <c r="BCD61" s="94"/>
      <c r="BCE61" s="94"/>
      <c r="BCF61" s="94"/>
      <c r="BCG61" s="94"/>
      <c r="BCH61" s="94"/>
      <c r="BCI61" s="94"/>
      <c r="BCJ61" s="94"/>
      <c r="BCK61" s="94"/>
      <c r="BCL61" s="94"/>
      <c r="BCM61" s="94"/>
      <c r="BCN61" s="94"/>
      <c r="BCO61" s="94"/>
      <c r="BCP61" s="94"/>
      <c r="BCQ61" s="94"/>
      <c r="BCR61" s="94"/>
      <c r="BCS61" s="94"/>
      <c r="BCT61" s="94"/>
      <c r="BCU61" s="94"/>
      <c r="BCV61" s="94"/>
      <c r="BCW61" s="94"/>
      <c r="BCX61" s="94"/>
      <c r="BCY61" s="94"/>
      <c r="BCZ61" s="94"/>
      <c r="BDA61" s="94"/>
      <c r="BDB61" s="94"/>
      <c r="BDC61" s="94"/>
      <c r="BDD61" s="94"/>
      <c r="BDE61" s="94"/>
      <c r="BDF61" s="94"/>
      <c r="BDG61" s="94"/>
      <c r="BDH61" s="94"/>
      <c r="BDI61" s="94"/>
      <c r="BDJ61" s="94"/>
      <c r="BDK61" s="94"/>
      <c r="BDL61" s="94"/>
      <c r="BDM61" s="94"/>
      <c r="BDN61" s="94"/>
      <c r="BDO61" s="94"/>
      <c r="BDP61" s="94"/>
      <c r="BDQ61" s="94"/>
      <c r="BDR61" s="94"/>
      <c r="BDS61" s="94"/>
      <c r="BDT61" s="94"/>
      <c r="BDU61" s="94"/>
      <c r="BDV61" s="94"/>
      <c r="BDW61" s="94"/>
      <c r="BDX61" s="94"/>
      <c r="BDY61" s="94"/>
      <c r="BDZ61" s="94"/>
      <c r="BEA61" s="94"/>
      <c r="BEB61" s="94"/>
      <c r="BEC61" s="94"/>
      <c r="BED61" s="94"/>
      <c r="BEE61" s="94"/>
      <c r="BEF61" s="94"/>
      <c r="BEG61" s="94"/>
      <c r="BEH61" s="94"/>
      <c r="BEI61" s="94"/>
      <c r="BEJ61" s="94"/>
      <c r="BEK61" s="94"/>
      <c r="BEL61" s="94"/>
      <c r="BEM61" s="94"/>
      <c r="BEN61" s="94"/>
      <c r="BEO61" s="94"/>
      <c r="BEP61" s="94"/>
      <c r="BEQ61" s="94"/>
      <c r="BER61" s="94"/>
      <c r="BES61" s="94"/>
      <c r="BET61" s="94"/>
      <c r="BEU61" s="94"/>
      <c r="BEV61" s="94"/>
      <c r="BEW61" s="94"/>
      <c r="BEX61" s="94"/>
      <c r="BEY61" s="94"/>
      <c r="BEZ61" s="94"/>
      <c r="BFA61" s="94"/>
      <c r="BFB61" s="94"/>
      <c r="BFC61" s="94"/>
      <c r="BFD61" s="94"/>
      <c r="BFE61" s="94"/>
      <c r="BFF61" s="94"/>
      <c r="BFG61" s="94"/>
      <c r="BFH61" s="94"/>
      <c r="BFI61" s="94"/>
      <c r="BFJ61" s="94"/>
      <c r="BFK61" s="94"/>
      <c r="BFL61" s="94"/>
      <c r="BFM61" s="94"/>
      <c r="BFN61" s="94"/>
      <c r="BFO61" s="94"/>
      <c r="BFP61" s="94"/>
      <c r="BFQ61" s="94"/>
      <c r="BFR61" s="94"/>
      <c r="BFS61" s="94"/>
      <c r="BFT61" s="94"/>
      <c r="BFU61" s="94"/>
      <c r="BFV61" s="94"/>
      <c r="BFW61" s="94"/>
      <c r="BFX61" s="94"/>
      <c r="BFY61" s="94"/>
      <c r="BFZ61" s="94"/>
      <c r="BGA61" s="94"/>
      <c r="BGB61" s="94"/>
      <c r="BGC61" s="94"/>
      <c r="BGD61" s="94"/>
      <c r="BGE61" s="94"/>
      <c r="BGF61" s="94"/>
      <c r="BGG61" s="94"/>
      <c r="BGH61" s="94"/>
      <c r="BGI61" s="94"/>
      <c r="BGJ61" s="94"/>
      <c r="BGK61" s="94"/>
      <c r="BGL61" s="94"/>
      <c r="BGM61" s="94"/>
      <c r="BGN61" s="94"/>
      <c r="BGO61" s="94"/>
      <c r="BGP61" s="94"/>
      <c r="BGQ61" s="94"/>
      <c r="BGR61" s="94"/>
      <c r="BGS61" s="94"/>
      <c r="BGT61" s="94"/>
      <c r="BGU61" s="94"/>
      <c r="BGV61" s="94"/>
      <c r="BGW61" s="94"/>
      <c r="BGX61" s="94"/>
      <c r="BGY61" s="94"/>
      <c r="BGZ61" s="94"/>
      <c r="BHA61" s="94"/>
      <c r="BHB61" s="94"/>
      <c r="BHC61" s="94"/>
      <c r="BHD61" s="94"/>
      <c r="BHE61" s="94"/>
      <c r="BHF61" s="94"/>
      <c r="BHG61" s="94"/>
      <c r="BHH61" s="94"/>
      <c r="BHI61" s="94"/>
      <c r="BHJ61" s="94"/>
      <c r="BHK61" s="94"/>
      <c r="BHL61" s="94"/>
      <c r="BHM61" s="94"/>
      <c r="BHN61" s="94"/>
      <c r="BHO61" s="94"/>
      <c r="BHP61" s="94"/>
      <c r="BHQ61" s="94"/>
      <c r="BHR61" s="94"/>
      <c r="BHS61" s="94"/>
      <c r="BHT61" s="94"/>
      <c r="BHU61" s="94"/>
      <c r="BHV61" s="94"/>
      <c r="BHW61" s="94"/>
      <c r="BHX61" s="94"/>
      <c r="BHY61" s="94"/>
      <c r="BHZ61" s="94"/>
      <c r="BIA61" s="94"/>
      <c r="BIB61" s="94"/>
      <c r="BIC61" s="94"/>
      <c r="BID61" s="94"/>
      <c r="BIE61" s="94"/>
      <c r="BIF61" s="94"/>
      <c r="BIG61" s="94"/>
      <c r="BIH61" s="94"/>
      <c r="BII61" s="94"/>
      <c r="BIJ61" s="94"/>
      <c r="BIK61" s="94"/>
      <c r="BIL61" s="94"/>
      <c r="BIM61" s="94"/>
      <c r="BIN61" s="94"/>
      <c r="BIO61" s="94"/>
      <c r="BIP61" s="94"/>
      <c r="BIQ61" s="94"/>
      <c r="BIR61" s="94"/>
      <c r="BIS61" s="94"/>
      <c r="BIT61" s="94"/>
      <c r="BIU61" s="94"/>
      <c r="BIV61" s="94"/>
      <c r="BIW61" s="94"/>
      <c r="BIX61" s="94"/>
      <c r="BIY61" s="94"/>
      <c r="BIZ61" s="94"/>
      <c r="BJA61" s="94"/>
      <c r="BJB61" s="94"/>
      <c r="BJC61" s="94"/>
      <c r="BJD61" s="94"/>
      <c r="BJE61" s="94"/>
      <c r="BJF61" s="94"/>
      <c r="BJG61" s="94"/>
      <c r="BJH61" s="94"/>
      <c r="BJI61" s="94"/>
      <c r="BJJ61" s="94"/>
      <c r="BJK61" s="94"/>
      <c r="BJL61" s="94"/>
      <c r="BJM61" s="94"/>
      <c r="BJN61" s="94"/>
      <c r="BJO61" s="94"/>
      <c r="BJP61" s="94"/>
      <c r="BJQ61" s="94"/>
      <c r="BJR61" s="94"/>
      <c r="BJS61" s="94"/>
      <c r="BJT61" s="94"/>
      <c r="BJU61" s="94"/>
      <c r="BJV61" s="94"/>
      <c r="BJW61" s="94"/>
      <c r="BJX61" s="94"/>
      <c r="BJY61" s="94"/>
      <c r="BJZ61" s="94"/>
      <c r="BKA61" s="94"/>
      <c r="BKB61" s="94"/>
      <c r="BKC61" s="94"/>
      <c r="BKD61" s="94"/>
      <c r="BKE61" s="94"/>
      <c r="BKF61" s="94"/>
      <c r="BKG61" s="94"/>
      <c r="BKH61" s="94"/>
      <c r="BKI61" s="94"/>
      <c r="BKJ61" s="94"/>
      <c r="BKK61" s="94"/>
      <c r="BKL61" s="94"/>
      <c r="BKM61" s="94"/>
      <c r="BKN61" s="94"/>
      <c r="BKO61" s="94"/>
      <c r="BKP61" s="94"/>
      <c r="BKQ61" s="94"/>
      <c r="BKR61" s="94"/>
      <c r="BKS61" s="94"/>
      <c r="BKT61" s="94"/>
      <c r="BKU61" s="94"/>
      <c r="BKV61" s="94"/>
      <c r="BKW61" s="94"/>
      <c r="BKX61" s="94"/>
      <c r="BKY61" s="94"/>
      <c r="BKZ61" s="94"/>
      <c r="BLA61" s="94"/>
      <c r="BLB61" s="94"/>
      <c r="BLC61" s="94"/>
      <c r="BLD61" s="94"/>
      <c r="BLE61" s="94"/>
      <c r="BLF61" s="94"/>
      <c r="BLG61" s="94"/>
      <c r="BLH61" s="94"/>
      <c r="BLI61" s="94"/>
      <c r="BLJ61" s="94"/>
      <c r="BLK61" s="94"/>
      <c r="BLL61" s="94"/>
      <c r="BLM61" s="94"/>
      <c r="BLN61" s="94"/>
      <c r="BLO61" s="94"/>
      <c r="BLP61" s="94"/>
      <c r="BLQ61" s="94"/>
      <c r="BLR61" s="94"/>
      <c r="BLS61" s="94"/>
      <c r="BLT61" s="94"/>
      <c r="BLU61" s="94"/>
      <c r="BLV61" s="94"/>
      <c r="BLW61" s="94"/>
      <c r="BLX61" s="94"/>
      <c r="BLY61" s="94"/>
      <c r="BLZ61" s="94"/>
      <c r="BMA61" s="94"/>
      <c r="BMB61" s="94"/>
      <c r="BMC61" s="94"/>
      <c r="BMD61" s="94"/>
      <c r="BME61" s="94"/>
      <c r="BMF61" s="94"/>
      <c r="BMG61" s="94"/>
      <c r="BMH61" s="94"/>
      <c r="BMI61" s="94"/>
      <c r="BMJ61" s="94"/>
      <c r="BMK61" s="94"/>
      <c r="BML61" s="94"/>
      <c r="BMM61" s="94"/>
      <c r="BMN61" s="94"/>
      <c r="BMO61" s="94"/>
      <c r="BMP61" s="94"/>
      <c r="BMQ61" s="94"/>
      <c r="BMR61" s="94"/>
      <c r="BMS61" s="94"/>
      <c r="BMT61" s="94"/>
      <c r="BMU61" s="94"/>
      <c r="BMV61" s="94"/>
      <c r="BMW61" s="94"/>
      <c r="BMX61" s="94"/>
      <c r="BMY61" s="94"/>
      <c r="BMZ61" s="94"/>
      <c r="BNA61" s="94"/>
      <c r="BNB61" s="94"/>
      <c r="BNC61" s="94"/>
      <c r="BND61" s="94"/>
      <c r="BNE61" s="94"/>
      <c r="BNF61" s="94"/>
      <c r="BNG61" s="94"/>
      <c r="BNH61" s="94"/>
      <c r="BNI61" s="94"/>
      <c r="BNJ61" s="94"/>
      <c r="BNK61" s="94"/>
      <c r="BNL61" s="94"/>
      <c r="BNM61" s="94"/>
      <c r="BNN61" s="94"/>
      <c r="BNO61" s="94"/>
      <c r="BNP61" s="94"/>
      <c r="BNQ61" s="94"/>
      <c r="BNR61" s="94"/>
      <c r="BNS61" s="94"/>
      <c r="BNT61" s="94"/>
      <c r="BNU61" s="94"/>
      <c r="BNV61" s="94"/>
      <c r="BNW61" s="94"/>
      <c r="BNX61" s="94"/>
      <c r="BNY61" s="94"/>
      <c r="BNZ61" s="94"/>
      <c r="BOA61" s="94"/>
      <c r="BOB61" s="94"/>
      <c r="BOC61" s="94"/>
      <c r="BOD61" s="94"/>
      <c r="BOE61" s="94"/>
      <c r="BOF61" s="94"/>
      <c r="BOG61" s="94"/>
      <c r="BOH61" s="94"/>
      <c r="BOI61" s="94"/>
      <c r="BOJ61" s="94"/>
      <c r="BOK61" s="94"/>
      <c r="BOL61" s="94"/>
      <c r="BOM61" s="94"/>
      <c r="BON61" s="94"/>
      <c r="BOO61" s="94"/>
      <c r="BOP61" s="94"/>
      <c r="BOQ61" s="94"/>
      <c r="BOR61" s="94"/>
      <c r="BOS61" s="94"/>
      <c r="BOT61" s="94"/>
      <c r="BOU61" s="94"/>
      <c r="BOV61" s="94"/>
      <c r="BOW61" s="94"/>
      <c r="BOX61" s="94"/>
      <c r="BOY61" s="94"/>
      <c r="BOZ61" s="94"/>
      <c r="BPA61" s="94"/>
      <c r="BPB61" s="94"/>
      <c r="BPC61" s="94"/>
      <c r="BPD61" s="94"/>
      <c r="BPE61" s="94"/>
      <c r="BPF61" s="94"/>
      <c r="BPG61" s="94"/>
      <c r="BPH61" s="94"/>
      <c r="BPI61" s="94"/>
      <c r="BPJ61" s="94"/>
      <c r="BPK61" s="94"/>
      <c r="BPL61" s="94"/>
      <c r="BPM61" s="94"/>
      <c r="BPN61" s="94"/>
      <c r="BPO61" s="94"/>
      <c r="BPP61" s="94"/>
      <c r="BPQ61" s="94"/>
      <c r="BPR61" s="94"/>
      <c r="BPS61" s="94"/>
      <c r="BPT61" s="94"/>
      <c r="BPU61" s="94"/>
      <c r="BPV61" s="94"/>
      <c r="BPW61" s="94"/>
      <c r="BPX61" s="94"/>
      <c r="BPY61" s="94"/>
      <c r="BPZ61" s="94"/>
      <c r="BQA61" s="94"/>
      <c r="BQB61" s="94"/>
      <c r="BQC61" s="94"/>
      <c r="BQD61" s="94"/>
      <c r="BQE61" s="94"/>
      <c r="BQF61" s="94"/>
      <c r="BQG61" s="94"/>
      <c r="BQH61" s="94"/>
      <c r="BQI61" s="94"/>
      <c r="BQJ61" s="94"/>
      <c r="BQK61" s="94"/>
      <c r="BQL61" s="94"/>
      <c r="BQM61" s="94"/>
      <c r="BQN61" s="94"/>
      <c r="BQO61" s="94"/>
      <c r="BQP61" s="94"/>
      <c r="BQQ61" s="94"/>
      <c r="BQR61" s="94"/>
      <c r="BQS61" s="94"/>
      <c r="BQT61" s="94"/>
      <c r="BQU61" s="94"/>
      <c r="BQV61" s="94"/>
      <c r="BQW61" s="94"/>
      <c r="BQX61" s="94"/>
      <c r="BQY61" s="94"/>
      <c r="BQZ61" s="94"/>
      <c r="BRA61" s="94"/>
      <c r="BRB61" s="94"/>
      <c r="BRC61" s="94"/>
      <c r="BRD61" s="94"/>
      <c r="BRE61" s="94"/>
      <c r="BRF61" s="94"/>
      <c r="BRG61" s="94"/>
      <c r="BRH61" s="94"/>
      <c r="BRI61" s="94"/>
      <c r="BRJ61" s="94"/>
      <c r="BRK61" s="94"/>
      <c r="BRL61" s="94"/>
      <c r="BRM61" s="94"/>
      <c r="BRN61" s="94"/>
      <c r="BRO61" s="94"/>
      <c r="BRP61" s="94"/>
      <c r="BRQ61" s="94"/>
      <c r="BRR61" s="94"/>
      <c r="BRS61" s="94"/>
      <c r="BRT61" s="94"/>
      <c r="BRU61" s="94"/>
      <c r="BRV61" s="94"/>
      <c r="BRW61" s="94"/>
      <c r="BRX61" s="94"/>
      <c r="BRY61" s="94"/>
      <c r="BRZ61" s="94"/>
      <c r="BSA61" s="94"/>
      <c r="BSB61" s="94"/>
      <c r="BSC61" s="94"/>
      <c r="BSD61" s="94"/>
      <c r="BSE61" s="94"/>
      <c r="BSF61" s="94"/>
      <c r="BSG61" s="94"/>
      <c r="BSH61" s="94"/>
      <c r="BSI61" s="94"/>
      <c r="BSJ61" s="94"/>
      <c r="BSK61" s="94"/>
      <c r="BSL61" s="94"/>
      <c r="BSM61" s="94"/>
      <c r="BSN61" s="94"/>
      <c r="BSO61" s="94"/>
      <c r="BSP61" s="94"/>
      <c r="BSQ61" s="94"/>
      <c r="BSR61" s="94"/>
      <c r="BSS61" s="94"/>
      <c r="BST61" s="94"/>
      <c r="BSU61" s="94"/>
      <c r="BSV61" s="94"/>
      <c r="BSW61" s="94"/>
      <c r="BSX61" s="94"/>
      <c r="BSY61" s="94"/>
      <c r="BSZ61" s="94"/>
      <c r="BTA61" s="94"/>
      <c r="BTB61" s="94"/>
      <c r="BTC61" s="94"/>
      <c r="BTD61" s="94"/>
      <c r="BTE61" s="94"/>
      <c r="BTF61" s="94"/>
      <c r="BTG61" s="94"/>
      <c r="BTH61" s="94"/>
      <c r="BTI61" s="94"/>
      <c r="BTJ61" s="94"/>
      <c r="BTK61" s="94"/>
      <c r="BTL61" s="94"/>
      <c r="BTM61" s="94"/>
      <c r="BTN61" s="94"/>
      <c r="BTO61" s="94"/>
      <c r="BTP61" s="94"/>
      <c r="BTQ61" s="94"/>
      <c r="BTR61" s="94"/>
      <c r="BTS61" s="94"/>
      <c r="BTT61" s="94"/>
      <c r="BTU61" s="94"/>
      <c r="BTV61" s="94"/>
      <c r="BTW61" s="94"/>
      <c r="BTX61" s="94"/>
      <c r="BTY61" s="94"/>
      <c r="BTZ61" s="94"/>
      <c r="BUA61" s="94"/>
      <c r="BUB61" s="94"/>
      <c r="BUC61" s="94"/>
      <c r="BUD61" s="94"/>
      <c r="BUE61" s="94"/>
      <c r="BUF61" s="94"/>
      <c r="BUG61" s="94"/>
      <c r="BUH61" s="94"/>
      <c r="BUI61" s="94"/>
      <c r="BUJ61" s="94"/>
      <c r="BUK61" s="94"/>
      <c r="BUL61" s="94"/>
      <c r="BUM61" s="94"/>
      <c r="BUN61" s="94"/>
      <c r="BUO61" s="94"/>
      <c r="BUP61" s="94"/>
      <c r="BUQ61" s="94"/>
      <c r="BUR61" s="94"/>
      <c r="BUS61" s="94"/>
      <c r="BUT61" s="94"/>
      <c r="BUU61" s="94"/>
      <c r="BUV61" s="94"/>
      <c r="BUW61" s="94"/>
      <c r="BUX61" s="94"/>
      <c r="BUY61" s="94"/>
      <c r="BUZ61" s="94"/>
      <c r="BVA61" s="94"/>
      <c r="BVB61" s="94"/>
      <c r="BVC61" s="94"/>
      <c r="BVD61" s="94"/>
      <c r="BVE61" s="94"/>
      <c r="BVF61" s="94"/>
      <c r="BVG61" s="94"/>
      <c r="BVH61" s="94"/>
      <c r="BVI61" s="94"/>
      <c r="BVJ61" s="94"/>
      <c r="BVK61" s="94"/>
      <c r="BVL61" s="94"/>
      <c r="BVM61" s="94"/>
      <c r="BVN61" s="94"/>
      <c r="BVO61" s="94"/>
      <c r="BVP61" s="94"/>
      <c r="BVQ61" s="94"/>
      <c r="BVR61" s="94"/>
      <c r="BVS61" s="94"/>
      <c r="BVT61" s="94"/>
      <c r="BVU61" s="94"/>
      <c r="BVV61" s="94"/>
      <c r="BVW61" s="94"/>
      <c r="BVX61" s="94"/>
      <c r="BVY61" s="94"/>
      <c r="BVZ61" s="94"/>
      <c r="BWA61" s="94"/>
      <c r="BWB61" s="94"/>
      <c r="BWC61" s="94"/>
      <c r="BWD61" s="94"/>
      <c r="BWE61" s="94"/>
      <c r="BWF61" s="94"/>
      <c r="BWG61" s="94"/>
      <c r="BWH61" s="94"/>
      <c r="BWI61" s="94"/>
      <c r="BWJ61" s="94"/>
      <c r="BWK61" s="94"/>
      <c r="BWL61" s="94"/>
      <c r="BWM61" s="94"/>
      <c r="BWN61" s="94"/>
      <c r="BWO61" s="94"/>
      <c r="BWP61" s="94"/>
      <c r="BWQ61" s="94"/>
      <c r="BWR61" s="94"/>
      <c r="BWS61" s="94"/>
      <c r="BWT61" s="94"/>
      <c r="BWU61" s="94"/>
      <c r="BWV61" s="94"/>
      <c r="BWW61" s="94"/>
      <c r="BWX61" s="94"/>
      <c r="BWY61" s="94"/>
      <c r="BWZ61" s="94"/>
      <c r="BXA61" s="94"/>
      <c r="BXB61" s="94"/>
      <c r="BXC61" s="94"/>
      <c r="BXD61" s="94"/>
      <c r="BXE61" s="94"/>
      <c r="BXF61" s="94"/>
      <c r="BXG61" s="94"/>
      <c r="BXH61" s="94"/>
      <c r="BXI61" s="94"/>
      <c r="BXJ61" s="94"/>
      <c r="BXK61" s="94"/>
      <c r="BXL61" s="94"/>
      <c r="BXM61" s="94"/>
      <c r="BXN61" s="94"/>
      <c r="BXO61" s="94"/>
      <c r="BXP61" s="94"/>
      <c r="BXQ61" s="94"/>
      <c r="BXR61" s="94"/>
      <c r="BXS61" s="94"/>
      <c r="BXT61" s="94"/>
      <c r="BXU61" s="94"/>
      <c r="BXV61" s="94"/>
      <c r="BXW61" s="94"/>
      <c r="BXX61" s="94"/>
      <c r="BXY61" s="94"/>
      <c r="BXZ61" s="94"/>
      <c r="BYA61" s="94"/>
      <c r="BYB61" s="94"/>
      <c r="BYC61" s="94"/>
      <c r="BYD61" s="94"/>
      <c r="BYE61" s="94"/>
      <c r="BYF61" s="94"/>
      <c r="BYG61" s="94"/>
      <c r="BYH61" s="94"/>
      <c r="BYI61" s="94"/>
      <c r="BYJ61" s="94"/>
      <c r="BYK61" s="94"/>
      <c r="BYL61" s="94"/>
      <c r="BYM61" s="94"/>
      <c r="BYN61" s="94"/>
      <c r="BYO61" s="94"/>
      <c r="BYP61" s="94"/>
      <c r="BYQ61" s="94"/>
      <c r="BYR61" s="94"/>
      <c r="BYS61" s="94"/>
      <c r="BYT61" s="94"/>
      <c r="BYU61" s="94"/>
      <c r="BYV61" s="94"/>
      <c r="BYW61" s="94"/>
      <c r="BYX61" s="94"/>
      <c r="BYY61" s="94"/>
      <c r="BYZ61" s="94"/>
      <c r="BZA61" s="94"/>
      <c r="BZB61" s="94"/>
      <c r="BZC61" s="94"/>
      <c r="BZD61" s="94"/>
      <c r="BZE61" s="94"/>
      <c r="BZF61" s="94"/>
      <c r="BZG61" s="94"/>
      <c r="BZH61" s="94"/>
      <c r="BZI61" s="94"/>
      <c r="BZJ61" s="94"/>
      <c r="BZK61" s="94"/>
      <c r="BZL61" s="94"/>
      <c r="BZM61" s="94"/>
      <c r="BZN61" s="94"/>
      <c r="BZO61" s="94"/>
      <c r="BZP61" s="94"/>
      <c r="BZQ61" s="94"/>
      <c r="BZR61" s="94"/>
      <c r="BZS61" s="94"/>
      <c r="BZT61" s="94"/>
      <c r="BZU61" s="94"/>
      <c r="BZV61" s="94"/>
      <c r="BZW61" s="94"/>
      <c r="BZX61" s="94"/>
      <c r="BZY61" s="94"/>
      <c r="BZZ61" s="94"/>
      <c r="CAA61" s="94"/>
      <c r="CAB61" s="94"/>
      <c r="CAC61" s="94"/>
      <c r="CAD61" s="94"/>
      <c r="CAE61" s="94"/>
      <c r="CAF61" s="94"/>
      <c r="CAG61" s="94"/>
      <c r="CAH61" s="94"/>
      <c r="CAI61" s="94"/>
      <c r="CAJ61" s="94"/>
      <c r="CAK61" s="94"/>
      <c r="CAL61" s="94"/>
      <c r="CAM61" s="94"/>
      <c r="CAN61" s="94"/>
      <c r="CAO61" s="94"/>
      <c r="CAP61" s="94"/>
      <c r="CAQ61" s="94"/>
      <c r="CAR61" s="94"/>
      <c r="CAS61" s="94"/>
      <c r="CAT61" s="94"/>
      <c r="CAU61" s="94"/>
      <c r="CAV61" s="94"/>
      <c r="CAW61" s="94"/>
      <c r="CAX61" s="94"/>
      <c r="CAY61" s="94"/>
      <c r="CAZ61" s="94"/>
      <c r="CBA61" s="94"/>
      <c r="CBB61" s="94"/>
      <c r="CBC61" s="94"/>
      <c r="CBD61" s="94"/>
      <c r="CBE61" s="94"/>
      <c r="CBF61" s="94"/>
      <c r="CBG61" s="94"/>
      <c r="CBH61" s="94"/>
      <c r="CBI61" s="94"/>
      <c r="CBJ61" s="94"/>
      <c r="CBK61" s="94"/>
      <c r="CBL61" s="94"/>
      <c r="CBM61" s="94"/>
      <c r="CBN61" s="94"/>
      <c r="CBO61" s="94"/>
      <c r="CBP61" s="94"/>
      <c r="CBQ61" s="94"/>
      <c r="CBR61" s="94"/>
      <c r="CBS61" s="94"/>
      <c r="CBT61" s="94"/>
      <c r="CBU61" s="94"/>
      <c r="CBV61" s="94"/>
      <c r="CBW61" s="94"/>
      <c r="CBX61" s="94"/>
      <c r="CBY61" s="94"/>
      <c r="CBZ61" s="94"/>
      <c r="CCA61" s="94"/>
      <c r="CCB61" s="94"/>
      <c r="CCC61" s="94"/>
      <c r="CCD61" s="94"/>
      <c r="CCE61" s="94"/>
      <c r="CCF61" s="94"/>
      <c r="CCG61" s="94"/>
      <c r="CCH61" s="94"/>
      <c r="CCI61" s="94"/>
      <c r="CCJ61" s="94"/>
      <c r="CCK61" s="94"/>
      <c r="CCL61" s="94"/>
      <c r="CCM61" s="94"/>
      <c r="CCN61" s="94"/>
      <c r="CCO61" s="94"/>
      <c r="CCP61" s="94"/>
      <c r="CCQ61" s="94"/>
      <c r="CCR61" s="94"/>
      <c r="CCS61" s="94"/>
      <c r="CCT61" s="94"/>
      <c r="CCU61" s="94"/>
      <c r="CCV61" s="94"/>
      <c r="CCW61" s="94"/>
      <c r="CCX61" s="94"/>
      <c r="CCY61" s="94"/>
      <c r="CCZ61" s="94"/>
      <c r="CDA61" s="94"/>
      <c r="CDB61" s="94"/>
      <c r="CDC61" s="94"/>
      <c r="CDD61" s="94"/>
      <c r="CDE61" s="94"/>
      <c r="CDF61" s="94"/>
      <c r="CDG61" s="94"/>
      <c r="CDH61" s="94"/>
      <c r="CDI61" s="94"/>
      <c r="CDJ61" s="94"/>
      <c r="CDK61" s="94"/>
      <c r="CDL61" s="94"/>
      <c r="CDM61" s="94"/>
      <c r="CDN61" s="94"/>
      <c r="CDO61" s="94"/>
      <c r="CDP61" s="94"/>
      <c r="CDQ61" s="94"/>
      <c r="CDR61" s="94"/>
      <c r="CDS61" s="94"/>
      <c r="CDT61" s="94"/>
      <c r="CDU61" s="94"/>
      <c r="CDV61" s="94"/>
      <c r="CDW61" s="94"/>
      <c r="CDX61" s="94"/>
      <c r="CDY61" s="94"/>
      <c r="CDZ61" s="94"/>
      <c r="CEA61" s="94"/>
      <c r="CEB61" s="94"/>
      <c r="CEC61" s="94"/>
      <c r="CED61" s="94"/>
      <c r="CEE61" s="94"/>
      <c r="CEF61" s="94"/>
      <c r="CEG61" s="94"/>
      <c r="CEH61" s="94"/>
      <c r="CEI61" s="94"/>
      <c r="CEJ61" s="94"/>
      <c r="CEK61" s="94"/>
      <c r="CEL61" s="94"/>
      <c r="CEM61" s="94"/>
      <c r="CEN61" s="94"/>
      <c r="CEO61" s="94"/>
      <c r="CEP61" s="94"/>
      <c r="CEQ61" s="94"/>
      <c r="CER61" s="94"/>
      <c r="CES61" s="94"/>
      <c r="CET61" s="94"/>
      <c r="CEU61" s="94"/>
      <c r="CEV61" s="94"/>
      <c r="CEW61" s="94"/>
      <c r="CEX61" s="94"/>
      <c r="CEY61" s="94"/>
      <c r="CEZ61" s="94"/>
      <c r="CFA61" s="94"/>
      <c r="CFB61" s="94"/>
      <c r="CFC61" s="94"/>
      <c r="CFD61" s="94"/>
      <c r="CFE61" s="94"/>
      <c r="CFF61" s="94"/>
      <c r="CFG61" s="94"/>
      <c r="CFH61" s="94"/>
      <c r="CFI61" s="94"/>
      <c r="CFJ61" s="94"/>
      <c r="CFK61" s="94"/>
      <c r="CFL61" s="94"/>
      <c r="CFM61" s="94"/>
      <c r="CFN61" s="94"/>
      <c r="CFO61" s="94"/>
      <c r="CFP61" s="94"/>
      <c r="CFQ61" s="94"/>
      <c r="CFR61" s="94"/>
      <c r="CFS61" s="94"/>
      <c r="CFT61" s="94"/>
      <c r="CFU61" s="94"/>
      <c r="CFV61" s="94"/>
      <c r="CFW61" s="94"/>
      <c r="CFX61" s="94"/>
      <c r="CFY61" s="94"/>
      <c r="CFZ61" s="94"/>
      <c r="CGA61" s="94"/>
      <c r="CGB61" s="94"/>
      <c r="CGC61" s="94"/>
      <c r="CGD61" s="94"/>
      <c r="CGE61" s="94"/>
      <c r="CGF61" s="94"/>
      <c r="CGG61" s="94"/>
      <c r="CGH61" s="94"/>
      <c r="CGI61" s="94"/>
      <c r="CGJ61" s="94"/>
      <c r="CGK61" s="94"/>
      <c r="CGL61" s="94"/>
      <c r="CGM61" s="94"/>
      <c r="CGN61" s="94"/>
      <c r="CGO61" s="94"/>
      <c r="CGP61" s="94"/>
      <c r="CGQ61" s="94"/>
      <c r="CGR61" s="94"/>
      <c r="CGS61" s="94"/>
      <c r="CGT61" s="94"/>
      <c r="CGU61" s="94"/>
      <c r="CGV61" s="94"/>
      <c r="CGW61" s="94"/>
      <c r="CGX61" s="94"/>
      <c r="CGY61" s="94"/>
      <c r="CGZ61" s="94"/>
      <c r="CHA61" s="94"/>
      <c r="CHB61" s="94"/>
      <c r="CHC61" s="94"/>
      <c r="CHD61" s="94"/>
      <c r="CHE61" s="94"/>
      <c r="CHF61" s="94"/>
      <c r="CHG61" s="94"/>
      <c r="CHH61" s="94"/>
      <c r="CHI61" s="94"/>
      <c r="CHJ61" s="94"/>
      <c r="CHK61" s="94"/>
      <c r="CHL61" s="94"/>
      <c r="CHM61" s="94"/>
      <c r="CHN61" s="94"/>
      <c r="CHO61" s="94"/>
      <c r="CHP61" s="94"/>
      <c r="CHQ61" s="94"/>
      <c r="CHR61" s="94"/>
      <c r="CHS61" s="94"/>
      <c r="CHT61" s="94"/>
      <c r="CHU61" s="94"/>
      <c r="CHV61" s="94"/>
      <c r="CHW61" s="94"/>
      <c r="CHX61" s="94"/>
      <c r="CHY61" s="94"/>
      <c r="CHZ61" s="94"/>
      <c r="CIA61" s="94"/>
      <c r="CIB61" s="94"/>
      <c r="CIC61" s="94"/>
      <c r="CID61" s="94"/>
      <c r="CIE61" s="94"/>
      <c r="CIF61" s="94"/>
      <c r="CIG61" s="94"/>
      <c r="CIH61" s="94"/>
      <c r="CII61" s="94"/>
      <c r="CIJ61" s="94"/>
      <c r="CIK61" s="94"/>
      <c r="CIL61" s="94"/>
      <c r="CIM61" s="94"/>
      <c r="CIN61" s="94"/>
      <c r="CIO61" s="94"/>
      <c r="CIP61" s="94"/>
      <c r="CIQ61" s="94"/>
      <c r="CIR61" s="94"/>
      <c r="CIS61" s="94"/>
      <c r="CIT61" s="94"/>
      <c r="CIU61" s="94"/>
      <c r="CIV61" s="94"/>
      <c r="CIW61" s="94"/>
      <c r="CIX61" s="94"/>
      <c r="CIY61" s="94"/>
      <c r="CIZ61" s="94"/>
      <c r="CJA61" s="94"/>
      <c r="CJB61" s="94"/>
      <c r="CJC61" s="94"/>
      <c r="CJD61" s="94"/>
      <c r="CJE61" s="94"/>
      <c r="CJF61" s="94"/>
      <c r="CJG61" s="94"/>
      <c r="CJH61" s="94"/>
      <c r="CJI61" s="94"/>
      <c r="CJJ61" s="94"/>
      <c r="CJK61" s="94"/>
      <c r="CJL61" s="94"/>
      <c r="CJM61" s="94"/>
      <c r="CJN61" s="94"/>
      <c r="CJO61" s="94"/>
      <c r="CJP61" s="94"/>
      <c r="CJQ61" s="94"/>
      <c r="CJR61" s="94"/>
      <c r="CJS61" s="94"/>
      <c r="CJT61" s="94"/>
      <c r="CJU61" s="94"/>
      <c r="CJV61" s="94"/>
      <c r="CJW61" s="94"/>
      <c r="CJX61" s="94"/>
      <c r="CJY61" s="94"/>
      <c r="CJZ61" s="94"/>
      <c r="CKA61" s="94"/>
      <c r="CKB61" s="94"/>
      <c r="CKC61" s="94"/>
      <c r="CKD61" s="94"/>
      <c r="CKE61" s="94"/>
      <c r="CKF61" s="94"/>
      <c r="CKG61" s="94"/>
      <c r="CKH61" s="94"/>
      <c r="CKI61" s="94"/>
      <c r="CKJ61" s="94"/>
      <c r="CKK61" s="94"/>
      <c r="CKL61" s="94"/>
      <c r="CKM61" s="94"/>
      <c r="CKN61" s="94"/>
      <c r="CKO61" s="94"/>
      <c r="CKP61" s="94"/>
      <c r="CKQ61" s="94"/>
      <c r="CKR61" s="94"/>
      <c r="CKS61" s="94"/>
      <c r="CKT61" s="94"/>
      <c r="CKU61" s="94"/>
      <c r="CKV61" s="94"/>
      <c r="CKW61" s="94"/>
      <c r="CKX61" s="94"/>
      <c r="CKY61" s="94"/>
      <c r="CKZ61" s="94"/>
      <c r="CLA61" s="94"/>
      <c r="CLB61" s="94"/>
      <c r="CLC61" s="94"/>
      <c r="CLD61" s="94"/>
      <c r="CLE61" s="94"/>
      <c r="CLF61" s="94"/>
      <c r="CLG61" s="94"/>
      <c r="CLH61" s="94"/>
      <c r="CLI61" s="94"/>
      <c r="CLJ61" s="94"/>
      <c r="CLK61" s="94"/>
      <c r="CLL61" s="94"/>
      <c r="CLM61" s="94"/>
      <c r="CLN61" s="94"/>
      <c r="CLO61" s="94"/>
      <c r="CLP61" s="94"/>
      <c r="CLQ61" s="94"/>
      <c r="CLR61" s="94"/>
      <c r="CLS61" s="94"/>
      <c r="CLT61" s="94"/>
      <c r="CLU61" s="94"/>
      <c r="CLV61" s="94"/>
      <c r="CLW61" s="94"/>
      <c r="CLX61" s="94"/>
      <c r="CLY61" s="94"/>
      <c r="CLZ61" s="94"/>
      <c r="CMA61" s="94"/>
      <c r="CMB61" s="94"/>
      <c r="CMC61" s="94"/>
      <c r="CMD61" s="94"/>
      <c r="CME61" s="94"/>
      <c r="CMF61" s="94"/>
      <c r="CMG61" s="94"/>
      <c r="CMH61" s="94"/>
      <c r="CMI61" s="94"/>
      <c r="CMJ61" s="94"/>
      <c r="CMK61" s="94"/>
      <c r="CML61" s="94"/>
      <c r="CMM61" s="94"/>
      <c r="CMN61" s="94"/>
      <c r="CMO61" s="94"/>
      <c r="CMP61" s="94"/>
      <c r="CMQ61" s="94"/>
      <c r="CMR61" s="94"/>
      <c r="CMS61" s="94"/>
      <c r="CMT61" s="94"/>
      <c r="CMU61" s="94"/>
      <c r="CMV61" s="94"/>
      <c r="CMW61" s="94"/>
      <c r="CMX61" s="94"/>
      <c r="CMY61" s="94"/>
      <c r="CMZ61" s="94"/>
      <c r="CNA61" s="94"/>
      <c r="CNB61" s="94"/>
      <c r="CNC61" s="94"/>
      <c r="CND61" s="94"/>
      <c r="CNE61" s="94"/>
      <c r="CNF61" s="94"/>
      <c r="CNG61" s="94"/>
      <c r="CNH61" s="94"/>
      <c r="CNI61" s="94"/>
      <c r="CNJ61" s="94"/>
      <c r="CNK61" s="94"/>
      <c r="CNL61" s="94"/>
      <c r="CNM61" s="94"/>
      <c r="CNN61" s="94"/>
      <c r="CNO61" s="94"/>
      <c r="CNP61" s="94"/>
      <c r="CNQ61" s="94"/>
      <c r="CNR61" s="94"/>
      <c r="CNS61" s="94"/>
      <c r="CNT61" s="94"/>
      <c r="CNU61" s="94"/>
      <c r="CNV61" s="94"/>
      <c r="CNW61" s="94"/>
      <c r="CNX61" s="94"/>
      <c r="CNY61" s="94"/>
      <c r="CNZ61" s="94"/>
      <c r="COA61" s="94"/>
      <c r="COB61" s="94"/>
      <c r="COC61" s="94"/>
      <c r="COD61" s="94"/>
      <c r="COE61" s="94"/>
      <c r="COF61" s="94"/>
      <c r="COG61" s="94"/>
      <c r="COH61" s="94"/>
      <c r="COI61" s="94"/>
      <c r="COJ61" s="94"/>
      <c r="COK61" s="94"/>
      <c r="COL61" s="94"/>
      <c r="COM61" s="94"/>
      <c r="CON61" s="94"/>
      <c r="COO61" s="94"/>
      <c r="COP61" s="94"/>
      <c r="COQ61" s="94"/>
      <c r="COR61" s="94"/>
      <c r="COS61" s="94"/>
      <c r="COT61" s="94"/>
      <c r="COU61" s="94"/>
      <c r="COV61" s="94"/>
      <c r="COW61" s="94"/>
      <c r="COX61" s="94"/>
      <c r="COY61" s="94"/>
      <c r="COZ61" s="94"/>
      <c r="CPA61" s="94"/>
      <c r="CPB61" s="94"/>
      <c r="CPC61" s="94"/>
      <c r="CPD61" s="94"/>
      <c r="CPE61" s="94"/>
      <c r="CPF61" s="94"/>
      <c r="CPG61" s="94"/>
      <c r="CPH61" s="94"/>
      <c r="CPI61" s="94"/>
      <c r="CPJ61" s="94"/>
      <c r="CPK61" s="94"/>
      <c r="CPL61" s="94"/>
      <c r="CPM61" s="94"/>
      <c r="CPN61" s="94"/>
      <c r="CPO61" s="94"/>
      <c r="CPP61" s="94"/>
      <c r="CPQ61" s="94"/>
      <c r="CPR61" s="94"/>
      <c r="CPS61" s="94"/>
      <c r="CPT61" s="94"/>
      <c r="CPU61" s="94"/>
      <c r="CPV61" s="94"/>
      <c r="CPW61" s="94"/>
      <c r="CPX61" s="94"/>
      <c r="CPY61" s="94"/>
      <c r="CPZ61" s="94"/>
      <c r="CQA61" s="94"/>
      <c r="CQB61" s="94"/>
      <c r="CQC61" s="94"/>
      <c r="CQD61" s="94"/>
      <c r="CQE61" s="94"/>
      <c r="CQF61" s="94"/>
      <c r="CQG61" s="94"/>
      <c r="CQH61" s="94"/>
      <c r="CQI61" s="94"/>
      <c r="CQJ61" s="94"/>
      <c r="CQK61" s="94"/>
      <c r="CQL61" s="94"/>
      <c r="CQM61" s="94"/>
      <c r="CQN61" s="94"/>
      <c r="CQO61" s="94"/>
      <c r="CQP61" s="94"/>
      <c r="CQQ61" s="94"/>
      <c r="CQR61" s="94"/>
      <c r="CQS61" s="94"/>
      <c r="CQT61" s="94"/>
      <c r="CQU61" s="94"/>
      <c r="CQV61" s="94"/>
      <c r="CQW61" s="94"/>
      <c r="CQX61" s="94"/>
      <c r="CQY61" s="94"/>
      <c r="CQZ61" s="94"/>
      <c r="CRA61" s="94"/>
      <c r="CRB61" s="94"/>
      <c r="CRC61" s="94"/>
      <c r="CRD61" s="94"/>
      <c r="CRE61" s="94"/>
      <c r="CRF61" s="94"/>
      <c r="CRG61" s="94"/>
      <c r="CRH61" s="94"/>
      <c r="CRI61" s="94"/>
      <c r="CRJ61" s="94"/>
      <c r="CRK61" s="94"/>
      <c r="CRL61" s="94"/>
      <c r="CRM61" s="94"/>
      <c r="CRN61" s="94"/>
      <c r="CRO61" s="94"/>
      <c r="CRP61" s="94"/>
      <c r="CRQ61" s="94"/>
      <c r="CRR61" s="94"/>
      <c r="CRS61" s="94"/>
      <c r="CRT61" s="94"/>
      <c r="CRU61" s="94"/>
      <c r="CRV61" s="94"/>
      <c r="CRW61" s="94"/>
      <c r="CRX61" s="94"/>
      <c r="CRY61" s="94"/>
      <c r="CRZ61" s="94"/>
      <c r="CSA61" s="94"/>
      <c r="CSB61" s="94"/>
      <c r="CSC61" s="94"/>
      <c r="CSD61" s="94"/>
      <c r="CSE61" s="94"/>
      <c r="CSF61" s="94"/>
      <c r="CSG61" s="94"/>
      <c r="CSH61" s="94"/>
      <c r="CSI61" s="94"/>
      <c r="CSJ61" s="94"/>
      <c r="CSK61" s="94"/>
      <c r="CSL61" s="94"/>
      <c r="CSM61" s="94"/>
      <c r="CSN61" s="94"/>
      <c r="CSO61" s="94"/>
      <c r="CSP61" s="94"/>
      <c r="CSQ61" s="94"/>
      <c r="CSR61" s="94"/>
      <c r="CSS61" s="94"/>
      <c r="CST61" s="94"/>
      <c r="CSU61" s="94"/>
      <c r="CSV61" s="94"/>
      <c r="CSW61" s="94"/>
      <c r="CSX61" s="94"/>
      <c r="CSY61" s="94"/>
      <c r="CSZ61" s="94"/>
      <c r="CTA61" s="94"/>
      <c r="CTB61" s="94"/>
      <c r="CTC61" s="94"/>
      <c r="CTD61" s="94"/>
      <c r="CTE61" s="94"/>
      <c r="CTF61" s="94"/>
      <c r="CTG61" s="94"/>
      <c r="CTH61" s="94"/>
      <c r="CTI61" s="94"/>
      <c r="CTJ61" s="94"/>
      <c r="CTK61" s="94"/>
      <c r="CTL61" s="94"/>
      <c r="CTM61" s="94"/>
      <c r="CTN61" s="94"/>
      <c r="CTO61" s="94"/>
      <c r="CTP61" s="94"/>
      <c r="CTQ61" s="94"/>
      <c r="CTR61" s="94"/>
      <c r="CTS61" s="94"/>
      <c r="CTT61" s="94"/>
      <c r="CTU61" s="94"/>
      <c r="CTV61" s="94"/>
      <c r="CTW61" s="94"/>
      <c r="CTX61" s="94"/>
      <c r="CTY61" s="94"/>
      <c r="CTZ61" s="94"/>
      <c r="CUA61" s="94"/>
      <c r="CUB61" s="94"/>
      <c r="CUC61" s="94"/>
      <c r="CUD61" s="94"/>
      <c r="CUE61" s="94"/>
      <c r="CUF61" s="94"/>
      <c r="CUG61" s="94"/>
      <c r="CUH61" s="94"/>
      <c r="CUI61" s="94"/>
      <c r="CUJ61" s="94"/>
      <c r="CUK61" s="94"/>
      <c r="CUL61" s="94"/>
      <c r="CUM61" s="94"/>
      <c r="CUN61" s="94"/>
      <c r="CUO61" s="94"/>
      <c r="CUP61" s="94"/>
      <c r="CUQ61" s="94"/>
      <c r="CUR61" s="94"/>
      <c r="CUS61" s="94"/>
      <c r="CUT61" s="94"/>
      <c r="CUU61" s="94"/>
      <c r="CUV61" s="94"/>
      <c r="CUW61" s="94"/>
      <c r="CUX61" s="94"/>
      <c r="CUY61" s="94"/>
      <c r="CUZ61" s="94"/>
      <c r="CVA61" s="94"/>
      <c r="CVB61" s="94"/>
      <c r="CVC61" s="94"/>
      <c r="CVD61" s="94"/>
      <c r="CVE61" s="94"/>
      <c r="CVF61" s="94"/>
      <c r="CVG61" s="94"/>
      <c r="CVH61" s="94"/>
      <c r="CVI61" s="94"/>
      <c r="CVJ61" s="94"/>
      <c r="CVK61" s="94"/>
      <c r="CVL61" s="94"/>
      <c r="CVM61" s="94"/>
      <c r="CVN61" s="94"/>
      <c r="CVO61" s="94"/>
      <c r="CVP61" s="94"/>
      <c r="CVQ61" s="94"/>
      <c r="CVR61" s="94"/>
      <c r="CVS61" s="94"/>
      <c r="CVT61" s="94"/>
      <c r="CVU61" s="94"/>
      <c r="CVV61" s="94"/>
      <c r="CVW61" s="94"/>
      <c r="CVX61" s="94"/>
      <c r="CVY61" s="94"/>
      <c r="CVZ61" s="94"/>
      <c r="CWA61" s="94"/>
      <c r="CWB61" s="94"/>
      <c r="CWC61" s="94"/>
      <c r="CWD61" s="94"/>
      <c r="CWE61" s="94"/>
      <c r="CWF61" s="94"/>
      <c r="CWG61" s="94"/>
      <c r="CWH61" s="94"/>
      <c r="CWI61" s="94"/>
      <c r="CWJ61" s="94"/>
      <c r="CWK61" s="94"/>
      <c r="CWL61" s="94"/>
      <c r="CWM61" s="94"/>
      <c r="CWN61" s="94"/>
      <c r="CWO61" s="94"/>
      <c r="CWP61" s="94"/>
      <c r="CWQ61" s="94"/>
      <c r="CWR61" s="94"/>
      <c r="CWS61" s="94"/>
      <c r="CWT61" s="94"/>
      <c r="CWU61" s="94"/>
      <c r="CWV61" s="94"/>
      <c r="CWW61" s="94"/>
      <c r="CWX61" s="94"/>
      <c r="CWY61" s="94"/>
      <c r="CWZ61" s="94"/>
      <c r="CXA61" s="94"/>
      <c r="CXB61" s="94"/>
      <c r="CXC61" s="94"/>
      <c r="CXD61" s="94"/>
      <c r="CXE61" s="94"/>
      <c r="CXF61" s="94"/>
      <c r="CXG61" s="94"/>
      <c r="CXH61" s="94"/>
      <c r="CXI61" s="94"/>
      <c r="CXJ61" s="94"/>
      <c r="CXK61" s="94"/>
      <c r="CXL61" s="94"/>
      <c r="CXM61" s="94"/>
      <c r="CXN61" s="94"/>
      <c r="CXO61" s="94"/>
      <c r="CXP61" s="94"/>
      <c r="CXQ61" s="94"/>
      <c r="CXR61" s="94"/>
      <c r="CXS61" s="94"/>
      <c r="CXT61" s="94"/>
      <c r="CXU61" s="94"/>
      <c r="CXV61" s="94"/>
      <c r="CXW61" s="94"/>
      <c r="CXX61" s="94"/>
      <c r="CXY61" s="94"/>
      <c r="CXZ61" s="94"/>
      <c r="CYA61" s="94"/>
      <c r="CYB61" s="94"/>
      <c r="CYC61" s="94"/>
      <c r="CYD61" s="94"/>
      <c r="CYE61" s="94"/>
      <c r="CYF61" s="94"/>
      <c r="CYG61" s="94"/>
      <c r="CYH61" s="94"/>
      <c r="CYI61" s="94"/>
      <c r="CYJ61" s="94"/>
      <c r="CYK61" s="94"/>
      <c r="CYL61" s="94"/>
      <c r="CYM61" s="94"/>
      <c r="CYN61" s="94"/>
      <c r="CYO61" s="94"/>
      <c r="CYP61" s="94"/>
      <c r="CYQ61" s="94"/>
      <c r="CYR61" s="94"/>
      <c r="CYS61" s="94"/>
      <c r="CYT61" s="94"/>
      <c r="CYU61" s="94"/>
      <c r="CYV61" s="94"/>
      <c r="CYW61" s="94"/>
      <c r="CYX61" s="94"/>
      <c r="CYY61" s="94"/>
      <c r="CYZ61" s="94"/>
      <c r="CZA61" s="94"/>
      <c r="CZB61" s="94"/>
      <c r="CZC61" s="94"/>
      <c r="CZD61" s="94"/>
      <c r="CZE61" s="94"/>
      <c r="CZF61" s="94"/>
      <c r="CZG61" s="94"/>
      <c r="CZH61" s="94"/>
      <c r="CZI61" s="94"/>
      <c r="CZJ61" s="94"/>
      <c r="CZK61" s="94"/>
      <c r="CZL61" s="94"/>
      <c r="CZM61" s="94"/>
      <c r="CZN61" s="94"/>
      <c r="CZO61" s="94"/>
      <c r="CZP61" s="94"/>
      <c r="CZQ61" s="94"/>
      <c r="CZR61" s="94"/>
      <c r="CZS61" s="94"/>
      <c r="CZT61" s="94"/>
      <c r="CZU61" s="94"/>
      <c r="CZV61" s="94"/>
      <c r="CZW61" s="94"/>
      <c r="CZX61" s="94"/>
      <c r="CZY61" s="94"/>
      <c r="CZZ61" s="94"/>
      <c r="DAA61" s="94"/>
      <c r="DAB61" s="94"/>
      <c r="DAC61" s="94"/>
      <c r="DAD61" s="94"/>
      <c r="DAE61" s="94"/>
      <c r="DAF61" s="94"/>
      <c r="DAG61" s="94"/>
      <c r="DAH61" s="94"/>
      <c r="DAI61" s="94"/>
      <c r="DAJ61" s="94"/>
      <c r="DAK61" s="94"/>
      <c r="DAL61" s="94"/>
      <c r="DAM61" s="94"/>
      <c r="DAN61" s="94"/>
      <c r="DAO61" s="94"/>
      <c r="DAP61" s="94"/>
      <c r="DAQ61" s="94"/>
      <c r="DAR61" s="94"/>
      <c r="DAS61" s="94"/>
      <c r="DAT61" s="94"/>
      <c r="DAU61" s="94"/>
      <c r="DAV61" s="94"/>
      <c r="DAW61" s="94"/>
      <c r="DAX61" s="94"/>
      <c r="DAY61" s="94"/>
      <c r="DAZ61" s="94"/>
      <c r="DBA61" s="94"/>
      <c r="DBB61" s="94"/>
      <c r="DBC61" s="94"/>
      <c r="DBD61" s="94"/>
      <c r="DBE61" s="94"/>
      <c r="DBF61" s="94"/>
      <c r="DBG61" s="94"/>
      <c r="DBH61" s="94"/>
      <c r="DBI61" s="94"/>
      <c r="DBJ61" s="94"/>
      <c r="DBK61" s="94"/>
      <c r="DBL61" s="94"/>
      <c r="DBM61" s="94"/>
      <c r="DBN61" s="94"/>
      <c r="DBO61" s="94"/>
      <c r="DBP61" s="94"/>
      <c r="DBQ61" s="94"/>
      <c r="DBR61" s="94"/>
      <c r="DBS61" s="94"/>
      <c r="DBT61" s="94"/>
      <c r="DBU61" s="94"/>
      <c r="DBV61" s="94"/>
      <c r="DBW61" s="94"/>
      <c r="DBX61" s="94"/>
      <c r="DBY61" s="94"/>
      <c r="DBZ61" s="94"/>
      <c r="DCA61" s="94"/>
      <c r="DCB61" s="94"/>
      <c r="DCC61" s="94"/>
      <c r="DCD61" s="94"/>
      <c r="DCE61" s="94"/>
      <c r="DCF61" s="94"/>
      <c r="DCG61" s="94"/>
      <c r="DCH61" s="94"/>
      <c r="DCI61" s="94"/>
      <c r="DCJ61" s="94"/>
      <c r="DCK61" s="94"/>
      <c r="DCL61" s="94"/>
      <c r="DCM61" s="94"/>
      <c r="DCN61" s="94"/>
      <c r="DCO61" s="94"/>
      <c r="DCP61" s="94"/>
      <c r="DCQ61" s="94"/>
      <c r="DCR61" s="94"/>
      <c r="DCS61" s="94"/>
      <c r="DCT61" s="94"/>
      <c r="DCU61" s="94"/>
      <c r="DCV61" s="94"/>
      <c r="DCW61" s="94"/>
      <c r="DCX61" s="94"/>
      <c r="DCY61" s="94"/>
      <c r="DCZ61" s="94"/>
      <c r="DDA61" s="94"/>
      <c r="DDB61" s="94"/>
      <c r="DDC61" s="94"/>
      <c r="DDD61" s="94"/>
      <c r="DDE61" s="94"/>
      <c r="DDF61" s="94"/>
      <c r="DDG61" s="94"/>
      <c r="DDH61" s="94"/>
      <c r="DDI61" s="94"/>
      <c r="DDJ61" s="94"/>
      <c r="DDK61" s="94"/>
      <c r="DDL61" s="94"/>
      <c r="DDM61" s="94"/>
      <c r="DDN61" s="94"/>
      <c r="DDO61" s="94"/>
      <c r="DDP61" s="94"/>
      <c r="DDQ61" s="94"/>
      <c r="DDR61" s="94"/>
      <c r="DDS61" s="94"/>
      <c r="DDT61" s="94"/>
      <c r="DDU61" s="94"/>
      <c r="DDV61" s="94"/>
      <c r="DDW61" s="94"/>
      <c r="DDX61" s="94"/>
      <c r="DDY61" s="94"/>
      <c r="DDZ61" s="94"/>
      <c r="DEA61" s="94"/>
      <c r="DEB61" s="94"/>
      <c r="DEC61" s="94"/>
      <c r="DED61" s="94"/>
      <c r="DEE61" s="94"/>
      <c r="DEF61" s="94"/>
      <c r="DEG61" s="94"/>
      <c r="DEH61" s="94"/>
      <c r="DEI61" s="94"/>
      <c r="DEJ61" s="94"/>
      <c r="DEK61" s="94"/>
      <c r="DEL61" s="94"/>
      <c r="DEM61" s="94"/>
      <c r="DEN61" s="94"/>
      <c r="DEO61" s="94"/>
      <c r="DEP61" s="94"/>
      <c r="DEQ61" s="94"/>
      <c r="DER61" s="94"/>
      <c r="DES61" s="94"/>
      <c r="DET61" s="94"/>
      <c r="DEU61" s="94"/>
      <c r="DEV61" s="94"/>
      <c r="DEW61" s="94"/>
      <c r="DEX61" s="94"/>
      <c r="DEY61" s="94"/>
      <c r="DEZ61" s="94"/>
      <c r="DFA61" s="94"/>
      <c r="DFB61" s="94"/>
      <c r="DFC61" s="94"/>
      <c r="DFD61" s="94"/>
      <c r="DFE61" s="94"/>
      <c r="DFF61" s="94"/>
      <c r="DFG61" s="94"/>
      <c r="DFH61" s="94"/>
      <c r="DFI61" s="94"/>
      <c r="DFJ61" s="94"/>
      <c r="DFK61" s="94"/>
      <c r="DFL61" s="94"/>
      <c r="DFM61" s="94"/>
      <c r="DFN61" s="94"/>
      <c r="DFO61" s="94"/>
      <c r="DFP61" s="94"/>
      <c r="DFQ61" s="94"/>
      <c r="DFR61" s="94"/>
      <c r="DFS61" s="94"/>
      <c r="DFT61" s="94"/>
      <c r="DFU61" s="94"/>
      <c r="DFV61" s="94"/>
      <c r="DFW61" s="94"/>
      <c r="DFX61" s="94"/>
      <c r="DFY61" s="94"/>
      <c r="DFZ61" s="94"/>
      <c r="DGA61" s="94"/>
      <c r="DGB61" s="94"/>
      <c r="DGC61" s="94"/>
      <c r="DGD61" s="94"/>
      <c r="DGE61" s="94"/>
      <c r="DGF61" s="94"/>
      <c r="DGG61" s="94"/>
      <c r="DGH61" s="94"/>
      <c r="DGI61" s="94"/>
      <c r="DGJ61" s="94"/>
      <c r="DGK61" s="94"/>
      <c r="DGL61" s="94"/>
      <c r="DGM61" s="94"/>
      <c r="DGN61" s="94"/>
      <c r="DGO61" s="94"/>
      <c r="DGP61" s="94"/>
      <c r="DGQ61" s="94"/>
      <c r="DGR61" s="94"/>
      <c r="DGS61" s="94"/>
      <c r="DGT61" s="94"/>
      <c r="DGU61" s="94"/>
      <c r="DGV61" s="94"/>
      <c r="DGW61" s="94"/>
      <c r="DGX61" s="94"/>
      <c r="DGY61" s="94"/>
      <c r="DGZ61" s="94"/>
      <c r="DHA61" s="94"/>
      <c r="DHB61" s="94"/>
      <c r="DHC61" s="94"/>
      <c r="DHD61" s="94"/>
      <c r="DHE61" s="94"/>
      <c r="DHF61" s="94"/>
      <c r="DHG61" s="94"/>
      <c r="DHH61" s="94"/>
      <c r="DHI61" s="94"/>
      <c r="DHJ61" s="94"/>
      <c r="DHK61" s="94"/>
      <c r="DHL61" s="94"/>
      <c r="DHM61" s="94"/>
      <c r="DHN61" s="94"/>
      <c r="DHO61" s="94"/>
      <c r="DHP61" s="94"/>
      <c r="DHQ61" s="94"/>
      <c r="DHR61" s="94"/>
      <c r="DHS61" s="94"/>
      <c r="DHT61" s="94"/>
      <c r="DHU61" s="94"/>
      <c r="DHV61" s="94"/>
      <c r="DHW61" s="94"/>
      <c r="DHX61" s="94"/>
      <c r="DHY61" s="94"/>
      <c r="DHZ61" s="94"/>
      <c r="DIA61" s="94"/>
      <c r="DIB61" s="94"/>
      <c r="DIC61" s="94"/>
      <c r="DID61" s="94"/>
      <c r="DIE61" s="94"/>
      <c r="DIF61" s="94"/>
      <c r="DIG61" s="94"/>
      <c r="DIH61" s="94"/>
      <c r="DII61" s="94"/>
      <c r="DIJ61" s="94"/>
      <c r="DIK61" s="94"/>
      <c r="DIL61" s="94"/>
      <c r="DIM61" s="94"/>
      <c r="DIN61" s="94"/>
      <c r="DIO61" s="94"/>
      <c r="DIP61" s="94"/>
      <c r="DIQ61" s="94"/>
      <c r="DIR61" s="94"/>
      <c r="DIS61" s="94"/>
      <c r="DIT61" s="94"/>
      <c r="DIU61" s="94"/>
      <c r="DIV61" s="94"/>
      <c r="DIW61" s="94"/>
      <c r="DIX61" s="94"/>
      <c r="DIY61" s="94"/>
      <c r="DIZ61" s="94"/>
      <c r="DJA61" s="94"/>
      <c r="DJB61" s="94"/>
      <c r="DJC61" s="94"/>
      <c r="DJD61" s="94"/>
      <c r="DJE61" s="94"/>
      <c r="DJF61" s="94"/>
      <c r="DJG61" s="94"/>
      <c r="DJH61" s="94"/>
      <c r="DJI61" s="94"/>
      <c r="DJJ61" s="94"/>
      <c r="DJK61" s="94"/>
      <c r="DJL61" s="94"/>
      <c r="DJM61" s="94"/>
      <c r="DJN61" s="94"/>
      <c r="DJO61" s="94"/>
      <c r="DJP61" s="94"/>
      <c r="DJQ61" s="94"/>
      <c r="DJR61" s="94"/>
      <c r="DJS61" s="94"/>
      <c r="DJT61" s="94"/>
      <c r="DJU61" s="94"/>
      <c r="DJV61" s="94"/>
      <c r="DJW61" s="94"/>
      <c r="DJX61" s="94"/>
      <c r="DJY61" s="94"/>
      <c r="DJZ61" s="94"/>
      <c r="DKA61" s="94"/>
      <c r="DKB61" s="94"/>
      <c r="DKC61" s="94"/>
      <c r="DKD61" s="94"/>
      <c r="DKE61" s="94"/>
      <c r="DKF61" s="94"/>
      <c r="DKG61" s="94"/>
      <c r="DKH61" s="94"/>
      <c r="DKI61" s="94"/>
      <c r="DKJ61" s="94"/>
      <c r="DKK61" s="94"/>
      <c r="DKL61" s="94"/>
      <c r="DKM61" s="94"/>
      <c r="DKN61" s="94"/>
      <c r="DKO61" s="94"/>
      <c r="DKP61" s="94"/>
      <c r="DKQ61" s="94"/>
      <c r="DKR61" s="94"/>
      <c r="DKS61" s="94"/>
      <c r="DKT61" s="94"/>
      <c r="DKU61" s="94"/>
      <c r="DKV61" s="94"/>
      <c r="DKW61" s="94"/>
      <c r="DKX61" s="94"/>
      <c r="DKY61" s="94"/>
      <c r="DKZ61" s="94"/>
      <c r="DLA61" s="94"/>
      <c r="DLB61" s="94"/>
      <c r="DLC61" s="94"/>
      <c r="DLD61" s="94"/>
      <c r="DLE61" s="94"/>
      <c r="DLF61" s="94"/>
      <c r="DLG61" s="94"/>
      <c r="DLH61" s="94"/>
      <c r="DLI61" s="94"/>
      <c r="DLJ61" s="94"/>
      <c r="DLK61" s="94"/>
      <c r="DLL61" s="94"/>
      <c r="DLM61" s="94"/>
      <c r="DLN61" s="94"/>
      <c r="DLO61" s="94"/>
      <c r="DLP61" s="94"/>
      <c r="DLQ61" s="94"/>
      <c r="DLR61" s="94"/>
      <c r="DLS61" s="94"/>
      <c r="DLT61" s="94"/>
      <c r="DLU61" s="94"/>
      <c r="DLV61" s="94"/>
      <c r="DLW61" s="94"/>
      <c r="DLX61" s="94"/>
      <c r="DLY61" s="94"/>
      <c r="DLZ61" s="94"/>
      <c r="DMA61" s="94"/>
      <c r="DMB61" s="94"/>
      <c r="DMC61" s="94"/>
      <c r="DMD61" s="94"/>
      <c r="DME61" s="94"/>
      <c r="DMF61" s="94"/>
      <c r="DMG61" s="94"/>
      <c r="DMH61" s="94"/>
      <c r="DMI61" s="94"/>
      <c r="DMJ61" s="94"/>
      <c r="DMK61" s="94"/>
      <c r="DML61" s="94"/>
      <c r="DMM61" s="94"/>
      <c r="DMN61" s="94"/>
      <c r="DMO61" s="94"/>
      <c r="DMP61" s="94"/>
      <c r="DMQ61" s="94"/>
      <c r="DMR61" s="94"/>
      <c r="DMS61" s="94"/>
      <c r="DMT61" s="94"/>
      <c r="DMU61" s="94"/>
      <c r="DMV61" s="94"/>
      <c r="DMW61" s="94"/>
      <c r="DMX61" s="94"/>
      <c r="DMY61" s="94"/>
      <c r="DMZ61" s="94"/>
      <c r="DNA61" s="94"/>
      <c r="DNB61" s="94"/>
      <c r="DNC61" s="94"/>
      <c r="DND61" s="94"/>
      <c r="DNE61" s="94"/>
      <c r="DNF61" s="94"/>
      <c r="DNG61" s="94"/>
      <c r="DNH61" s="94"/>
      <c r="DNI61" s="94"/>
      <c r="DNJ61" s="94"/>
      <c r="DNK61" s="94"/>
      <c r="DNL61" s="94"/>
      <c r="DNM61" s="94"/>
      <c r="DNN61" s="94"/>
      <c r="DNO61" s="94"/>
      <c r="DNP61" s="94"/>
      <c r="DNQ61" s="94"/>
      <c r="DNR61" s="94"/>
      <c r="DNS61" s="94"/>
      <c r="DNT61" s="94"/>
      <c r="DNU61" s="94"/>
      <c r="DNV61" s="94"/>
      <c r="DNW61" s="94"/>
      <c r="DNX61" s="94"/>
      <c r="DNY61" s="94"/>
      <c r="DNZ61" s="94"/>
      <c r="DOA61" s="94"/>
      <c r="DOB61" s="94"/>
      <c r="DOC61" s="94"/>
      <c r="DOD61" s="94"/>
      <c r="DOE61" s="94"/>
      <c r="DOF61" s="94"/>
      <c r="DOG61" s="94"/>
      <c r="DOH61" s="94"/>
      <c r="DOI61" s="94"/>
      <c r="DOJ61" s="94"/>
      <c r="DOK61" s="94"/>
      <c r="DOL61" s="94"/>
      <c r="DOM61" s="94"/>
      <c r="DON61" s="94"/>
      <c r="DOO61" s="94"/>
      <c r="DOP61" s="94"/>
      <c r="DOQ61" s="94"/>
      <c r="DOR61" s="94"/>
      <c r="DOS61" s="94"/>
      <c r="DOT61" s="94"/>
      <c r="DOU61" s="94"/>
      <c r="DOV61" s="94"/>
      <c r="DOW61" s="94"/>
      <c r="DOX61" s="94"/>
      <c r="DOY61" s="94"/>
      <c r="DOZ61" s="94"/>
      <c r="DPA61" s="94"/>
      <c r="DPB61" s="94"/>
      <c r="DPC61" s="94"/>
      <c r="DPD61" s="94"/>
      <c r="DPE61" s="94"/>
      <c r="DPF61" s="94"/>
      <c r="DPG61" s="94"/>
      <c r="DPH61" s="94"/>
      <c r="DPI61" s="94"/>
      <c r="DPJ61" s="94"/>
      <c r="DPK61" s="94"/>
      <c r="DPL61" s="94"/>
      <c r="DPM61" s="94"/>
      <c r="DPN61" s="94"/>
      <c r="DPO61" s="94"/>
      <c r="DPP61" s="94"/>
      <c r="DPQ61" s="94"/>
      <c r="DPR61" s="94"/>
      <c r="DPS61" s="94"/>
      <c r="DPT61" s="94"/>
      <c r="DPU61" s="94"/>
      <c r="DPV61" s="94"/>
      <c r="DPW61" s="94"/>
      <c r="DPX61" s="94"/>
      <c r="DPY61" s="94"/>
      <c r="DPZ61" s="94"/>
      <c r="DQA61" s="94"/>
      <c r="DQB61" s="94"/>
      <c r="DQC61" s="94"/>
      <c r="DQD61" s="94"/>
      <c r="DQE61" s="94"/>
      <c r="DQF61" s="94"/>
      <c r="DQG61" s="94"/>
      <c r="DQH61" s="94"/>
      <c r="DQI61" s="94"/>
      <c r="DQJ61" s="94"/>
      <c r="DQK61" s="94"/>
      <c r="DQL61" s="94"/>
      <c r="DQM61" s="94"/>
      <c r="DQN61" s="94"/>
      <c r="DQO61" s="94"/>
      <c r="DQP61" s="94"/>
      <c r="DQQ61" s="94"/>
      <c r="DQR61" s="94"/>
      <c r="DQS61" s="94"/>
      <c r="DQT61" s="94"/>
      <c r="DQU61" s="94"/>
      <c r="DQV61" s="94"/>
      <c r="DQW61" s="94"/>
      <c r="DQX61" s="94"/>
      <c r="DQY61" s="94"/>
      <c r="DQZ61" s="94"/>
      <c r="DRA61" s="94"/>
      <c r="DRB61" s="94"/>
      <c r="DRC61" s="94"/>
      <c r="DRD61" s="94"/>
      <c r="DRE61" s="94"/>
      <c r="DRF61" s="94"/>
      <c r="DRG61" s="94"/>
      <c r="DRH61" s="94"/>
      <c r="DRI61" s="94"/>
      <c r="DRJ61" s="94"/>
      <c r="DRK61" s="94"/>
      <c r="DRL61" s="94"/>
      <c r="DRM61" s="94"/>
      <c r="DRN61" s="94"/>
      <c r="DRO61" s="94"/>
      <c r="DRP61" s="94"/>
      <c r="DRQ61" s="94"/>
      <c r="DRR61" s="94"/>
      <c r="DRS61" s="94"/>
      <c r="DRT61" s="94"/>
      <c r="DRU61" s="94"/>
      <c r="DRV61" s="94"/>
      <c r="DRW61" s="94"/>
      <c r="DRX61" s="94"/>
      <c r="DRY61" s="94"/>
      <c r="DRZ61" s="94"/>
      <c r="DSA61" s="94"/>
      <c r="DSB61" s="94"/>
      <c r="DSC61" s="94"/>
      <c r="DSD61" s="94"/>
      <c r="DSE61" s="94"/>
      <c r="DSF61" s="94"/>
      <c r="DSG61" s="94"/>
      <c r="DSH61" s="94"/>
      <c r="DSI61" s="94"/>
      <c r="DSJ61" s="94"/>
      <c r="DSK61" s="94"/>
      <c r="DSL61" s="94"/>
      <c r="DSM61" s="94"/>
      <c r="DSN61" s="94"/>
      <c r="DSO61" s="94"/>
      <c r="DSP61" s="94"/>
      <c r="DSQ61" s="94"/>
      <c r="DSR61" s="94"/>
      <c r="DSS61" s="94"/>
      <c r="DST61" s="94"/>
      <c r="DSU61" s="94"/>
      <c r="DSV61" s="94"/>
      <c r="DSW61" s="94"/>
      <c r="DSX61" s="94"/>
      <c r="DSY61" s="94"/>
      <c r="DSZ61" s="94"/>
      <c r="DTA61" s="94"/>
      <c r="DTB61" s="94"/>
      <c r="DTC61" s="94"/>
      <c r="DTD61" s="94"/>
      <c r="DTE61" s="94"/>
      <c r="DTF61" s="94"/>
      <c r="DTG61" s="94"/>
      <c r="DTH61" s="94"/>
      <c r="DTI61" s="94"/>
      <c r="DTJ61" s="94"/>
      <c r="DTK61" s="94"/>
      <c r="DTL61" s="94"/>
      <c r="DTM61" s="94"/>
      <c r="DTN61" s="94"/>
      <c r="DTO61" s="94"/>
      <c r="DTP61" s="94"/>
      <c r="DTQ61" s="94"/>
      <c r="DTR61" s="94"/>
      <c r="DTS61" s="94"/>
      <c r="DTT61" s="94"/>
      <c r="DTU61" s="94"/>
      <c r="DTV61" s="94"/>
      <c r="DTW61" s="94"/>
      <c r="DTX61" s="94"/>
      <c r="DTY61" s="94"/>
      <c r="DTZ61" s="94"/>
      <c r="DUA61" s="94"/>
      <c r="DUB61" s="94"/>
      <c r="DUC61" s="94"/>
      <c r="DUD61" s="94"/>
      <c r="DUE61" s="94"/>
      <c r="DUF61" s="94"/>
      <c r="DUG61" s="94"/>
      <c r="DUH61" s="94"/>
      <c r="DUI61" s="94"/>
      <c r="DUJ61" s="94"/>
      <c r="DUK61" s="94"/>
      <c r="DUL61" s="94"/>
      <c r="DUM61" s="94"/>
      <c r="DUN61" s="94"/>
      <c r="DUO61" s="94"/>
      <c r="DUP61" s="94"/>
      <c r="DUQ61" s="94"/>
      <c r="DUR61" s="94"/>
      <c r="DUS61" s="94"/>
      <c r="DUT61" s="94"/>
      <c r="DUU61" s="94"/>
      <c r="DUV61" s="94"/>
      <c r="DUW61" s="94"/>
      <c r="DUX61" s="94"/>
      <c r="DUY61" s="94"/>
      <c r="DUZ61" s="94"/>
      <c r="DVA61" s="94"/>
      <c r="DVB61" s="94"/>
      <c r="DVC61" s="94"/>
      <c r="DVD61" s="94"/>
      <c r="DVE61" s="94"/>
      <c r="DVF61" s="94"/>
      <c r="DVG61" s="94"/>
      <c r="DVH61" s="94"/>
      <c r="DVI61" s="94"/>
      <c r="DVJ61" s="94"/>
      <c r="DVK61" s="94"/>
      <c r="DVL61" s="94"/>
      <c r="DVM61" s="94"/>
      <c r="DVN61" s="94"/>
      <c r="DVO61" s="94"/>
      <c r="DVP61" s="94"/>
      <c r="DVQ61" s="94"/>
      <c r="DVR61" s="94"/>
      <c r="DVS61" s="94"/>
      <c r="DVT61" s="94"/>
      <c r="DVU61" s="94"/>
      <c r="DVV61" s="94"/>
      <c r="DVW61" s="94"/>
      <c r="DVX61" s="94"/>
      <c r="DVY61" s="94"/>
      <c r="DVZ61" s="94"/>
      <c r="DWA61" s="94"/>
      <c r="DWB61" s="94"/>
      <c r="DWC61" s="94"/>
      <c r="DWD61" s="94"/>
      <c r="DWE61" s="94"/>
      <c r="DWF61" s="94"/>
      <c r="DWG61" s="94"/>
      <c r="DWH61" s="94"/>
      <c r="DWI61" s="94"/>
      <c r="DWJ61" s="94"/>
      <c r="DWK61" s="94"/>
      <c r="DWL61" s="94"/>
      <c r="DWM61" s="94"/>
      <c r="DWN61" s="94"/>
      <c r="DWO61" s="94"/>
      <c r="DWP61" s="94"/>
      <c r="DWQ61" s="94"/>
      <c r="DWR61" s="94"/>
      <c r="DWS61" s="94"/>
      <c r="DWT61" s="94"/>
      <c r="DWU61" s="94"/>
      <c r="DWV61" s="94"/>
      <c r="DWW61" s="94"/>
      <c r="DWX61" s="94"/>
      <c r="DWY61" s="94"/>
      <c r="DWZ61" s="94"/>
      <c r="DXA61" s="94"/>
      <c r="DXB61" s="94"/>
      <c r="DXC61" s="94"/>
      <c r="DXD61" s="94"/>
      <c r="DXE61" s="94"/>
      <c r="DXF61" s="94"/>
      <c r="DXG61" s="94"/>
      <c r="DXH61" s="94"/>
      <c r="DXI61" s="94"/>
      <c r="DXJ61" s="94"/>
      <c r="DXK61" s="94"/>
      <c r="DXL61" s="94"/>
      <c r="DXM61" s="94"/>
      <c r="DXN61" s="94"/>
      <c r="DXO61" s="94"/>
      <c r="DXP61" s="94"/>
      <c r="DXQ61" s="94"/>
      <c r="DXR61" s="94"/>
      <c r="DXS61" s="94"/>
      <c r="DXT61" s="94"/>
      <c r="DXU61" s="94"/>
      <c r="DXV61" s="94"/>
      <c r="DXW61" s="94"/>
      <c r="DXX61" s="94"/>
      <c r="DXY61" s="94"/>
      <c r="DXZ61" s="94"/>
      <c r="DYA61" s="94"/>
      <c r="DYB61" s="94"/>
      <c r="DYC61" s="94"/>
      <c r="DYD61" s="94"/>
      <c r="DYE61" s="94"/>
      <c r="DYF61" s="94"/>
      <c r="DYG61" s="94"/>
      <c r="DYH61" s="94"/>
      <c r="DYI61" s="94"/>
      <c r="DYJ61" s="94"/>
      <c r="DYK61" s="94"/>
      <c r="DYL61" s="94"/>
      <c r="DYM61" s="94"/>
      <c r="DYN61" s="94"/>
      <c r="DYO61" s="94"/>
      <c r="DYP61" s="94"/>
      <c r="DYQ61" s="94"/>
      <c r="DYR61" s="94"/>
      <c r="DYS61" s="94"/>
      <c r="DYT61" s="94"/>
      <c r="DYU61" s="94"/>
      <c r="DYV61" s="94"/>
      <c r="DYW61" s="94"/>
      <c r="DYX61" s="94"/>
      <c r="DYY61" s="94"/>
      <c r="DYZ61" s="94"/>
      <c r="DZA61" s="94"/>
      <c r="DZB61" s="94"/>
      <c r="DZC61" s="94"/>
      <c r="DZD61" s="94"/>
      <c r="DZE61" s="94"/>
      <c r="DZF61" s="94"/>
      <c r="DZG61" s="94"/>
      <c r="DZH61" s="94"/>
      <c r="DZI61" s="94"/>
      <c r="DZJ61" s="94"/>
      <c r="DZK61" s="94"/>
      <c r="DZL61" s="94"/>
      <c r="DZM61" s="94"/>
      <c r="DZN61" s="94"/>
      <c r="DZO61" s="94"/>
      <c r="DZP61" s="94"/>
      <c r="DZQ61" s="94"/>
      <c r="DZR61" s="94"/>
      <c r="DZS61" s="94"/>
      <c r="DZT61" s="94"/>
      <c r="DZU61" s="94"/>
      <c r="DZV61" s="94"/>
      <c r="DZW61" s="94"/>
      <c r="DZX61" s="94"/>
      <c r="DZY61" s="94"/>
      <c r="DZZ61" s="94"/>
      <c r="EAA61" s="94"/>
      <c r="EAB61" s="94"/>
      <c r="EAC61" s="94"/>
      <c r="EAD61" s="94"/>
      <c r="EAE61" s="94"/>
      <c r="EAF61" s="94"/>
      <c r="EAG61" s="94"/>
      <c r="EAH61" s="94"/>
      <c r="EAI61" s="94"/>
      <c r="EAJ61" s="94"/>
      <c r="EAK61" s="94"/>
      <c r="EAL61" s="94"/>
      <c r="EAM61" s="94"/>
      <c r="EAN61" s="94"/>
      <c r="EAO61" s="94"/>
      <c r="EAP61" s="94"/>
      <c r="EAQ61" s="94"/>
      <c r="EAR61" s="94"/>
      <c r="EAS61" s="94"/>
      <c r="EAT61" s="94"/>
      <c r="EAU61" s="94"/>
      <c r="EAV61" s="94"/>
      <c r="EAW61" s="94"/>
      <c r="EAX61" s="94"/>
      <c r="EAY61" s="94"/>
      <c r="EAZ61" s="94"/>
      <c r="EBA61" s="94"/>
      <c r="EBB61" s="94"/>
      <c r="EBC61" s="94"/>
      <c r="EBD61" s="94"/>
      <c r="EBE61" s="94"/>
      <c r="EBF61" s="94"/>
      <c r="EBG61" s="94"/>
      <c r="EBH61" s="94"/>
      <c r="EBI61" s="94"/>
      <c r="EBJ61" s="94"/>
      <c r="EBK61" s="94"/>
      <c r="EBL61" s="94"/>
      <c r="EBM61" s="94"/>
      <c r="EBN61" s="94"/>
      <c r="EBO61" s="94"/>
      <c r="EBP61" s="94"/>
      <c r="EBQ61" s="94"/>
      <c r="EBR61" s="94"/>
      <c r="EBS61" s="94"/>
      <c r="EBT61" s="94"/>
      <c r="EBU61" s="94"/>
      <c r="EBV61" s="94"/>
      <c r="EBW61" s="94"/>
      <c r="EBX61" s="94"/>
      <c r="EBY61" s="94"/>
      <c r="EBZ61" s="94"/>
      <c r="ECA61" s="94"/>
      <c r="ECB61" s="94"/>
      <c r="ECC61" s="94"/>
      <c r="ECD61" s="94"/>
      <c r="ECE61" s="94"/>
      <c r="ECF61" s="94"/>
      <c r="ECG61" s="94"/>
      <c r="ECH61" s="94"/>
      <c r="ECI61" s="94"/>
      <c r="ECJ61" s="94"/>
      <c r="ECK61" s="94"/>
      <c r="ECL61" s="94"/>
      <c r="ECM61" s="94"/>
      <c r="ECN61" s="94"/>
      <c r="ECO61" s="94"/>
      <c r="ECP61" s="94"/>
      <c r="ECQ61" s="94"/>
      <c r="ECR61" s="94"/>
      <c r="ECS61" s="94"/>
      <c r="ECT61" s="94"/>
      <c r="ECU61" s="94"/>
      <c r="ECV61" s="94"/>
      <c r="ECW61" s="94"/>
      <c r="ECX61" s="94"/>
      <c r="ECY61" s="94"/>
      <c r="ECZ61" s="94"/>
      <c r="EDA61" s="94"/>
      <c r="EDB61" s="94"/>
      <c r="EDC61" s="94"/>
      <c r="EDD61" s="94"/>
      <c r="EDE61" s="94"/>
      <c r="EDF61" s="94"/>
      <c r="EDG61" s="94"/>
      <c r="EDH61" s="94"/>
      <c r="EDI61" s="94"/>
      <c r="EDJ61" s="94"/>
      <c r="EDK61" s="94"/>
      <c r="EDL61" s="94"/>
      <c r="EDM61" s="94"/>
      <c r="EDN61" s="94"/>
      <c r="EDO61" s="94"/>
      <c r="EDP61" s="94"/>
      <c r="EDQ61" s="94"/>
      <c r="EDR61" s="94"/>
      <c r="EDS61" s="94"/>
      <c r="EDT61" s="94"/>
      <c r="EDU61" s="94"/>
      <c r="EDV61" s="94"/>
      <c r="EDW61" s="94"/>
      <c r="EDX61" s="94"/>
      <c r="EDY61" s="94"/>
      <c r="EDZ61" s="94"/>
      <c r="EEA61" s="94"/>
      <c r="EEB61" s="94"/>
      <c r="EEC61" s="94"/>
      <c r="EED61" s="94"/>
      <c r="EEE61" s="94"/>
      <c r="EEF61" s="94"/>
      <c r="EEG61" s="94"/>
      <c r="EEH61" s="94"/>
      <c r="EEI61" s="94"/>
      <c r="EEJ61" s="94"/>
      <c r="EEK61" s="94"/>
      <c r="EEL61" s="94"/>
      <c r="EEM61" s="94"/>
      <c r="EEN61" s="94"/>
      <c r="EEO61" s="94"/>
      <c r="EEP61" s="94"/>
      <c r="EEQ61" s="94"/>
      <c r="EER61" s="94"/>
      <c r="EES61" s="94"/>
      <c r="EET61" s="94"/>
      <c r="EEU61" s="94"/>
      <c r="EEV61" s="94"/>
      <c r="EEW61" s="94"/>
      <c r="EEX61" s="94"/>
      <c r="EEY61" s="94"/>
      <c r="EEZ61" s="94"/>
      <c r="EFA61" s="94"/>
      <c r="EFB61" s="94"/>
      <c r="EFC61" s="94"/>
      <c r="EFD61" s="94"/>
      <c r="EFE61" s="94"/>
      <c r="EFF61" s="94"/>
      <c r="EFG61" s="94"/>
      <c r="EFH61" s="94"/>
      <c r="EFI61" s="94"/>
      <c r="EFJ61" s="94"/>
      <c r="EFK61" s="94"/>
      <c r="EFL61" s="94"/>
      <c r="EFM61" s="94"/>
      <c r="EFN61" s="94"/>
      <c r="EFO61" s="94"/>
      <c r="EFP61" s="94"/>
      <c r="EFQ61" s="94"/>
      <c r="EFR61" s="94"/>
      <c r="EFS61" s="94"/>
      <c r="EFT61" s="94"/>
      <c r="EFU61" s="94"/>
      <c r="EFV61" s="94"/>
      <c r="EFW61" s="94"/>
      <c r="EFX61" s="94"/>
      <c r="EFY61" s="94"/>
      <c r="EFZ61" s="94"/>
      <c r="EGA61" s="94"/>
      <c r="EGB61" s="94"/>
      <c r="EGC61" s="94"/>
      <c r="EGD61" s="94"/>
      <c r="EGE61" s="94"/>
      <c r="EGF61" s="94"/>
      <c r="EGG61" s="94"/>
      <c r="EGH61" s="94"/>
      <c r="EGI61" s="94"/>
      <c r="EGJ61" s="94"/>
      <c r="EGK61" s="94"/>
      <c r="EGL61" s="94"/>
      <c r="EGM61" s="94"/>
      <c r="EGN61" s="94"/>
      <c r="EGO61" s="94"/>
      <c r="EGP61" s="94"/>
      <c r="EGQ61" s="94"/>
      <c r="EGR61" s="94"/>
      <c r="EGS61" s="94"/>
      <c r="EGT61" s="94"/>
      <c r="EGU61" s="94"/>
      <c r="EGV61" s="94"/>
      <c r="EGW61" s="94"/>
      <c r="EGX61" s="94"/>
      <c r="EGY61" s="94"/>
      <c r="EGZ61" s="94"/>
      <c r="EHA61" s="94"/>
      <c r="EHB61" s="94"/>
      <c r="EHC61" s="94"/>
      <c r="EHD61" s="94"/>
      <c r="EHE61" s="94"/>
      <c r="EHF61" s="94"/>
      <c r="EHG61" s="94"/>
      <c r="EHH61" s="94"/>
      <c r="EHI61" s="94"/>
      <c r="EHJ61" s="94"/>
      <c r="EHK61" s="94"/>
      <c r="EHL61" s="94"/>
      <c r="EHM61" s="94"/>
      <c r="EHN61" s="94"/>
      <c r="EHO61" s="94"/>
      <c r="EHP61" s="94"/>
      <c r="EHQ61" s="94"/>
      <c r="EHR61" s="94"/>
      <c r="EHS61" s="94"/>
      <c r="EHT61" s="94"/>
      <c r="EHU61" s="94"/>
      <c r="EHV61" s="94"/>
      <c r="EHW61" s="94"/>
      <c r="EHX61" s="94"/>
      <c r="EHY61" s="94"/>
      <c r="EHZ61" s="94"/>
      <c r="EIA61" s="94"/>
      <c r="EIB61" s="94"/>
      <c r="EIC61" s="94"/>
      <c r="EID61" s="94"/>
      <c r="EIE61" s="94"/>
      <c r="EIF61" s="94"/>
      <c r="EIG61" s="94"/>
      <c r="EIH61" s="94"/>
      <c r="EII61" s="94"/>
      <c r="EIJ61" s="94"/>
      <c r="EIK61" s="94"/>
      <c r="EIL61" s="94"/>
      <c r="EIM61" s="94"/>
      <c r="EIN61" s="94"/>
      <c r="EIO61" s="94"/>
      <c r="EIP61" s="94"/>
      <c r="EIQ61" s="94"/>
      <c r="EIR61" s="94"/>
      <c r="EIS61" s="94"/>
      <c r="EIT61" s="94"/>
      <c r="EIU61" s="94"/>
      <c r="EIV61" s="94"/>
      <c r="EIW61" s="94"/>
      <c r="EIX61" s="94"/>
      <c r="EIY61" s="94"/>
      <c r="EIZ61" s="94"/>
      <c r="EJA61" s="94"/>
      <c r="EJB61" s="94"/>
      <c r="EJC61" s="94"/>
      <c r="EJD61" s="94"/>
      <c r="EJE61" s="94"/>
      <c r="EJF61" s="94"/>
      <c r="EJG61" s="94"/>
      <c r="EJH61" s="94"/>
      <c r="EJI61" s="94"/>
      <c r="EJJ61" s="94"/>
      <c r="EJK61" s="94"/>
      <c r="EJL61" s="94"/>
      <c r="EJM61" s="94"/>
      <c r="EJN61" s="94"/>
      <c r="EJO61" s="94"/>
      <c r="EJP61" s="94"/>
      <c r="EJQ61" s="94"/>
      <c r="EJR61" s="94"/>
      <c r="EJS61" s="94"/>
      <c r="EJT61" s="94"/>
      <c r="EJU61" s="94"/>
      <c r="EJV61" s="94"/>
      <c r="EJW61" s="94"/>
      <c r="EJX61" s="94"/>
      <c r="EJY61" s="94"/>
      <c r="EJZ61" s="94"/>
      <c r="EKA61" s="94"/>
      <c r="EKB61" s="94"/>
      <c r="EKC61" s="94"/>
      <c r="EKD61" s="94"/>
      <c r="EKE61" s="94"/>
      <c r="EKF61" s="94"/>
      <c r="EKG61" s="94"/>
      <c r="EKH61" s="94"/>
      <c r="EKI61" s="94"/>
      <c r="EKJ61" s="94"/>
      <c r="EKK61" s="94"/>
      <c r="EKL61" s="94"/>
      <c r="EKM61" s="94"/>
      <c r="EKN61" s="94"/>
      <c r="EKO61" s="94"/>
      <c r="EKP61" s="94"/>
      <c r="EKQ61" s="94"/>
      <c r="EKR61" s="94"/>
      <c r="EKS61" s="94"/>
      <c r="EKT61" s="94"/>
      <c r="EKU61" s="94"/>
      <c r="EKV61" s="94"/>
      <c r="EKW61" s="94"/>
      <c r="EKX61" s="94"/>
      <c r="EKY61" s="94"/>
      <c r="EKZ61" s="94"/>
      <c r="ELA61" s="94"/>
      <c r="ELB61" s="94"/>
      <c r="ELC61" s="94"/>
      <c r="ELD61" s="94"/>
      <c r="ELE61" s="94"/>
      <c r="ELF61" s="94"/>
      <c r="ELG61" s="94"/>
      <c r="ELH61" s="94"/>
      <c r="ELI61" s="94"/>
      <c r="ELJ61" s="94"/>
      <c r="ELK61" s="94"/>
      <c r="ELL61" s="94"/>
      <c r="ELM61" s="94"/>
      <c r="ELN61" s="94"/>
      <c r="ELO61" s="94"/>
      <c r="ELP61" s="94"/>
      <c r="ELQ61" s="94"/>
      <c r="ELR61" s="94"/>
      <c r="ELS61" s="94"/>
      <c r="ELT61" s="94"/>
      <c r="ELU61" s="94"/>
      <c r="ELV61" s="94"/>
      <c r="ELW61" s="94"/>
      <c r="ELX61" s="94"/>
      <c r="ELY61" s="94"/>
      <c r="ELZ61" s="94"/>
      <c r="EMA61" s="94"/>
      <c r="EMB61" s="94"/>
      <c r="EMC61" s="94"/>
      <c r="EMD61" s="94"/>
      <c r="EME61" s="94"/>
      <c r="EMF61" s="94"/>
      <c r="EMG61" s="94"/>
      <c r="EMH61" s="94"/>
      <c r="EMI61" s="94"/>
      <c r="EMJ61" s="94"/>
      <c r="EMK61" s="94"/>
      <c r="EML61" s="94"/>
      <c r="EMM61" s="94"/>
      <c r="EMN61" s="94"/>
      <c r="EMO61" s="94"/>
      <c r="EMP61" s="94"/>
      <c r="EMQ61" s="94"/>
      <c r="EMR61" s="94"/>
      <c r="EMS61" s="94"/>
      <c r="EMT61" s="94"/>
      <c r="EMU61" s="94"/>
      <c r="EMV61" s="94"/>
      <c r="EMW61" s="94"/>
      <c r="EMX61" s="94"/>
      <c r="EMY61" s="94"/>
      <c r="EMZ61" s="94"/>
      <c r="ENA61" s="94"/>
      <c r="ENB61" s="94"/>
      <c r="ENC61" s="94"/>
      <c r="END61" s="94"/>
      <c r="ENE61" s="94"/>
      <c r="ENF61" s="94"/>
      <c r="ENG61" s="94"/>
      <c r="ENH61" s="94"/>
      <c r="ENI61" s="94"/>
      <c r="ENJ61" s="94"/>
      <c r="ENK61" s="94"/>
      <c r="ENL61" s="94"/>
      <c r="ENM61" s="94"/>
      <c r="ENN61" s="94"/>
      <c r="ENO61" s="94"/>
      <c r="ENP61" s="94"/>
      <c r="ENQ61" s="94"/>
      <c r="ENR61" s="94"/>
      <c r="ENS61" s="94"/>
      <c r="ENT61" s="94"/>
      <c r="ENU61" s="94"/>
      <c r="ENV61" s="94"/>
      <c r="ENW61" s="94"/>
      <c r="ENX61" s="94"/>
      <c r="ENY61" s="94"/>
      <c r="ENZ61" s="94"/>
      <c r="EOA61" s="94"/>
      <c r="EOB61" s="94"/>
      <c r="EOC61" s="94"/>
      <c r="EOD61" s="94"/>
      <c r="EOE61" s="94"/>
      <c r="EOF61" s="94"/>
      <c r="EOG61" s="94"/>
      <c r="EOH61" s="94"/>
      <c r="EOI61" s="94"/>
      <c r="EOJ61" s="94"/>
      <c r="EOK61" s="94"/>
      <c r="EOL61" s="94"/>
      <c r="EOM61" s="94"/>
      <c r="EON61" s="94"/>
      <c r="EOO61" s="94"/>
      <c r="EOP61" s="94"/>
      <c r="EOQ61" s="94"/>
      <c r="EOR61" s="94"/>
      <c r="EOS61" s="94"/>
      <c r="EOT61" s="94"/>
      <c r="EOU61" s="94"/>
      <c r="EOV61" s="94"/>
      <c r="EOW61" s="94"/>
      <c r="EOX61" s="94"/>
      <c r="EOY61" s="94"/>
      <c r="EOZ61" s="94"/>
      <c r="EPA61" s="94"/>
      <c r="EPB61" s="94"/>
      <c r="EPC61" s="94"/>
      <c r="EPD61" s="94"/>
      <c r="EPE61" s="94"/>
      <c r="EPF61" s="94"/>
      <c r="EPG61" s="94"/>
      <c r="EPH61" s="94"/>
      <c r="EPI61" s="94"/>
      <c r="EPJ61" s="94"/>
      <c r="EPK61" s="94"/>
      <c r="EPL61" s="94"/>
      <c r="EPM61" s="94"/>
      <c r="EPN61" s="94"/>
      <c r="EPO61" s="94"/>
      <c r="EPP61" s="94"/>
      <c r="EPQ61" s="94"/>
      <c r="EPR61" s="94"/>
      <c r="EPS61" s="94"/>
      <c r="EPT61" s="94"/>
      <c r="EPU61" s="94"/>
      <c r="EPV61" s="94"/>
      <c r="EPW61" s="94"/>
      <c r="EPX61" s="94"/>
      <c r="EPY61" s="94"/>
      <c r="EPZ61" s="94"/>
      <c r="EQA61" s="94"/>
      <c r="EQB61" s="94"/>
      <c r="EQC61" s="94"/>
      <c r="EQD61" s="94"/>
      <c r="EQE61" s="94"/>
      <c r="EQF61" s="94"/>
      <c r="EQG61" s="94"/>
      <c r="EQH61" s="94"/>
      <c r="EQI61" s="94"/>
      <c r="EQJ61" s="94"/>
      <c r="EQK61" s="94"/>
      <c r="EQL61" s="94"/>
      <c r="EQM61" s="94"/>
      <c r="EQN61" s="94"/>
      <c r="EQO61" s="94"/>
      <c r="EQP61" s="94"/>
      <c r="EQQ61" s="94"/>
      <c r="EQR61" s="94"/>
      <c r="EQS61" s="94"/>
      <c r="EQT61" s="94"/>
      <c r="EQU61" s="94"/>
      <c r="EQV61" s="94"/>
      <c r="EQW61" s="94"/>
      <c r="EQX61" s="94"/>
      <c r="EQY61" s="94"/>
      <c r="EQZ61" s="94"/>
      <c r="ERA61" s="94"/>
      <c r="ERB61" s="94"/>
      <c r="ERC61" s="94"/>
      <c r="ERD61" s="94"/>
      <c r="ERE61" s="94"/>
      <c r="ERF61" s="94"/>
      <c r="ERG61" s="94"/>
      <c r="ERH61" s="94"/>
      <c r="ERI61" s="94"/>
      <c r="ERJ61" s="94"/>
      <c r="ERK61" s="94"/>
      <c r="ERL61" s="94"/>
      <c r="ERM61" s="94"/>
      <c r="ERN61" s="94"/>
      <c r="ERO61" s="94"/>
      <c r="ERP61" s="94"/>
      <c r="ERQ61" s="94"/>
      <c r="ERR61" s="94"/>
      <c r="ERS61" s="94"/>
      <c r="ERT61" s="94"/>
      <c r="ERU61" s="94"/>
      <c r="ERV61" s="94"/>
      <c r="ERW61" s="94"/>
      <c r="ERX61" s="94"/>
      <c r="ERY61" s="94"/>
      <c r="ERZ61" s="94"/>
      <c r="ESA61" s="94"/>
      <c r="ESB61" s="94"/>
      <c r="ESC61" s="94"/>
      <c r="ESD61" s="94"/>
      <c r="ESE61" s="94"/>
      <c r="ESF61" s="94"/>
      <c r="ESG61" s="94"/>
      <c r="ESH61" s="94"/>
      <c r="ESI61" s="94"/>
      <c r="ESJ61" s="94"/>
      <c r="ESK61" s="94"/>
      <c r="ESL61" s="94"/>
      <c r="ESM61" s="94"/>
      <c r="ESN61" s="94"/>
      <c r="ESO61" s="94"/>
      <c r="ESP61" s="94"/>
      <c r="ESQ61" s="94"/>
      <c r="ESR61" s="94"/>
      <c r="ESS61" s="94"/>
      <c r="EST61" s="94"/>
      <c r="ESU61" s="94"/>
      <c r="ESV61" s="94"/>
      <c r="ESW61" s="94"/>
      <c r="ESX61" s="94"/>
      <c r="ESY61" s="94"/>
      <c r="ESZ61" s="94"/>
      <c r="ETA61" s="94"/>
      <c r="ETB61" s="94"/>
      <c r="ETC61" s="94"/>
      <c r="ETD61" s="94"/>
      <c r="ETE61" s="94"/>
      <c r="ETF61" s="94"/>
      <c r="ETG61" s="94"/>
      <c r="ETH61" s="94"/>
      <c r="ETI61" s="94"/>
      <c r="ETJ61" s="94"/>
      <c r="ETK61" s="94"/>
      <c r="ETL61" s="94"/>
      <c r="ETM61" s="94"/>
      <c r="ETN61" s="94"/>
      <c r="ETO61" s="94"/>
      <c r="ETP61" s="94"/>
      <c r="ETQ61" s="94"/>
      <c r="ETR61" s="94"/>
      <c r="ETS61" s="94"/>
      <c r="ETT61" s="94"/>
      <c r="ETU61" s="94"/>
      <c r="ETV61" s="94"/>
      <c r="ETW61" s="94"/>
      <c r="ETX61" s="94"/>
      <c r="ETY61" s="94"/>
      <c r="ETZ61" s="94"/>
      <c r="EUA61" s="94"/>
      <c r="EUB61" s="94"/>
      <c r="EUC61" s="94"/>
      <c r="EUD61" s="94"/>
      <c r="EUE61" s="94"/>
      <c r="EUF61" s="94"/>
      <c r="EUG61" s="94"/>
      <c r="EUH61" s="94"/>
      <c r="EUI61" s="94"/>
      <c r="EUJ61" s="94"/>
      <c r="EUK61" s="94"/>
      <c r="EUL61" s="94"/>
      <c r="EUM61" s="94"/>
      <c r="EUN61" s="94"/>
      <c r="EUO61" s="94"/>
      <c r="EUP61" s="94"/>
      <c r="EUQ61" s="94"/>
      <c r="EUR61" s="94"/>
      <c r="EUS61" s="94"/>
      <c r="EUT61" s="94"/>
      <c r="EUU61" s="94"/>
      <c r="EUV61" s="94"/>
      <c r="EUW61" s="94"/>
      <c r="EUX61" s="94"/>
      <c r="EUY61" s="94"/>
      <c r="EUZ61" s="94"/>
      <c r="EVA61" s="94"/>
      <c r="EVB61" s="94"/>
      <c r="EVC61" s="94"/>
      <c r="EVD61" s="94"/>
      <c r="EVE61" s="94"/>
      <c r="EVF61" s="94"/>
      <c r="EVG61" s="94"/>
      <c r="EVH61" s="94"/>
      <c r="EVI61" s="94"/>
      <c r="EVJ61" s="94"/>
      <c r="EVK61" s="94"/>
      <c r="EVL61" s="94"/>
      <c r="EVM61" s="94"/>
      <c r="EVN61" s="94"/>
      <c r="EVO61" s="94"/>
      <c r="EVP61" s="94"/>
      <c r="EVQ61" s="94"/>
      <c r="EVR61" s="94"/>
      <c r="EVS61" s="94"/>
      <c r="EVT61" s="94"/>
      <c r="EVU61" s="94"/>
      <c r="EVV61" s="94"/>
      <c r="EVW61" s="94"/>
      <c r="EVX61" s="94"/>
      <c r="EVY61" s="94"/>
      <c r="EVZ61" s="94"/>
      <c r="EWA61" s="94"/>
      <c r="EWB61" s="94"/>
      <c r="EWC61" s="94"/>
      <c r="EWD61" s="94"/>
      <c r="EWE61" s="94"/>
      <c r="EWF61" s="94"/>
      <c r="EWG61" s="94"/>
      <c r="EWH61" s="94"/>
      <c r="EWI61" s="94"/>
      <c r="EWJ61" s="94"/>
      <c r="EWK61" s="94"/>
      <c r="EWL61" s="94"/>
      <c r="EWM61" s="94"/>
      <c r="EWN61" s="94"/>
      <c r="EWO61" s="94"/>
      <c r="EWP61" s="94"/>
      <c r="EWQ61" s="94"/>
      <c r="EWR61" s="94"/>
      <c r="EWS61" s="94"/>
      <c r="EWT61" s="94"/>
      <c r="EWU61" s="94"/>
      <c r="EWV61" s="94"/>
      <c r="EWW61" s="94"/>
      <c r="EWX61" s="94"/>
      <c r="EWY61" s="94"/>
      <c r="EWZ61" s="94"/>
      <c r="EXA61" s="94"/>
      <c r="EXB61" s="94"/>
      <c r="EXC61" s="94"/>
      <c r="EXD61" s="94"/>
      <c r="EXE61" s="94"/>
      <c r="EXF61" s="94"/>
      <c r="EXG61" s="94"/>
      <c r="EXH61" s="94"/>
      <c r="EXI61" s="94"/>
      <c r="EXJ61" s="94"/>
      <c r="EXK61" s="94"/>
      <c r="EXL61" s="94"/>
      <c r="EXM61" s="94"/>
      <c r="EXN61" s="94"/>
      <c r="EXO61" s="94"/>
      <c r="EXP61" s="94"/>
      <c r="EXQ61" s="94"/>
      <c r="EXR61" s="94"/>
      <c r="EXS61" s="94"/>
      <c r="EXT61" s="94"/>
      <c r="EXU61" s="94"/>
      <c r="EXV61" s="94"/>
      <c r="EXW61" s="94"/>
      <c r="EXX61" s="94"/>
      <c r="EXY61" s="94"/>
      <c r="EXZ61" s="94"/>
      <c r="EYA61" s="94"/>
      <c r="EYB61" s="94"/>
      <c r="EYC61" s="94"/>
      <c r="EYD61" s="94"/>
      <c r="EYE61" s="94"/>
      <c r="EYF61" s="94"/>
      <c r="EYG61" s="94"/>
      <c r="EYH61" s="94"/>
      <c r="EYI61" s="94"/>
      <c r="EYJ61" s="94"/>
      <c r="EYK61" s="94"/>
      <c r="EYL61" s="94"/>
      <c r="EYM61" s="94"/>
      <c r="EYN61" s="94"/>
      <c r="EYO61" s="94"/>
      <c r="EYP61" s="94"/>
      <c r="EYQ61" s="94"/>
      <c r="EYR61" s="94"/>
      <c r="EYS61" s="94"/>
      <c r="EYT61" s="94"/>
      <c r="EYU61" s="94"/>
      <c r="EYV61" s="94"/>
      <c r="EYW61" s="94"/>
      <c r="EYX61" s="94"/>
      <c r="EYY61" s="94"/>
      <c r="EYZ61" s="94"/>
      <c r="EZA61" s="94"/>
      <c r="EZB61" s="94"/>
      <c r="EZC61" s="94"/>
      <c r="EZD61" s="94"/>
      <c r="EZE61" s="94"/>
      <c r="EZF61" s="94"/>
      <c r="EZG61" s="94"/>
      <c r="EZH61" s="94"/>
      <c r="EZI61" s="94"/>
      <c r="EZJ61" s="94"/>
      <c r="EZK61" s="94"/>
      <c r="EZL61" s="94"/>
      <c r="EZM61" s="94"/>
      <c r="EZN61" s="94"/>
      <c r="EZO61" s="94"/>
      <c r="EZP61" s="94"/>
      <c r="EZQ61" s="94"/>
      <c r="EZR61" s="94"/>
      <c r="EZS61" s="94"/>
      <c r="EZT61" s="94"/>
      <c r="EZU61" s="94"/>
      <c r="EZV61" s="94"/>
      <c r="EZW61" s="94"/>
      <c r="EZX61" s="94"/>
      <c r="EZY61" s="94"/>
      <c r="EZZ61" s="94"/>
      <c r="FAA61" s="94"/>
      <c r="FAB61" s="94"/>
      <c r="FAC61" s="94"/>
      <c r="FAD61" s="94"/>
      <c r="FAE61" s="94"/>
      <c r="FAF61" s="94"/>
      <c r="FAG61" s="94"/>
      <c r="FAH61" s="94"/>
      <c r="FAI61" s="94"/>
      <c r="FAJ61" s="94"/>
      <c r="FAK61" s="94"/>
      <c r="FAL61" s="94"/>
      <c r="FAM61" s="94"/>
      <c r="FAN61" s="94"/>
      <c r="FAO61" s="94"/>
      <c r="FAP61" s="94"/>
      <c r="FAQ61" s="94"/>
      <c r="FAR61" s="94"/>
      <c r="FAS61" s="94"/>
      <c r="FAT61" s="94"/>
      <c r="FAU61" s="94"/>
      <c r="FAV61" s="94"/>
      <c r="FAW61" s="94"/>
      <c r="FAX61" s="94"/>
      <c r="FAY61" s="94"/>
      <c r="FAZ61" s="94"/>
      <c r="FBA61" s="94"/>
      <c r="FBB61" s="94"/>
      <c r="FBC61" s="94"/>
      <c r="FBD61" s="94"/>
      <c r="FBE61" s="94"/>
      <c r="FBF61" s="94"/>
      <c r="FBG61" s="94"/>
      <c r="FBH61" s="94"/>
      <c r="FBI61" s="94"/>
      <c r="FBJ61" s="94"/>
      <c r="FBK61" s="94"/>
      <c r="FBL61" s="94"/>
      <c r="FBM61" s="94"/>
      <c r="FBN61" s="94"/>
      <c r="FBO61" s="94"/>
      <c r="FBP61" s="94"/>
      <c r="FBQ61" s="94"/>
      <c r="FBR61" s="94"/>
      <c r="FBS61" s="94"/>
      <c r="FBT61" s="94"/>
      <c r="FBU61" s="94"/>
      <c r="FBV61" s="94"/>
      <c r="FBW61" s="94"/>
      <c r="FBX61" s="94"/>
      <c r="FBY61" s="94"/>
      <c r="FBZ61" s="94"/>
      <c r="FCA61" s="94"/>
      <c r="FCB61" s="94"/>
      <c r="FCC61" s="94"/>
      <c r="FCD61" s="94"/>
      <c r="FCE61" s="94"/>
      <c r="FCF61" s="94"/>
      <c r="FCG61" s="94"/>
      <c r="FCH61" s="94"/>
      <c r="FCI61" s="94"/>
      <c r="FCJ61" s="94"/>
      <c r="FCK61" s="94"/>
      <c r="FCL61" s="94"/>
      <c r="FCM61" s="94"/>
      <c r="FCN61" s="94"/>
      <c r="FCO61" s="94"/>
      <c r="FCP61" s="94"/>
      <c r="FCQ61" s="94"/>
      <c r="FCR61" s="94"/>
      <c r="FCS61" s="94"/>
      <c r="FCT61" s="94"/>
      <c r="FCU61" s="94"/>
      <c r="FCV61" s="94"/>
      <c r="FCW61" s="94"/>
      <c r="FCX61" s="94"/>
      <c r="FCY61" s="94"/>
      <c r="FCZ61" s="94"/>
      <c r="FDA61" s="94"/>
      <c r="FDB61" s="94"/>
      <c r="FDC61" s="94"/>
      <c r="FDD61" s="94"/>
      <c r="FDE61" s="94"/>
      <c r="FDF61" s="94"/>
      <c r="FDG61" s="94"/>
      <c r="FDH61" s="94"/>
      <c r="FDI61" s="94"/>
      <c r="FDJ61" s="94"/>
      <c r="FDK61" s="94"/>
      <c r="FDL61" s="94"/>
      <c r="FDM61" s="94"/>
      <c r="FDN61" s="94"/>
      <c r="FDO61" s="94"/>
      <c r="FDP61" s="94"/>
      <c r="FDQ61" s="94"/>
      <c r="FDR61" s="94"/>
      <c r="FDS61" s="94"/>
      <c r="FDT61" s="94"/>
      <c r="FDU61" s="94"/>
      <c r="FDV61" s="94"/>
      <c r="FDW61" s="94"/>
      <c r="FDX61" s="94"/>
      <c r="FDY61" s="94"/>
      <c r="FDZ61" s="94"/>
      <c r="FEA61" s="94"/>
      <c r="FEB61" s="94"/>
      <c r="FEC61" s="94"/>
      <c r="FED61" s="94"/>
      <c r="FEE61" s="94"/>
      <c r="FEF61" s="94"/>
      <c r="FEG61" s="94"/>
      <c r="FEH61" s="94"/>
      <c r="FEI61" s="94"/>
      <c r="FEJ61" s="94"/>
      <c r="FEK61" s="94"/>
      <c r="FEL61" s="94"/>
      <c r="FEM61" s="94"/>
      <c r="FEN61" s="94"/>
      <c r="FEO61" s="94"/>
      <c r="FEP61" s="94"/>
      <c r="FEQ61" s="94"/>
      <c r="FER61" s="94"/>
      <c r="FES61" s="94"/>
      <c r="FET61" s="94"/>
      <c r="FEU61" s="94"/>
      <c r="FEV61" s="94"/>
      <c r="FEW61" s="94"/>
      <c r="FEX61" s="94"/>
      <c r="FEY61" s="94"/>
      <c r="FEZ61" s="94"/>
      <c r="FFA61" s="94"/>
      <c r="FFB61" s="94"/>
      <c r="FFC61" s="94"/>
      <c r="FFD61" s="94"/>
      <c r="FFE61" s="94"/>
      <c r="FFF61" s="94"/>
      <c r="FFG61" s="94"/>
      <c r="FFH61" s="94"/>
      <c r="FFI61" s="94"/>
      <c r="FFJ61" s="94"/>
      <c r="FFK61" s="94"/>
      <c r="FFL61" s="94"/>
      <c r="FFM61" s="94"/>
      <c r="FFN61" s="94"/>
      <c r="FFO61" s="94"/>
      <c r="FFP61" s="94"/>
      <c r="FFQ61" s="94"/>
      <c r="FFR61" s="94"/>
      <c r="FFS61" s="94"/>
      <c r="FFT61" s="94"/>
      <c r="FFU61" s="94"/>
      <c r="FFV61" s="94"/>
      <c r="FFW61" s="94"/>
      <c r="FFX61" s="94"/>
      <c r="FFY61" s="94"/>
      <c r="FFZ61" s="94"/>
      <c r="FGA61" s="94"/>
      <c r="FGB61" s="94"/>
      <c r="FGC61" s="94"/>
      <c r="FGD61" s="94"/>
      <c r="FGE61" s="94"/>
      <c r="FGF61" s="94"/>
      <c r="FGG61" s="94"/>
      <c r="FGH61" s="94"/>
      <c r="FGI61" s="94"/>
      <c r="FGJ61" s="94"/>
      <c r="FGK61" s="94"/>
      <c r="FGL61" s="94"/>
      <c r="FGM61" s="94"/>
      <c r="FGN61" s="94"/>
      <c r="FGO61" s="94"/>
      <c r="FGP61" s="94"/>
      <c r="FGQ61" s="94"/>
      <c r="FGR61" s="94"/>
      <c r="FGS61" s="94"/>
      <c r="FGT61" s="94"/>
      <c r="FGU61" s="94"/>
      <c r="FGV61" s="94"/>
      <c r="FGW61" s="94"/>
      <c r="FGX61" s="94"/>
      <c r="FGY61" s="94"/>
      <c r="FGZ61" s="94"/>
      <c r="FHA61" s="94"/>
      <c r="FHB61" s="94"/>
      <c r="FHC61" s="94"/>
      <c r="FHD61" s="94"/>
      <c r="FHE61" s="94"/>
      <c r="FHF61" s="94"/>
      <c r="FHG61" s="94"/>
      <c r="FHH61" s="94"/>
      <c r="FHI61" s="94"/>
      <c r="FHJ61" s="94"/>
      <c r="FHK61" s="94"/>
      <c r="FHL61" s="94"/>
      <c r="FHM61" s="94"/>
      <c r="FHN61" s="94"/>
      <c r="FHO61" s="94"/>
      <c r="FHP61" s="94"/>
      <c r="FHQ61" s="94"/>
      <c r="FHR61" s="94"/>
      <c r="FHS61" s="94"/>
      <c r="FHT61" s="94"/>
      <c r="FHU61" s="94"/>
      <c r="FHV61" s="94"/>
      <c r="FHW61" s="94"/>
      <c r="FHX61" s="94"/>
      <c r="FHY61" s="94"/>
      <c r="FHZ61" s="94"/>
      <c r="FIA61" s="94"/>
      <c r="FIB61" s="94"/>
      <c r="FIC61" s="94"/>
      <c r="FID61" s="94"/>
      <c r="FIE61" s="94"/>
      <c r="FIF61" s="94"/>
      <c r="FIG61" s="94"/>
      <c r="FIH61" s="94"/>
      <c r="FII61" s="94"/>
      <c r="FIJ61" s="94"/>
      <c r="FIK61" s="94"/>
      <c r="FIL61" s="94"/>
      <c r="FIM61" s="94"/>
      <c r="FIN61" s="94"/>
      <c r="FIO61" s="94"/>
      <c r="FIP61" s="94"/>
      <c r="FIQ61" s="94"/>
      <c r="FIR61" s="94"/>
      <c r="FIS61" s="94"/>
      <c r="FIT61" s="94"/>
      <c r="FIU61" s="94"/>
      <c r="FIV61" s="94"/>
      <c r="FIW61" s="94"/>
      <c r="FIX61" s="94"/>
      <c r="FIY61" s="94"/>
      <c r="FIZ61" s="94"/>
      <c r="FJA61" s="94"/>
      <c r="FJB61" s="94"/>
      <c r="FJC61" s="94"/>
      <c r="FJD61" s="94"/>
      <c r="FJE61" s="94"/>
      <c r="FJF61" s="94"/>
      <c r="FJG61" s="94"/>
      <c r="FJH61" s="94"/>
      <c r="FJI61" s="94"/>
      <c r="FJJ61" s="94"/>
      <c r="FJK61" s="94"/>
      <c r="FJL61" s="94"/>
      <c r="FJM61" s="94"/>
      <c r="FJN61" s="94"/>
      <c r="FJO61" s="94"/>
      <c r="FJP61" s="94"/>
      <c r="FJQ61" s="94"/>
      <c r="FJR61" s="94"/>
      <c r="FJS61" s="94"/>
      <c r="FJT61" s="94"/>
      <c r="FJU61" s="94"/>
      <c r="FJV61" s="94"/>
      <c r="FJW61" s="94"/>
      <c r="FJX61" s="94"/>
      <c r="FJY61" s="94"/>
      <c r="FJZ61" s="94"/>
      <c r="FKA61" s="94"/>
      <c r="FKB61" s="94"/>
      <c r="FKC61" s="94"/>
      <c r="FKD61" s="94"/>
      <c r="FKE61" s="94"/>
      <c r="FKF61" s="94"/>
      <c r="FKG61" s="94"/>
      <c r="FKH61" s="94"/>
      <c r="FKI61" s="94"/>
      <c r="FKJ61" s="94"/>
      <c r="FKK61" s="94"/>
      <c r="FKL61" s="94"/>
      <c r="FKM61" s="94"/>
      <c r="FKN61" s="94"/>
      <c r="FKO61" s="94"/>
      <c r="FKP61" s="94"/>
      <c r="FKQ61" s="94"/>
      <c r="FKR61" s="94"/>
      <c r="FKS61" s="94"/>
      <c r="FKT61" s="94"/>
      <c r="FKU61" s="94"/>
      <c r="FKV61" s="94"/>
      <c r="FKW61" s="94"/>
      <c r="FKX61" s="94"/>
      <c r="FKY61" s="94"/>
      <c r="FKZ61" s="94"/>
      <c r="FLA61" s="94"/>
      <c r="FLB61" s="94"/>
      <c r="FLC61" s="94"/>
      <c r="FLD61" s="94"/>
      <c r="FLE61" s="94"/>
      <c r="FLF61" s="94"/>
      <c r="FLG61" s="94"/>
      <c r="FLH61" s="94"/>
      <c r="FLI61" s="94"/>
      <c r="FLJ61" s="94"/>
      <c r="FLK61" s="94"/>
      <c r="FLL61" s="94"/>
      <c r="FLM61" s="94"/>
      <c r="FLN61" s="94"/>
      <c r="FLO61" s="94"/>
      <c r="FLP61" s="94"/>
      <c r="FLQ61" s="94"/>
      <c r="FLR61" s="94"/>
      <c r="FLS61" s="94"/>
      <c r="FLT61" s="94"/>
      <c r="FLU61" s="94"/>
      <c r="FLV61" s="94"/>
      <c r="FLW61" s="94"/>
      <c r="FLX61" s="94"/>
      <c r="FLY61" s="94"/>
      <c r="FLZ61" s="94"/>
      <c r="FMA61" s="94"/>
      <c r="FMB61" s="94"/>
      <c r="FMC61" s="94"/>
      <c r="FMD61" s="94"/>
      <c r="FME61" s="94"/>
      <c r="FMF61" s="94"/>
      <c r="FMG61" s="94"/>
      <c r="FMH61" s="94"/>
      <c r="FMI61" s="94"/>
      <c r="FMJ61" s="94"/>
      <c r="FMK61" s="94"/>
      <c r="FML61" s="94"/>
      <c r="FMM61" s="94"/>
      <c r="FMN61" s="94"/>
      <c r="FMO61" s="94"/>
      <c r="FMP61" s="94"/>
      <c r="FMQ61" s="94"/>
      <c r="FMR61" s="94"/>
      <c r="FMS61" s="94"/>
      <c r="FMT61" s="94"/>
      <c r="FMU61" s="94"/>
      <c r="FMV61" s="94"/>
      <c r="FMW61" s="94"/>
      <c r="FMX61" s="94"/>
      <c r="FMY61" s="94"/>
      <c r="FMZ61" s="94"/>
      <c r="FNA61" s="94"/>
      <c r="FNB61" s="94"/>
      <c r="FNC61" s="94"/>
      <c r="FND61" s="94"/>
      <c r="FNE61" s="94"/>
      <c r="FNF61" s="94"/>
      <c r="FNG61" s="94"/>
      <c r="FNH61" s="94"/>
      <c r="FNI61" s="94"/>
      <c r="FNJ61" s="94"/>
      <c r="FNK61" s="94"/>
      <c r="FNL61" s="94"/>
      <c r="FNM61" s="94"/>
      <c r="FNN61" s="94"/>
      <c r="FNO61" s="94"/>
      <c r="FNP61" s="94"/>
      <c r="FNQ61" s="94"/>
      <c r="FNR61" s="94"/>
      <c r="FNS61" s="94"/>
      <c r="FNT61" s="94"/>
      <c r="FNU61" s="94"/>
      <c r="FNV61" s="94"/>
      <c r="FNW61" s="94"/>
      <c r="FNX61" s="94"/>
      <c r="FNY61" s="94"/>
      <c r="FNZ61" s="94"/>
      <c r="FOA61" s="94"/>
      <c r="FOB61" s="94"/>
      <c r="FOC61" s="94"/>
      <c r="FOD61" s="94"/>
      <c r="FOE61" s="94"/>
      <c r="FOF61" s="94"/>
      <c r="FOG61" s="94"/>
      <c r="FOH61" s="94"/>
      <c r="FOI61" s="94"/>
      <c r="FOJ61" s="94"/>
      <c r="FOK61" s="94"/>
      <c r="FOL61" s="94"/>
      <c r="FOM61" s="94"/>
      <c r="FON61" s="94"/>
      <c r="FOO61" s="94"/>
      <c r="FOP61" s="94"/>
      <c r="FOQ61" s="94"/>
      <c r="FOR61" s="94"/>
      <c r="FOS61" s="94"/>
      <c r="FOT61" s="94"/>
      <c r="FOU61" s="94"/>
      <c r="FOV61" s="94"/>
      <c r="FOW61" s="94"/>
      <c r="FOX61" s="94"/>
      <c r="FOY61" s="94"/>
      <c r="FOZ61" s="94"/>
      <c r="FPA61" s="94"/>
      <c r="FPB61" s="94"/>
      <c r="FPC61" s="94"/>
      <c r="FPD61" s="94"/>
      <c r="FPE61" s="94"/>
      <c r="FPF61" s="94"/>
      <c r="FPG61" s="94"/>
      <c r="FPH61" s="94"/>
      <c r="FPI61" s="94"/>
      <c r="FPJ61" s="94"/>
      <c r="FPK61" s="94"/>
      <c r="FPL61" s="94"/>
      <c r="FPM61" s="94"/>
      <c r="FPN61" s="94"/>
      <c r="FPO61" s="94"/>
      <c r="FPP61" s="94"/>
      <c r="FPQ61" s="94"/>
      <c r="FPR61" s="94"/>
      <c r="FPS61" s="94"/>
      <c r="FPT61" s="94"/>
      <c r="FPU61" s="94"/>
      <c r="FPV61" s="94"/>
      <c r="FPW61" s="94"/>
      <c r="FPX61" s="94"/>
      <c r="FPY61" s="94"/>
      <c r="FPZ61" s="94"/>
      <c r="FQA61" s="94"/>
      <c r="FQB61" s="94"/>
      <c r="FQC61" s="94"/>
      <c r="FQD61" s="94"/>
      <c r="FQE61" s="94"/>
      <c r="FQF61" s="94"/>
      <c r="FQG61" s="94"/>
      <c r="FQH61" s="94"/>
      <c r="FQI61" s="94"/>
      <c r="FQJ61" s="94"/>
      <c r="FQK61" s="94"/>
      <c r="FQL61" s="94"/>
      <c r="FQM61" s="94"/>
      <c r="FQN61" s="94"/>
      <c r="FQO61" s="94"/>
      <c r="FQP61" s="94"/>
      <c r="FQQ61" s="94"/>
      <c r="FQR61" s="94"/>
      <c r="FQS61" s="94"/>
      <c r="FQT61" s="94"/>
      <c r="FQU61" s="94"/>
      <c r="FQV61" s="94"/>
      <c r="FQW61" s="94"/>
      <c r="FQX61" s="94"/>
      <c r="FQY61" s="94"/>
      <c r="FQZ61" s="94"/>
      <c r="FRA61" s="94"/>
      <c r="FRB61" s="94"/>
      <c r="FRC61" s="94"/>
      <c r="FRD61" s="94"/>
      <c r="FRE61" s="94"/>
      <c r="FRF61" s="94"/>
      <c r="FRG61" s="94"/>
      <c r="FRH61" s="94"/>
      <c r="FRI61" s="94"/>
      <c r="FRJ61" s="94"/>
      <c r="FRK61" s="94"/>
      <c r="FRL61" s="94"/>
      <c r="FRM61" s="94"/>
      <c r="FRN61" s="94"/>
      <c r="FRO61" s="94"/>
      <c r="FRP61" s="94"/>
      <c r="FRQ61" s="94"/>
      <c r="FRR61" s="94"/>
      <c r="FRS61" s="94"/>
      <c r="FRT61" s="94"/>
      <c r="FRU61" s="94"/>
      <c r="FRV61" s="94"/>
      <c r="FRW61" s="94"/>
      <c r="FRX61" s="94"/>
      <c r="FRY61" s="94"/>
      <c r="FRZ61" s="94"/>
      <c r="FSA61" s="94"/>
      <c r="FSB61" s="94"/>
      <c r="FSC61" s="94"/>
      <c r="FSD61" s="94"/>
      <c r="FSE61" s="94"/>
      <c r="FSF61" s="94"/>
      <c r="FSG61" s="94"/>
      <c r="FSH61" s="94"/>
      <c r="FSI61" s="94"/>
      <c r="FSJ61" s="94"/>
      <c r="FSK61" s="94"/>
      <c r="FSL61" s="94"/>
      <c r="FSM61" s="94"/>
      <c r="FSN61" s="94"/>
      <c r="FSO61" s="94"/>
      <c r="FSP61" s="94"/>
      <c r="FSQ61" s="94"/>
      <c r="FSR61" s="94"/>
      <c r="FSS61" s="94"/>
      <c r="FST61" s="94"/>
      <c r="FSU61" s="94"/>
      <c r="FSV61" s="94"/>
      <c r="FSW61" s="94"/>
      <c r="FSX61" s="94"/>
      <c r="FSY61" s="94"/>
      <c r="FSZ61" s="94"/>
      <c r="FTA61" s="94"/>
      <c r="FTB61" s="94"/>
      <c r="FTC61" s="94"/>
      <c r="FTD61" s="94"/>
      <c r="FTE61" s="94"/>
      <c r="FTF61" s="94"/>
      <c r="FTG61" s="94"/>
      <c r="FTH61" s="94"/>
      <c r="FTI61" s="94"/>
      <c r="FTJ61" s="94"/>
      <c r="FTK61" s="94"/>
      <c r="FTL61" s="94"/>
      <c r="FTM61" s="94"/>
      <c r="FTN61" s="94"/>
      <c r="FTO61" s="94"/>
      <c r="FTP61" s="94"/>
      <c r="FTQ61" s="94"/>
      <c r="FTR61" s="94"/>
      <c r="FTS61" s="94"/>
      <c r="FTT61" s="94"/>
      <c r="FTU61" s="94"/>
      <c r="FTV61" s="94"/>
      <c r="FTW61" s="94"/>
      <c r="FTX61" s="94"/>
      <c r="FTY61" s="94"/>
      <c r="FTZ61" s="94"/>
      <c r="FUA61" s="94"/>
      <c r="FUB61" s="94"/>
      <c r="FUC61" s="94"/>
      <c r="FUD61" s="94"/>
      <c r="FUE61" s="94"/>
      <c r="FUF61" s="94"/>
      <c r="FUG61" s="94"/>
      <c r="FUH61" s="94"/>
      <c r="FUI61" s="94"/>
      <c r="FUJ61" s="94"/>
      <c r="FUK61" s="94"/>
      <c r="FUL61" s="94"/>
      <c r="FUM61" s="94"/>
      <c r="FUN61" s="94"/>
      <c r="FUO61" s="94"/>
      <c r="FUP61" s="94"/>
      <c r="FUQ61" s="94"/>
      <c r="FUR61" s="94"/>
      <c r="FUS61" s="94"/>
      <c r="FUT61" s="94"/>
      <c r="FUU61" s="94"/>
      <c r="FUV61" s="94"/>
      <c r="FUW61" s="94"/>
      <c r="FUX61" s="94"/>
      <c r="FUY61" s="94"/>
      <c r="FUZ61" s="94"/>
      <c r="FVA61" s="94"/>
      <c r="FVB61" s="94"/>
      <c r="FVC61" s="94"/>
      <c r="FVD61" s="94"/>
      <c r="FVE61" s="94"/>
      <c r="FVF61" s="94"/>
      <c r="FVG61" s="94"/>
      <c r="FVH61" s="94"/>
      <c r="FVI61" s="94"/>
      <c r="FVJ61" s="94"/>
      <c r="FVK61" s="94"/>
      <c r="FVL61" s="94"/>
      <c r="FVM61" s="94"/>
      <c r="FVN61" s="94"/>
      <c r="FVO61" s="94"/>
      <c r="FVP61" s="94"/>
      <c r="FVQ61" s="94"/>
      <c r="FVR61" s="94"/>
      <c r="FVS61" s="94"/>
      <c r="FVT61" s="94"/>
      <c r="FVU61" s="94"/>
      <c r="FVV61" s="94"/>
      <c r="FVW61" s="94"/>
      <c r="FVX61" s="94"/>
      <c r="FVY61" s="94"/>
      <c r="FVZ61" s="94"/>
      <c r="FWA61" s="94"/>
      <c r="FWB61" s="94"/>
      <c r="FWC61" s="94"/>
      <c r="FWD61" s="94"/>
      <c r="FWE61" s="94"/>
      <c r="FWF61" s="94"/>
      <c r="FWG61" s="94"/>
      <c r="FWH61" s="94"/>
      <c r="FWI61" s="94"/>
      <c r="FWJ61" s="94"/>
      <c r="FWK61" s="94"/>
      <c r="FWL61" s="94"/>
      <c r="FWM61" s="94"/>
      <c r="FWN61" s="94"/>
      <c r="FWO61" s="94"/>
      <c r="FWP61" s="94"/>
      <c r="FWQ61" s="94"/>
      <c r="FWR61" s="94"/>
      <c r="FWS61" s="94"/>
      <c r="FWT61" s="94"/>
      <c r="FWU61" s="94"/>
      <c r="FWV61" s="94"/>
      <c r="FWW61" s="94"/>
      <c r="FWX61" s="94"/>
      <c r="FWY61" s="94"/>
      <c r="FWZ61" s="94"/>
      <c r="FXA61" s="94"/>
      <c r="FXB61" s="94"/>
      <c r="FXC61" s="94"/>
      <c r="FXD61" s="94"/>
      <c r="FXE61" s="94"/>
      <c r="FXF61" s="94"/>
      <c r="FXG61" s="94"/>
      <c r="FXH61" s="94"/>
      <c r="FXI61" s="94"/>
      <c r="FXJ61" s="94"/>
      <c r="FXK61" s="94"/>
      <c r="FXL61" s="94"/>
      <c r="FXM61" s="94"/>
      <c r="FXN61" s="94"/>
      <c r="FXO61" s="94"/>
      <c r="FXP61" s="94"/>
      <c r="FXQ61" s="94"/>
      <c r="FXR61" s="94"/>
      <c r="FXS61" s="94"/>
      <c r="FXT61" s="94"/>
      <c r="FXU61" s="94"/>
      <c r="FXV61" s="94"/>
      <c r="FXW61" s="94"/>
      <c r="FXX61" s="94"/>
      <c r="FXY61" s="94"/>
      <c r="FXZ61" s="94"/>
      <c r="FYA61" s="94"/>
      <c r="FYB61" s="94"/>
      <c r="FYC61" s="94"/>
      <c r="FYD61" s="94"/>
      <c r="FYE61" s="94"/>
      <c r="FYF61" s="94"/>
      <c r="FYG61" s="94"/>
      <c r="FYH61" s="94"/>
      <c r="FYI61" s="94"/>
      <c r="FYJ61" s="94"/>
      <c r="FYK61" s="94"/>
      <c r="FYL61" s="94"/>
      <c r="FYM61" s="94"/>
      <c r="FYN61" s="94"/>
      <c r="FYO61" s="94"/>
      <c r="FYP61" s="94"/>
      <c r="FYQ61" s="94"/>
      <c r="FYR61" s="94"/>
      <c r="FYS61" s="94"/>
      <c r="FYT61" s="94"/>
      <c r="FYU61" s="94"/>
      <c r="FYV61" s="94"/>
      <c r="FYW61" s="94"/>
      <c r="FYX61" s="94"/>
      <c r="FYY61" s="94"/>
      <c r="FYZ61" s="94"/>
      <c r="FZA61" s="94"/>
      <c r="FZB61" s="94"/>
      <c r="FZC61" s="94"/>
      <c r="FZD61" s="94"/>
      <c r="FZE61" s="94"/>
      <c r="FZF61" s="94"/>
      <c r="FZG61" s="94"/>
      <c r="FZH61" s="94"/>
      <c r="FZI61" s="94"/>
      <c r="FZJ61" s="94"/>
      <c r="FZK61" s="94"/>
      <c r="FZL61" s="94"/>
      <c r="FZM61" s="94"/>
      <c r="FZN61" s="94"/>
      <c r="FZO61" s="94"/>
      <c r="FZP61" s="94"/>
      <c r="FZQ61" s="94"/>
      <c r="FZR61" s="94"/>
      <c r="FZS61" s="94"/>
      <c r="FZT61" s="94"/>
      <c r="FZU61" s="94"/>
      <c r="FZV61" s="94"/>
      <c r="FZW61" s="94"/>
      <c r="FZX61" s="94"/>
      <c r="FZY61" s="94"/>
      <c r="FZZ61" s="94"/>
      <c r="GAA61" s="94"/>
      <c r="GAB61" s="94"/>
      <c r="GAC61" s="94"/>
      <c r="GAD61" s="94"/>
      <c r="GAE61" s="94"/>
      <c r="GAF61" s="94"/>
      <c r="GAG61" s="94"/>
      <c r="GAH61" s="94"/>
      <c r="GAI61" s="94"/>
      <c r="GAJ61" s="94"/>
      <c r="GAK61" s="94"/>
      <c r="GAL61" s="94"/>
      <c r="GAM61" s="94"/>
      <c r="GAN61" s="94"/>
      <c r="GAO61" s="94"/>
      <c r="GAP61" s="94"/>
      <c r="GAQ61" s="94"/>
      <c r="GAR61" s="94"/>
      <c r="GAS61" s="94"/>
      <c r="GAT61" s="94"/>
      <c r="GAU61" s="94"/>
      <c r="GAV61" s="94"/>
      <c r="GAW61" s="94"/>
      <c r="GAX61" s="94"/>
      <c r="GAY61" s="94"/>
      <c r="GAZ61" s="94"/>
      <c r="GBA61" s="94"/>
      <c r="GBB61" s="94"/>
      <c r="GBC61" s="94"/>
      <c r="GBD61" s="94"/>
      <c r="GBE61" s="94"/>
      <c r="GBF61" s="94"/>
      <c r="GBG61" s="94"/>
      <c r="GBH61" s="94"/>
      <c r="GBI61" s="94"/>
      <c r="GBJ61" s="94"/>
      <c r="GBK61" s="94"/>
      <c r="GBL61" s="94"/>
      <c r="GBM61" s="94"/>
      <c r="GBN61" s="94"/>
      <c r="GBO61" s="94"/>
      <c r="GBP61" s="94"/>
      <c r="GBQ61" s="94"/>
      <c r="GBR61" s="94"/>
      <c r="GBS61" s="94"/>
      <c r="GBT61" s="94"/>
      <c r="GBU61" s="94"/>
      <c r="GBV61" s="94"/>
      <c r="GBW61" s="94"/>
      <c r="GBX61" s="94"/>
      <c r="GBY61" s="94"/>
      <c r="GBZ61" s="94"/>
      <c r="GCA61" s="94"/>
      <c r="GCB61" s="94"/>
      <c r="GCC61" s="94"/>
      <c r="GCD61" s="94"/>
      <c r="GCE61" s="94"/>
      <c r="GCF61" s="94"/>
      <c r="GCG61" s="94"/>
      <c r="GCH61" s="94"/>
      <c r="GCI61" s="94"/>
      <c r="GCJ61" s="94"/>
      <c r="GCK61" s="94"/>
      <c r="GCL61" s="94"/>
      <c r="GCM61" s="94"/>
      <c r="GCN61" s="94"/>
      <c r="GCO61" s="94"/>
      <c r="GCP61" s="94"/>
      <c r="GCQ61" s="94"/>
      <c r="GCR61" s="94"/>
      <c r="GCS61" s="94"/>
      <c r="GCT61" s="94"/>
      <c r="GCU61" s="94"/>
      <c r="GCV61" s="94"/>
      <c r="GCW61" s="94"/>
      <c r="GCX61" s="94"/>
      <c r="GCY61" s="94"/>
      <c r="GCZ61" s="94"/>
      <c r="GDA61" s="94"/>
      <c r="GDB61" s="94"/>
      <c r="GDC61" s="94"/>
      <c r="GDD61" s="94"/>
      <c r="GDE61" s="94"/>
      <c r="GDF61" s="94"/>
      <c r="GDG61" s="94"/>
      <c r="GDH61" s="94"/>
      <c r="GDI61" s="94"/>
      <c r="GDJ61" s="94"/>
      <c r="GDK61" s="94"/>
      <c r="GDL61" s="94"/>
      <c r="GDM61" s="94"/>
      <c r="GDN61" s="94"/>
      <c r="GDO61" s="94"/>
      <c r="GDP61" s="94"/>
      <c r="GDQ61" s="94"/>
      <c r="GDR61" s="94"/>
      <c r="GDS61" s="94"/>
      <c r="GDT61" s="94"/>
      <c r="GDU61" s="94"/>
      <c r="GDV61" s="94"/>
      <c r="GDW61" s="94"/>
      <c r="GDX61" s="94"/>
      <c r="GDY61" s="94"/>
      <c r="GDZ61" s="94"/>
      <c r="GEA61" s="94"/>
      <c r="GEB61" s="94"/>
      <c r="GEC61" s="94"/>
      <c r="GED61" s="94"/>
      <c r="GEE61" s="94"/>
      <c r="GEF61" s="94"/>
      <c r="GEG61" s="94"/>
      <c r="GEH61" s="94"/>
      <c r="GEI61" s="94"/>
      <c r="GEJ61" s="94"/>
      <c r="GEK61" s="94"/>
      <c r="GEL61" s="94"/>
      <c r="GEM61" s="94"/>
      <c r="GEN61" s="94"/>
      <c r="GEO61" s="94"/>
      <c r="GEP61" s="94"/>
      <c r="GEQ61" s="94"/>
      <c r="GER61" s="94"/>
      <c r="GES61" s="94"/>
      <c r="GET61" s="94"/>
      <c r="GEU61" s="94"/>
      <c r="GEV61" s="94"/>
      <c r="GEW61" s="94"/>
      <c r="GEX61" s="94"/>
      <c r="GEY61" s="94"/>
      <c r="GEZ61" s="94"/>
      <c r="GFA61" s="94"/>
      <c r="GFB61" s="94"/>
      <c r="GFC61" s="94"/>
      <c r="GFD61" s="94"/>
      <c r="GFE61" s="94"/>
      <c r="GFF61" s="94"/>
      <c r="GFG61" s="94"/>
      <c r="GFH61" s="94"/>
      <c r="GFI61" s="94"/>
      <c r="GFJ61" s="94"/>
      <c r="GFK61" s="94"/>
      <c r="GFL61" s="94"/>
      <c r="GFM61" s="94"/>
      <c r="GFN61" s="94"/>
      <c r="GFO61" s="94"/>
      <c r="GFP61" s="94"/>
      <c r="GFQ61" s="94"/>
      <c r="GFR61" s="94"/>
      <c r="GFS61" s="94"/>
      <c r="GFT61" s="94"/>
      <c r="GFU61" s="94"/>
      <c r="GFV61" s="94"/>
      <c r="GFW61" s="94"/>
      <c r="GFX61" s="94"/>
      <c r="GFY61" s="94"/>
      <c r="GFZ61" s="94"/>
      <c r="GGA61" s="94"/>
      <c r="GGB61" s="94"/>
      <c r="GGC61" s="94"/>
      <c r="GGD61" s="94"/>
      <c r="GGE61" s="94"/>
      <c r="GGF61" s="94"/>
      <c r="GGG61" s="94"/>
      <c r="GGH61" s="94"/>
      <c r="GGI61" s="94"/>
      <c r="GGJ61" s="94"/>
      <c r="GGK61" s="94"/>
      <c r="GGL61" s="94"/>
      <c r="GGM61" s="94"/>
      <c r="GGN61" s="94"/>
      <c r="GGO61" s="94"/>
      <c r="GGP61" s="94"/>
      <c r="GGQ61" s="94"/>
      <c r="GGR61" s="94"/>
      <c r="GGS61" s="94"/>
      <c r="GGT61" s="94"/>
      <c r="GGU61" s="94"/>
      <c r="GGV61" s="94"/>
      <c r="GGW61" s="94"/>
      <c r="GGX61" s="94"/>
      <c r="GGY61" s="94"/>
      <c r="GGZ61" s="94"/>
      <c r="GHA61" s="94"/>
      <c r="GHB61" s="94"/>
      <c r="GHC61" s="94"/>
      <c r="GHD61" s="94"/>
      <c r="GHE61" s="94"/>
      <c r="GHF61" s="94"/>
      <c r="GHG61" s="94"/>
      <c r="GHH61" s="94"/>
      <c r="GHI61" s="94"/>
      <c r="GHJ61" s="94"/>
      <c r="GHK61" s="94"/>
      <c r="GHL61" s="94"/>
      <c r="GHM61" s="94"/>
      <c r="GHN61" s="94"/>
      <c r="GHO61" s="94"/>
      <c r="GHP61" s="94"/>
      <c r="GHQ61" s="94"/>
      <c r="GHR61" s="94"/>
      <c r="GHS61" s="94"/>
      <c r="GHT61" s="94"/>
      <c r="GHU61" s="94"/>
      <c r="GHV61" s="94"/>
      <c r="GHW61" s="94"/>
      <c r="GHX61" s="94"/>
      <c r="GHY61" s="94"/>
      <c r="GHZ61" s="94"/>
      <c r="GIA61" s="94"/>
      <c r="GIB61" s="94"/>
      <c r="GIC61" s="94"/>
      <c r="GID61" s="94"/>
      <c r="GIE61" s="94"/>
      <c r="GIF61" s="94"/>
      <c r="GIG61" s="94"/>
      <c r="GIH61" s="94"/>
      <c r="GII61" s="94"/>
      <c r="GIJ61" s="94"/>
      <c r="GIK61" s="94"/>
      <c r="GIL61" s="94"/>
      <c r="GIM61" s="94"/>
      <c r="GIN61" s="94"/>
      <c r="GIO61" s="94"/>
      <c r="GIP61" s="94"/>
      <c r="GIQ61" s="94"/>
      <c r="GIR61" s="94"/>
      <c r="GIS61" s="94"/>
      <c r="GIT61" s="94"/>
      <c r="GIU61" s="94"/>
      <c r="GIV61" s="94"/>
      <c r="GIW61" s="94"/>
      <c r="GIX61" s="94"/>
      <c r="GIY61" s="94"/>
      <c r="GIZ61" s="94"/>
      <c r="GJA61" s="94"/>
      <c r="GJB61" s="94"/>
      <c r="GJC61" s="94"/>
      <c r="GJD61" s="94"/>
      <c r="GJE61" s="94"/>
      <c r="GJF61" s="94"/>
      <c r="GJG61" s="94"/>
      <c r="GJH61" s="94"/>
      <c r="GJI61" s="94"/>
      <c r="GJJ61" s="94"/>
      <c r="GJK61" s="94"/>
      <c r="GJL61" s="94"/>
      <c r="GJM61" s="94"/>
      <c r="GJN61" s="94"/>
      <c r="GJO61" s="94"/>
      <c r="GJP61" s="94"/>
      <c r="GJQ61" s="94"/>
      <c r="GJR61" s="94"/>
      <c r="GJS61" s="94"/>
      <c r="GJT61" s="94"/>
      <c r="GJU61" s="94"/>
      <c r="GJV61" s="94"/>
      <c r="GJW61" s="94"/>
      <c r="GJX61" s="94"/>
      <c r="GJY61" s="94"/>
      <c r="GJZ61" s="94"/>
      <c r="GKA61" s="94"/>
      <c r="GKB61" s="94"/>
      <c r="GKC61" s="94"/>
      <c r="GKD61" s="94"/>
      <c r="GKE61" s="94"/>
      <c r="GKF61" s="94"/>
      <c r="GKG61" s="94"/>
      <c r="GKH61" s="94"/>
      <c r="GKI61" s="94"/>
      <c r="GKJ61" s="94"/>
      <c r="GKK61" s="94"/>
      <c r="GKL61" s="94"/>
      <c r="GKM61" s="94"/>
      <c r="GKN61" s="94"/>
      <c r="GKO61" s="94"/>
      <c r="GKP61" s="94"/>
      <c r="GKQ61" s="94"/>
      <c r="GKR61" s="94"/>
      <c r="GKS61" s="94"/>
      <c r="GKT61" s="94"/>
      <c r="GKU61" s="94"/>
      <c r="GKV61" s="94"/>
      <c r="GKW61" s="94"/>
      <c r="GKX61" s="94"/>
      <c r="GKY61" s="94"/>
      <c r="GKZ61" s="94"/>
      <c r="GLA61" s="94"/>
      <c r="GLB61" s="94"/>
      <c r="GLC61" s="94"/>
      <c r="GLD61" s="94"/>
      <c r="GLE61" s="94"/>
      <c r="GLF61" s="94"/>
      <c r="GLG61" s="94"/>
      <c r="GLH61" s="94"/>
      <c r="GLI61" s="94"/>
      <c r="GLJ61" s="94"/>
      <c r="GLK61" s="94"/>
      <c r="GLL61" s="94"/>
      <c r="GLM61" s="94"/>
      <c r="GLN61" s="94"/>
      <c r="GLO61" s="94"/>
      <c r="GLP61" s="94"/>
      <c r="GLQ61" s="94"/>
      <c r="GLR61" s="94"/>
      <c r="GLS61" s="94"/>
      <c r="GLT61" s="94"/>
      <c r="GLU61" s="94"/>
      <c r="GLV61" s="94"/>
      <c r="GLW61" s="94"/>
      <c r="GLX61" s="94"/>
      <c r="GLY61" s="94"/>
      <c r="GLZ61" s="94"/>
      <c r="GMA61" s="94"/>
      <c r="GMB61" s="94"/>
      <c r="GMC61" s="94"/>
      <c r="GMD61" s="94"/>
      <c r="GME61" s="94"/>
      <c r="GMF61" s="94"/>
      <c r="GMG61" s="94"/>
      <c r="GMH61" s="94"/>
      <c r="GMI61" s="94"/>
      <c r="GMJ61" s="94"/>
      <c r="GMK61" s="94"/>
      <c r="GML61" s="94"/>
      <c r="GMM61" s="94"/>
      <c r="GMN61" s="94"/>
      <c r="GMO61" s="94"/>
      <c r="GMP61" s="94"/>
      <c r="GMQ61" s="94"/>
      <c r="GMR61" s="94"/>
      <c r="GMS61" s="94"/>
      <c r="GMT61" s="94"/>
      <c r="GMU61" s="94"/>
      <c r="GMV61" s="94"/>
      <c r="GMW61" s="94"/>
      <c r="GMX61" s="94"/>
      <c r="GMY61" s="94"/>
      <c r="GMZ61" s="94"/>
      <c r="GNA61" s="94"/>
      <c r="GNB61" s="94"/>
      <c r="GNC61" s="94"/>
      <c r="GND61" s="94"/>
      <c r="GNE61" s="94"/>
      <c r="GNF61" s="94"/>
      <c r="GNG61" s="94"/>
      <c r="GNH61" s="94"/>
      <c r="GNI61" s="94"/>
      <c r="GNJ61" s="94"/>
      <c r="GNK61" s="94"/>
      <c r="GNL61" s="94"/>
      <c r="GNM61" s="94"/>
      <c r="GNN61" s="94"/>
      <c r="GNO61" s="94"/>
      <c r="GNP61" s="94"/>
      <c r="GNQ61" s="94"/>
      <c r="GNR61" s="94"/>
      <c r="GNS61" s="94"/>
      <c r="GNT61" s="94"/>
      <c r="GNU61" s="94"/>
      <c r="GNV61" s="94"/>
      <c r="GNW61" s="94"/>
      <c r="GNX61" s="94"/>
      <c r="GNY61" s="94"/>
      <c r="GNZ61" s="94"/>
      <c r="GOA61" s="94"/>
      <c r="GOB61" s="94"/>
      <c r="GOC61" s="94"/>
      <c r="GOD61" s="94"/>
      <c r="GOE61" s="94"/>
      <c r="GOF61" s="94"/>
      <c r="GOG61" s="94"/>
      <c r="GOH61" s="94"/>
      <c r="GOI61" s="94"/>
      <c r="GOJ61" s="94"/>
      <c r="GOK61" s="94"/>
      <c r="GOL61" s="94"/>
      <c r="GOM61" s="94"/>
      <c r="GON61" s="94"/>
      <c r="GOO61" s="94"/>
      <c r="GOP61" s="94"/>
      <c r="GOQ61" s="94"/>
      <c r="GOR61" s="94"/>
      <c r="GOS61" s="94"/>
      <c r="GOT61" s="94"/>
      <c r="GOU61" s="94"/>
      <c r="GOV61" s="94"/>
      <c r="GOW61" s="94"/>
      <c r="GOX61" s="94"/>
      <c r="GOY61" s="94"/>
      <c r="GOZ61" s="94"/>
      <c r="GPA61" s="94"/>
      <c r="GPB61" s="94"/>
      <c r="GPC61" s="94"/>
      <c r="GPD61" s="94"/>
      <c r="GPE61" s="94"/>
      <c r="GPF61" s="94"/>
      <c r="GPG61" s="94"/>
      <c r="GPH61" s="94"/>
      <c r="GPI61" s="94"/>
      <c r="GPJ61" s="94"/>
      <c r="GPK61" s="94"/>
      <c r="GPL61" s="94"/>
      <c r="GPM61" s="94"/>
      <c r="GPN61" s="94"/>
      <c r="GPO61" s="94"/>
      <c r="GPP61" s="94"/>
      <c r="GPQ61" s="94"/>
      <c r="GPR61" s="94"/>
      <c r="GPS61" s="94"/>
      <c r="GPT61" s="94"/>
      <c r="GPU61" s="94"/>
      <c r="GPV61" s="94"/>
      <c r="GPW61" s="94"/>
      <c r="GPX61" s="94"/>
      <c r="GPY61" s="94"/>
      <c r="GPZ61" s="94"/>
      <c r="GQA61" s="94"/>
      <c r="GQB61" s="94"/>
      <c r="GQC61" s="94"/>
      <c r="GQD61" s="94"/>
      <c r="GQE61" s="94"/>
      <c r="GQF61" s="94"/>
      <c r="GQG61" s="94"/>
      <c r="GQH61" s="94"/>
      <c r="GQI61" s="94"/>
      <c r="GQJ61" s="94"/>
      <c r="GQK61" s="94"/>
      <c r="GQL61" s="94"/>
      <c r="GQM61" s="94"/>
      <c r="GQN61" s="94"/>
      <c r="GQO61" s="94"/>
      <c r="GQP61" s="94"/>
      <c r="GQQ61" s="94"/>
      <c r="GQR61" s="94"/>
      <c r="GQS61" s="94"/>
      <c r="GQT61" s="94"/>
      <c r="GQU61" s="94"/>
      <c r="GQV61" s="94"/>
      <c r="GQW61" s="94"/>
      <c r="GQX61" s="94"/>
      <c r="GQY61" s="94"/>
      <c r="GQZ61" s="94"/>
      <c r="GRA61" s="94"/>
      <c r="GRB61" s="94"/>
      <c r="GRC61" s="94"/>
      <c r="GRD61" s="94"/>
      <c r="GRE61" s="94"/>
      <c r="GRF61" s="94"/>
      <c r="GRG61" s="94"/>
      <c r="GRH61" s="94"/>
      <c r="GRI61" s="94"/>
      <c r="GRJ61" s="94"/>
      <c r="GRK61" s="94"/>
      <c r="GRL61" s="94"/>
      <c r="GRM61" s="94"/>
      <c r="GRN61" s="94"/>
      <c r="GRO61" s="94"/>
      <c r="GRP61" s="94"/>
      <c r="GRQ61" s="94"/>
      <c r="GRR61" s="94"/>
      <c r="GRS61" s="94"/>
      <c r="GRT61" s="94"/>
      <c r="GRU61" s="94"/>
      <c r="GRV61" s="94"/>
      <c r="GRW61" s="94"/>
      <c r="GRX61" s="94"/>
      <c r="GRY61" s="94"/>
      <c r="GRZ61" s="94"/>
      <c r="GSA61" s="94"/>
      <c r="GSB61" s="94"/>
      <c r="GSC61" s="94"/>
      <c r="GSD61" s="94"/>
      <c r="GSE61" s="94"/>
      <c r="GSF61" s="94"/>
      <c r="GSG61" s="94"/>
      <c r="GSH61" s="94"/>
      <c r="GSI61" s="94"/>
      <c r="GSJ61" s="94"/>
      <c r="GSK61" s="94"/>
      <c r="GSL61" s="94"/>
      <c r="GSM61" s="94"/>
      <c r="GSN61" s="94"/>
      <c r="GSO61" s="94"/>
      <c r="GSP61" s="94"/>
      <c r="GSQ61" s="94"/>
      <c r="GSR61" s="94"/>
      <c r="GSS61" s="94"/>
      <c r="GST61" s="94"/>
      <c r="GSU61" s="94"/>
      <c r="GSV61" s="94"/>
      <c r="GSW61" s="94"/>
      <c r="GSX61" s="94"/>
      <c r="GSY61" s="94"/>
      <c r="GSZ61" s="94"/>
      <c r="GTA61" s="94"/>
      <c r="GTB61" s="94"/>
      <c r="GTC61" s="94"/>
      <c r="GTD61" s="94"/>
      <c r="GTE61" s="94"/>
      <c r="GTF61" s="94"/>
      <c r="GTG61" s="94"/>
      <c r="GTH61" s="94"/>
      <c r="GTI61" s="94"/>
      <c r="GTJ61" s="94"/>
      <c r="GTK61" s="94"/>
      <c r="GTL61" s="94"/>
      <c r="GTM61" s="94"/>
      <c r="GTN61" s="94"/>
      <c r="GTO61" s="94"/>
      <c r="GTP61" s="94"/>
      <c r="GTQ61" s="94"/>
      <c r="GTR61" s="94"/>
      <c r="GTS61" s="94"/>
      <c r="GTT61" s="94"/>
      <c r="GTU61" s="94"/>
      <c r="GTV61" s="94"/>
      <c r="GTW61" s="94"/>
      <c r="GTX61" s="94"/>
      <c r="GTY61" s="94"/>
      <c r="GTZ61" s="94"/>
      <c r="GUA61" s="94"/>
      <c r="GUB61" s="94"/>
      <c r="GUC61" s="94"/>
      <c r="GUD61" s="94"/>
      <c r="GUE61" s="94"/>
      <c r="GUF61" s="94"/>
      <c r="GUG61" s="94"/>
      <c r="GUH61" s="94"/>
      <c r="GUI61" s="94"/>
      <c r="GUJ61" s="94"/>
      <c r="GUK61" s="94"/>
      <c r="GUL61" s="94"/>
      <c r="GUM61" s="94"/>
      <c r="GUN61" s="94"/>
      <c r="GUO61" s="94"/>
      <c r="GUP61" s="94"/>
      <c r="GUQ61" s="94"/>
      <c r="GUR61" s="94"/>
      <c r="GUS61" s="94"/>
      <c r="GUT61" s="94"/>
      <c r="GUU61" s="94"/>
      <c r="GUV61" s="94"/>
      <c r="GUW61" s="94"/>
      <c r="GUX61" s="94"/>
      <c r="GUY61" s="94"/>
      <c r="GUZ61" s="94"/>
      <c r="GVA61" s="94"/>
      <c r="GVB61" s="94"/>
      <c r="GVC61" s="94"/>
      <c r="GVD61" s="94"/>
      <c r="GVE61" s="94"/>
      <c r="GVF61" s="94"/>
      <c r="GVG61" s="94"/>
      <c r="GVH61" s="94"/>
      <c r="GVI61" s="94"/>
      <c r="GVJ61" s="94"/>
      <c r="GVK61" s="94"/>
      <c r="GVL61" s="94"/>
      <c r="GVM61" s="94"/>
      <c r="GVN61" s="94"/>
      <c r="GVO61" s="94"/>
      <c r="GVP61" s="94"/>
      <c r="GVQ61" s="94"/>
      <c r="GVR61" s="94"/>
      <c r="GVS61" s="94"/>
      <c r="GVT61" s="94"/>
      <c r="GVU61" s="94"/>
      <c r="GVV61" s="94"/>
      <c r="GVW61" s="94"/>
      <c r="GVX61" s="94"/>
      <c r="GVY61" s="94"/>
      <c r="GVZ61" s="94"/>
      <c r="GWA61" s="94"/>
      <c r="GWB61" s="94"/>
      <c r="GWC61" s="94"/>
      <c r="GWD61" s="94"/>
      <c r="GWE61" s="94"/>
      <c r="GWF61" s="94"/>
      <c r="GWG61" s="94"/>
      <c r="GWH61" s="94"/>
      <c r="GWI61" s="94"/>
      <c r="GWJ61" s="94"/>
      <c r="GWK61" s="94"/>
      <c r="GWL61" s="94"/>
      <c r="GWM61" s="94"/>
      <c r="GWN61" s="94"/>
      <c r="GWO61" s="94"/>
      <c r="GWP61" s="94"/>
      <c r="GWQ61" s="94"/>
      <c r="GWR61" s="94"/>
      <c r="GWS61" s="94"/>
      <c r="GWT61" s="94"/>
      <c r="GWU61" s="94"/>
      <c r="GWV61" s="94"/>
      <c r="GWW61" s="94"/>
      <c r="GWX61" s="94"/>
      <c r="GWY61" s="94"/>
      <c r="GWZ61" s="94"/>
      <c r="GXA61" s="94"/>
      <c r="GXB61" s="94"/>
      <c r="GXC61" s="94"/>
      <c r="GXD61" s="94"/>
      <c r="GXE61" s="94"/>
      <c r="GXF61" s="94"/>
      <c r="GXG61" s="94"/>
      <c r="GXH61" s="94"/>
      <c r="GXI61" s="94"/>
      <c r="GXJ61" s="94"/>
      <c r="GXK61" s="94"/>
      <c r="GXL61" s="94"/>
      <c r="GXM61" s="94"/>
      <c r="GXN61" s="94"/>
      <c r="GXO61" s="94"/>
      <c r="GXP61" s="94"/>
      <c r="GXQ61" s="94"/>
      <c r="GXR61" s="94"/>
      <c r="GXS61" s="94"/>
      <c r="GXT61" s="94"/>
      <c r="GXU61" s="94"/>
      <c r="GXV61" s="94"/>
      <c r="GXW61" s="94"/>
      <c r="GXX61" s="94"/>
      <c r="GXY61" s="94"/>
      <c r="GXZ61" s="94"/>
      <c r="GYA61" s="94"/>
      <c r="GYB61" s="94"/>
      <c r="GYC61" s="94"/>
      <c r="GYD61" s="94"/>
      <c r="GYE61" s="94"/>
      <c r="GYF61" s="94"/>
      <c r="GYG61" s="94"/>
      <c r="GYH61" s="94"/>
      <c r="GYI61" s="94"/>
      <c r="GYJ61" s="94"/>
      <c r="GYK61" s="94"/>
      <c r="GYL61" s="94"/>
      <c r="GYM61" s="94"/>
      <c r="GYN61" s="94"/>
      <c r="GYO61" s="94"/>
      <c r="GYP61" s="94"/>
      <c r="GYQ61" s="94"/>
      <c r="GYR61" s="94"/>
      <c r="GYS61" s="94"/>
      <c r="GYT61" s="94"/>
      <c r="GYU61" s="94"/>
      <c r="GYV61" s="94"/>
      <c r="GYW61" s="94"/>
      <c r="GYX61" s="94"/>
      <c r="GYY61" s="94"/>
      <c r="GYZ61" s="94"/>
      <c r="GZA61" s="94"/>
      <c r="GZB61" s="94"/>
      <c r="GZC61" s="94"/>
      <c r="GZD61" s="94"/>
      <c r="GZE61" s="94"/>
      <c r="GZF61" s="94"/>
      <c r="GZG61" s="94"/>
      <c r="GZH61" s="94"/>
      <c r="GZI61" s="94"/>
      <c r="GZJ61" s="94"/>
      <c r="GZK61" s="94"/>
      <c r="GZL61" s="94"/>
      <c r="GZM61" s="94"/>
      <c r="GZN61" s="94"/>
      <c r="GZO61" s="94"/>
      <c r="GZP61" s="94"/>
      <c r="GZQ61" s="94"/>
      <c r="GZR61" s="94"/>
      <c r="GZS61" s="94"/>
      <c r="GZT61" s="94"/>
      <c r="GZU61" s="94"/>
      <c r="GZV61" s="94"/>
      <c r="GZW61" s="94"/>
      <c r="GZX61" s="94"/>
      <c r="GZY61" s="94"/>
      <c r="GZZ61" s="94"/>
      <c r="HAA61" s="94"/>
      <c r="HAB61" s="94"/>
      <c r="HAC61" s="94"/>
      <c r="HAD61" s="94"/>
      <c r="HAE61" s="94"/>
      <c r="HAF61" s="94"/>
      <c r="HAG61" s="94"/>
      <c r="HAH61" s="94"/>
      <c r="HAI61" s="94"/>
      <c r="HAJ61" s="94"/>
      <c r="HAK61" s="94"/>
      <c r="HAL61" s="94"/>
      <c r="HAM61" s="94"/>
      <c r="HAN61" s="94"/>
      <c r="HAO61" s="94"/>
      <c r="HAP61" s="94"/>
      <c r="HAQ61" s="94"/>
      <c r="HAR61" s="94"/>
      <c r="HAS61" s="94"/>
      <c r="HAT61" s="94"/>
      <c r="HAU61" s="94"/>
      <c r="HAV61" s="94"/>
      <c r="HAW61" s="94"/>
      <c r="HAX61" s="94"/>
      <c r="HAY61" s="94"/>
      <c r="HAZ61" s="94"/>
      <c r="HBA61" s="94"/>
      <c r="HBB61" s="94"/>
      <c r="HBC61" s="94"/>
      <c r="HBD61" s="94"/>
      <c r="HBE61" s="94"/>
      <c r="HBF61" s="94"/>
      <c r="HBG61" s="94"/>
      <c r="HBH61" s="94"/>
      <c r="HBI61" s="94"/>
      <c r="HBJ61" s="94"/>
      <c r="HBK61" s="94"/>
      <c r="HBL61" s="94"/>
      <c r="HBM61" s="94"/>
      <c r="HBN61" s="94"/>
      <c r="HBO61" s="94"/>
      <c r="HBP61" s="94"/>
      <c r="HBQ61" s="94"/>
      <c r="HBR61" s="94"/>
      <c r="HBS61" s="94"/>
      <c r="HBT61" s="94"/>
      <c r="HBU61" s="94"/>
      <c r="HBV61" s="94"/>
      <c r="HBW61" s="94"/>
      <c r="HBX61" s="94"/>
      <c r="HBY61" s="94"/>
      <c r="HBZ61" s="94"/>
      <c r="HCA61" s="94"/>
      <c r="HCB61" s="94"/>
      <c r="HCC61" s="94"/>
      <c r="HCD61" s="94"/>
      <c r="HCE61" s="94"/>
      <c r="HCF61" s="94"/>
      <c r="HCG61" s="94"/>
      <c r="HCH61" s="94"/>
      <c r="HCI61" s="94"/>
      <c r="HCJ61" s="94"/>
      <c r="HCK61" s="94"/>
      <c r="HCL61" s="94"/>
      <c r="HCM61" s="94"/>
      <c r="HCN61" s="94"/>
      <c r="HCO61" s="94"/>
      <c r="HCP61" s="94"/>
      <c r="HCQ61" s="94"/>
      <c r="HCR61" s="94"/>
      <c r="HCS61" s="94"/>
      <c r="HCT61" s="94"/>
      <c r="HCU61" s="94"/>
      <c r="HCV61" s="94"/>
      <c r="HCW61" s="94"/>
      <c r="HCX61" s="94"/>
      <c r="HCY61" s="94"/>
      <c r="HCZ61" s="94"/>
      <c r="HDA61" s="94"/>
      <c r="HDB61" s="94"/>
      <c r="HDC61" s="94"/>
      <c r="HDD61" s="94"/>
      <c r="HDE61" s="94"/>
      <c r="HDF61" s="94"/>
      <c r="HDG61" s="94"/>
      <c r="HDH61" s="94"/>
      <c r="HDI61" s="94"/>
      <c r="HDJ61" s="94"/>
      <c r="HDK61" s="94"/>
      <c r="HDL61" s="94"/>
      <c r="HDM61" s="94"/>
      <c r="HDN61" s="94"/>
      <c r="HDO61" s="94"/>
      <c r="HDP61" s="94"/>
      <c r="HDQ61" s="94"/>
      <c r="HDR61" s="94"/>
      <c r="HDS61" s="94"/>
      <c r="HDT61" s="94"/>
      <c r="HDU61" s="94"/>
      <c r="HDV61" s="94"/>
      <c r="HDW61" s="94"/>
      <c r="HDX61" s="94"/>
      <c r="HDY61" s="94"/>
      <c r="HDZ61" s="94"/>
      <c r="HEA61" s="94"/>
      <c r="HEB61" s="94"/>
      <c r="HEC61" s="94"/>
      <c r="HED61" s="94"/>
      <c r="HEE61" s="94"/>
      <c r="HEF61" s="94"/>
      <c r="HEG61" s="94"/>
      <c r="HEH61" s="94"/>
      <c r="HEI61" s="94"/>
      <c r="HEJ61" s="94"/>
      <c r="HEK61" s="94"/>
      <c r="HEL61" s="94"/>
      <c r="HEM61" s="94"/>
      <c r="HEN61" s="94"/>
      <c r="HEO61" s="94"/>
      <c r="HEP61" s="94"/>
      <c r="HEQ61" s="94"/>
      <c r="HER61" s="94"/>
      <c r="HES61" s="94"/>
      <c r="HET61" s="94"/>
      <c r="HEU61" s="94"/>
      <c r="HEV61" s="94"/>
      <c r="HEW61" s="94"/>
      <c r="HEX61" s="94"/>
      <c r="HEY61" s="94"/>
      <c r="HEZ61" s="94"/>
      <c r="HFA61" s="94"/>
      <c r="HFB61" s="94"/>
      <c r="HFC61" s="94"/>
      <c r="HFD61" s="94"/>
      <c r="HFE61" s="94"/>
      <c r="HFF61" s="94"/>
      <c r="HFG61" s="94"/>
      <c r="HFH61" s="94"/>
      <c r="HFI61" s="94"/>
      <c r="HFJ61" s="94"/>
      <c r="HFK61" s="94"/>
      <c r="HFL61" s="94"/>
      <c r="HFM61" s="94"/>
      <c r="HFN61" s="94"/>
      <c r="HFO61" s="94"/>
      <c r="HFP61" s="94"/>
      <c r="HFQ61" s="94"/>
      <c r="HFR61" s="94"/>
      <c r="HFS61" s="94"/>
      <c r="HFT61" s="94"/>
      <c r="HFU61" s="94"/>
      <c r="HFV61" s="94"/>
      <c r="HFW61" s="94"/>
      <c r="HFX61" s="94"/>
      <c r="HFY61" s="94"/>
      <c r="HFZ61" s="94"/>
      <c r="HGA61" s="94"/>
      <c r="HGB61" s="94"/>
      <c r="HGC61" s="94"/>
      <c r="HGD61" s="94"/>
      <c r="HGE61" s="94"/>
      <c r="HGF61" s="94"/>
      <c r="HGG61" s="94"/>
      <c r="HGH61" s="94"/>
      <c r="HGI61" s="94"/>
      <c r="HGJ61" s="94"/>
      <c r="HGK61" s="94"/>
      <c r="HGL61" s="94"/>
      <c r="HGM61" s="94"/>
      <c r="HGN61" s="94"/>
      <c r="HGO61" s="94"/>
      <c r="HGP61" s="94"/>
      <c r="HGQ61" s="94"/>
      <c r="HGR61" s="94"/>
      <c r="HGS61" s="94"/>
      <c r="HGT61" s="94"/>
      <c r="HGU61" s="94"/>
      <c r="HGV61" s="94"/>
      <c r="HGW61" s="94"/>
      <c r="HGX61" s="94"/>
      <c r="HGY61" s="94"/>
      <c r="HGZ61" s="94"/>
      <c r="HHA61" s="94"/>
      <c r="HHB61" s="94"/>
      <c r="HHC61" s="94"/>
      <c r="HHD61" s="94"/>
      <c r="HHE61" s="94"/>
      <c r="HHF61" s="94"/>
      <c r="HHG61" s="94"/>
      <c r="HHH61" s="94"/>
      <c r="HHI61" s="94"/>
      <c r="HHJ61" s="94"/>
      <c r="HHK61" s="94"/>
      <c r="HHL61" s="94"/>
      <c r="HHM61" s="94"/>
      <c r="HHN61" s="94"/>
      <c r="HHO61" s="94"/>
      <c r="HHP61" s="94"/>
      <c r="HHQ61" s="94"/>
      <c r="HHR61" s="94"/>
      <c r="HHS61" s="94"/>
      <c r="HHT61" s="94"/>
      <c r="HHU61" s="94"/>
      <c r="HHV61" s="94"/>
      <c r="HHW61" s="94"/>
      <c r="HHX61" s="94"/>
      <c r="HHY61" s="94"/>
      <c r="HHZ61" s="94"/>
      <c r="HIA61" s="94"/>
      <c r="HIB61" s="94"/>
      <c r="HIC61" s="94"/>
      <c r="HID61" s="94"/>
      <c r="HIE61" s="94"/>
      <c r="HIF61" s="94"/>
      <c r="HIG61" s="94"/>
      <c r="HIH61" s="94"/>
      <c r="HII61" s="94"/>
      <c r="HIJ61" s="94"/>
      <c r="HIK61" s="94"/>
      <c r="HIL61" s="94"/>
      <c r="HIM61" s="94"/>
      <c r="HIN61" s="94"/>
      <c r="HIO61" s="94"/>
      <c r="HIP61" s="94"/>
      <c r="HIQ61" s="94"/>
      <c r="HIR61" s="94"/>
      <c r="HIS61" s="94"/>
      <c r="HIT61" s="94"/>
      <c r="HIU61" s="94"/>
      <c r="HIV61" s="94"/>
      <c r="HIW61" s="94"/>
      <c r="HIX61" s="94"/>
      <c r="HIY61" s="94"/>
      <c r="HIZ61" s="94"/>
      <c r="HJA61" s="94"/>
      <c r="HJB61" s="94"/>
      <c r="HJC61" s="94"/>
      <c r="HJD61" s="94"/>
      <c r="HJE61" s="94"/>
      <c r="HJF61" s="94"/>
      <c r="HJG61" s="94"/>
      <c r="HJH61" s="94"/>
      <c r="HJI61" s="94"/>
      <c r="HJJ61" s="94"/>
      <c r="HJK61" s="94"/>
      <c r="HJL61" s="94"/>
      <c r="HJM61" s="94"/>
      <c r="HJN61" s="94"/>
      <c r="HJO61" s="94"/>
      <c r="HJP61" s="94"/>
      <c r="HJQ61" s="94"/>
      <c r="HJR61" s="94"/>
      <c r="HJS61" s="94"/>
      <c r="HJT61" s="94"/>
      <c r="HJU61" s="94"/>
      <c r="HJV61" s="94"/>
      <c r="HJW61" s="94"/>
      <c r="HJX61" s="94"/>
      <c r="HJY61" s="94"/>
      <c r="HJZ61" s="94"/>
      <c r="HKA61" s="94"/>
      <c r="HKB61" s="94"/>
      <c r="HKC61" s="94"/>
      <c r="HKD61" s="94"/>
      <c r="HKE61" s="94"/>
      <c r="HKF61" s="94"/>
      <c r="HKG61" s="94"/>
      <c r="HKH61" s="94"/>
      <c r="HKI61" s="94"/>
      <c r="HKJ61" s="94"/>
      <c r="HKK61" s="94"/>
      <c r="HKL61" s="94"/>
      <c r="HKM61" s="94"/>
      <c r="HKN61" s="94"/>
      <c r="HKO61" s="94"/>
      <c r="HKP61" s="94"/>
      <c r="HKQ61" s="94"/>
      <c r="HKR61" s="94"/>
      <c r="HKS61" s="94"/>
      <c r="HKT61" s="94"/>
      <c r="HKU61" s="94"/>
      <c r="HKV61" s="94"/>
      <c r="HKW61" s="94"/>
      <c r="HKX61" s="94"/>
      <c r="HKY61" s="94"/>
      <c r="HKZ61" s="94"/>
      <c r="HLA61" s="94"/>
      <c r="HLB61" s="94"/>
      <c r="HLC61" s="94"/>
      <c r="HLD61" s="94"/>
      <c r="HLE61" s="94"/>
      <c r="HLF61" s="94"/>
      <c r="HLG61" s="94"/>
      <c r="HLH61" s="94"/>
      <c r="HLI61" s="94"/>
      <c r="HLJ61" s="94"/>
      <c r="HLK61" s="94"/>
      <c r="HLL61" s="94"/>
      <c r="HLM61" s="94"/>
      <c r="HLN61" s="94"/>
      <c r="HLO61" s="94"/>
      <c r="HLP61" s="94"/>
      <c r="HLQ61" s="94"/>
      <c r="HLR61" s="94"/>
      <c r="HLS61" s="94"/>
      <c r="HLT61" s="94"/>
      <c r="HLU61" s="94"/>
      <c r="HLV61" s="94"/>
      <c r="HLW61" s="94"/>
      <c r="HLX61" s="94"/>
      <c r="HLY61" s="94"/>
      <c r="HLZ61" s="94"/>
      <c r="HMA61" s="94"/>
      <c r="HMB61" s="94"/>
      <c r="HMC61" s="94"/>
      <c r="HMD61" s="94"/>
      <c r="HME61" s="94"/>
      <c r="HMF61" s="94"/>
      <c r="HMG61" s="94"/>
      <c r="HMH61" s="94"/>
      <c r="HMI61" s="94"/>
      <c r="HMJ61" s="94"/>
      <c r="HMK61" s="94"/>
      <c r="HML61" s="94"/>
      <c r="HMM61" s="94"/>
      <c r="HMN61" s="94"/>
      <c r="HMO61" s="94"/>
      <c r="HMP61" s="94"/>
      <c r="HMQ61" s="94"/>
      <c r="HMR61" s="94"/>
      <c r="HMS61" s="94"/>
      <c r="HMT61" s="94"/>
      <c r="HMU61" s="94"/>
      <c r="HMV61" s="94"/>
      <c r="HMW61" s="94"/>
      <c r="HMX61" s="94"/>
      <c r="HMY61" s="94"/>
      <c r="HMZ61" s="94"/>
      <c r="HNA61" s="94"/>
      <c r="HNB61" s="94"/>
      <c r="HNC61" s="94"/>
      <c r="HND61" s="94"/>
      <c r="HNE61" s="94"/>
      <c r="HNF61" s="94"/>
      <c r="HNG61" s="94"/>
      <c r="HNH61" s="94"/>
      <c r="HNI61" s="94"/>
      <c r="HNJ61" s="94"/>
      <c r="HNK61" s="94"/>
      <c r="HNL61" s="94"/>
      <c r="HNM61" s="94"/>
      <c r="HNN61" s="94"/>
      <c r="HNO61" s="94"/>
      <c r="HNP61" s="94"/>
      <c r="HNQ61" s="94"/>
      <c r="HNR61" s="94"/>
      <c r="HNS61" s="94"/>
      <c r="HNT61" s="94"/>
      <c r="HNU61" s="94"/>
      <c r="HNV61" s="94"/>
      <c r="HNW61" s="94"/>
      <c r="HNX61" s="94"/>
      <c r="HNY61" s="94"/>
      <c r="HNZ61" s="94"/>
      <c r="HOA61" s="94"/>
      <c r="HOB61" s="94"/>
      <c r="HOC61" s="94"/>
      <c r="HOD61" s="94"/>
      <c r="HOE61" s="94"/>
      <c r="HOF61" s="94"/>
      <c r="HOG61" s="94"/>
      <c r="HOH61" s="94"/>
      <c r="HOI61" s="94"/>
      <c r="HOJ61" s="94"/>
      <c r="HOK61" s="94"/>
      <c r="HOL61" s="94"/>
      <c r="HOM61" s="94"/>
      <c r="HON61" s="94"/>
      <c r="HOO61" s="94"/>
      <c r="HOP61" s="94"/>
      <c r="HOQ61" s="94"/>
      <c r="HOR61" s="94"/>
      <c r="HOS61" s="94"/>
      <c r="HOT61" s="94"/>
      <c r="HOU61" s="94"/>
      <c r="HOV61" s="94"/>
      <c r="HOW61" s="94"/>
      <c r="HOX61" s="94"/>
      <c r="HOY61" s="94"/>
      <c r="HOZ61" s="94"/>
      <c r="HPA61" s="94"/>
      <c r="HPB61" s="94"/>
      <c r="HPC61" s="94"/>
      <c r="HPD61" s="94"/>
      <c r="HPE61" s="94"/>
      <c r="HPF61" s="94"/>
      <c r="HPG61" s="94"/>
      <c r="HPH61" s="94"/>
      <c r="HPI61" s="94"/>
      <c r="HPJ61" s="94"/>
      <c r="HPK61" s="94"/>
      <c r="HPL61" s="94"/>
      <c r="HPM61" s="94"/>
      <c r="HPN61" s="94"/>
      <c r="HPO61" s="94"/>
      <c r="HPP61" s="94"/>
      <c r="HPQ61" s="94"/>
      <c r="HPR61" s="94"/>
      <c r="HPS61" s="94"/>
      <c r="HPT61" s="94"/>
      <c r="HPU61" s="94"/>
      <c r="HPV61" s="94"/>
      <c r="HPW61" s="94"/>
      <c r="HPX61" s="94"/>
      <c r="HPY61" s="94"/>
      <c r="HPZ61" s="94"/>
      <c r="HQA61" s="94"/>
      <c r="HQB61" s="94"/>
      <c r="HQC61" s="94"/>
      <c r="HQD61" s="94"/>
      <c r="HQE61" s="94"/>
      <c r="HQF61" s="94"/>
      <c r="HQG61" s="94"/>
      <c r="HQH61" s="94"/>
      <c r="HQI61" s="94"/>
      <c r="HQJ61" s="94"/>
      <c r="HQK61" s="94"/>
      <c r="HQL61" s="94"/>
      <c r="HQM61" s="94"/>
      <c r="HQN61" s="94"/>
      <c r="HQO61" s="94"/>
      <c r="HQP61" s="94"/>
      <c r="HQQ61" s="94"/>
      <c r="HQR61" s="94"/>
      <c r="HQS61" s="94"/>
      <c r="HQT61" s="94"/>
      <c r="HQU61" s="94"/>
      <c r="HQV61" s="94"/>
      <c r="HQW61" s="94"/>
      <c r="HQX61" s="94"/>
      <c r="HQY61" s="94"/>
      <c r="HQZ61" s="94"/>
      <c r="HRA61" s="94"/>
      <c r="HRB61" s="94"/>
      <c r="HRC61" s="94"/>
      <c r="HRD61" s="94"/>
      <c r="HRE61" s="94"/>
      <c r="HRF61" s="94"/>
      <c r="HRG61" s="94"/>
      <c r="HRH61" s="94"/>
      <c r="HRI61" s="94"/>
      <c r="HRJ61" s="94"/>
      <c r="HRK61" s="94"/>
      <c r="HRL61" s="94"/>
      <c r="HRM61" s="94"/>
      <c r="HRN61" s="94"/>
      <c r="HRO61" s="94"/>
      <c r="HRP61" s="94"/>
      <c r="HRQ61" s="94"/>
      <c r="HRR61" s="94"/>
      <c r="HRS61" s="94"/>
      <c r="HRT61" s="94"/>
      <c r="HRU61" s="94"/>
      <c r="HRV61" s="94"/>
      <c r="HRW61" s="94"/>
      <c r="HRX61" s="94"/>
      <c r="HRY61" s="94"/>
      <c r="HRZ61" s="94"/>
      <c r="HSA61" s="94"/>
      <c r="HSB61" s="94"/>
      <c r="HSC61" s="94"/>
      <c r="HSD61" s="94"/>
      <c r="HSE61" s="94"/>
      <c r="HSF61" s="94"/>
      <c r="HSG61" s="94"/>
      <c r="HSH61" s="94"/>
      <c r="HSI61" s="94"/>
      <c r="HSJ61" s="94"/>
      <c r="HSK61" s="94"/>
      <c r="HSL61" s="94"/>
      <c r="HSM61" s="94"/>
      <c r="HSN61" s="94"/>
      <c r="HSO61" s="94"/>
      <c r="HSP61" s="94"/>
      <c r="HSQ61" s="94"/>
      <c r="HSR61" s="94"/>
      <c r="HSS61" s="94"/>
      <c r="HST61" s="94"/>
      <c r="HSU61" s="94"/>
      <c r="HSV61" s="94"/>
      <c r="HSW61" s="94"/>
      <c r="HSX61" s="94"/>
      <c r="HSY61" s="94"/>
      <c r="HSZ61" s="94"/>
      <c r="HTA61" s="94"/>
      <c r="HTB61" s="94"/>
      <c r="HTC61" s="94"/>
      <c r="HTD61" s="94"/>
      <c r="HTE61" s="94"/>
      <c r="HTF61" s="94"/>
      <c r="HTG61" s="94"/>
      <c r="HTH61" s="94"/>
      <c r="HTI61" s="94"/>
      <c r="HTJ61" s="94"/>
      <c r="HTK61" s="94"/>
      <c r="HTL61" s="94"/>
      <c r="HTM61" s="94"/>
      <c r="HTN61" s="94"/>
      <c r="HTO61" s="94"/>
      <c r="HTP61" s="94"/>
      <c r="HTQ61" s="94"/>
      <c r="HTR61" s="94"/>
      <c r="HTS61" s="94"/>
      <c r="HTT61" s="94"/>
      <c r="HTU61" s="94"/>
      <c r="HTV61" s="94"/>
      <c r="HTW61" s="94"/>
      <c r="HTX61" s="94"/>
      <c r="HTY61" s="94"/>
      <c r="HTZ61" s="94"/>
      <c r="HUA61" s="94"/>
      <c r="HUB61" s="94"/>
      <c r="HUC61" s="94"/>
      <c r="HUD61" s="94"/>
      <c r="HUE61" s="94"/>
      <c r="HUF61" s="94"/>
      <c r="HUG61" s="94"/>
      <c r="HUH61" s="94"/>
      <c r="HUI61" s="94"/>
      <c r="HUJ61" s="94"/>
      <c r="HUK61" s="94"/>
      <c r="HUL61" s="94"/>
      <c r="HUM61" s="94"/>
      <c r="HUN61" s="94"/>
      <c r="HUO61" s="94"/>
      <c r="HUP61" s="94"/>
      <c r="HUQ61" s="94"/>
      <c r="HUR61" s="94"/>
      <c r="HUS61" s="94"/>
      <c r="HUT61" s="94"/>
      <c r="HUU61" s="94"/>
      <c r="HUV61" s="94"/>
      <c r="HUW61" s="94"/>
      <c r="HUX61" s="94"/>
      <c r="HUY61" s="94"/>
      <c r="HUZ61" s="94"/>
      <c r="HVA61" s="94"/>
      <c r="HVB61" s="94"/>
      <c r="HVC61" s="94"/>
      <c r="HVD61" s="94"/>
      <c r="HVE61" s="94"/>
      <c r="HVF61" s="94"/>
      <c r="HVG61" s="94"/>
      <c r="HVH61" s="94"/>
      <c r="HVI61" s="94"/>
      <c r="HVJ61" s="94"/>
      <c r="HVK61" s="94"/>
      <c r="HVL61" s="94"/>
      <c r="HVM61" s="94"/>
      <c r="HVN61" s="94"/>
      <c r="HVO61" s="94"/>
      <c r="HVP61" s="94"/>
      <c r="HVQ61" s="94"/>
      <c r="HVR61" s="94"/>
      <c r="HVS61" s="94"/>
      <c r="HVT61" s="94"/>
      <c r="HVU61" s="94"/>
      <c r="HVV61" s="94"/>
      <c r="HVW61" s="94"/>
      <c r="HVX61" s="94"/>
      <c r="HVY61" s="94"/>
      <c r="HVZ61" s="94"/>
      <c r="HWA61" s="94"/>
      <c r="HWB61" s="94"/>
      <c r="HWC61" s="94"/>
      <c r="HWD61" s="94"/>
      <c r="HWE61" s="94"/>
      <c r="HWF61" s="94"/>
      <c r="HWG61" s="94"/>
      <c r="HWH61" s="94"/>
      <c r="HWI61" s="94"/>
      <c r="HWJ61" s="94"/>
      <c r="HWK61" s="94"/>
      <c r="HWL61" s="94"/>
      <c r="HWM61" s="94"/>
      <c r="HWN61" s="94"/>
      <c r="HWO61" s="94"/>
      <c r="HWP61" s="94"/>
      <c r="HWQ61" s="94"/>
      <c r="HWR61" s="94"/>
      <c r="HWS61" s="94"/>
      <c r="HWT61" s="94"/>
      <c r="HWU61" s="94"/>
      <c r="HWV61" s="94"/>
      <c r="HWW61" s="94"/>
      <c r="HWX61" s="94"/>
      <c r="HWY61" s="94"/>
      <c r="HWZ61" s="94"/>
      <c r="HXA61" s="94"/>
      <c r="HXB61" s="94"/>
      <c r="HXC61" s="94"/>
      <c r="HXD61" s="94"/>
      <c r="HXE61" s="94"/>
      <c r="HXF61" s="94"/>
      <c r="HXG61" s="94"/>
      <c r="HXH61" s="94"/>
      <c r="HXI61" s="94"/>
      <c r="HXJ61" s="94"/>
      <c r="HXK61" s="94"/>
      <c r="HXL61" s="94"/>
      <c r="HXM61" s="94"/>
      <c r="HXN61" s="94"/>
      <c r="HXO61" s="94"/>
      <c r="HXP61" s="94"/>
      <c r="HXQ61" s="94"/>
      <c r="HXR61" s="94"/>
      <c r="HXS61" s="94"/>
      <c r="HXT61" s="94"/>
      <c r="HXU61" s="94"/>
      <c r="HXV61" s="94"/>
      <c r="HXW61" s="94"/>
      <c r="HXX61" s="94"/>
      <c r="HXY61" s="94"/>
      <c r="HXZ61" s="94"/>
      <c r="HYA61" s="94"/>
      <c r="HYB61" s="94"/>
      <c r="HYC61" s="94"/>
      <c r="HYD61" s="94"/>
      <c r="HYE61" s="94"/>
      <c r="HYF61" s="94"/>
      <c r="HYG61" s="94"/>
      <c r="HYH61" s="94"/>
      <c r="HYI61" s="94"/>
      <c r="HYJ61" s="94"/>
      <c r="HYK61" s="94"/>
      <c r="HYL61" s="94"/>
      <c r="HYM61" s="94"/>
      <c r="HYN61" s="94"/>
      <c r="HYO61" s="94"/>
      <c r="HYP61" s="94"/>
      <c r="HYQ61" s="94"/>
      <c r="HYR61" s="94"/>
      <c r="HYS61" s="94"/>
      <c r="HYT61" s="94"/>
      <c r="HYU61" s="94"/>
      <c r="HYV61" s="94"/>
      <c r="HYW61" s="94"/>
      <c r="HYX61" s="94"/>
      <c r="HYY61" s="94"/>
      <c r="HYZ61" s="94"/>
      <c r="HZA61" s="94"/>
      <c r="HZB61" s="94"/>
      <c r="HZC61" s="94"/>
      <c r="HZD61" s="94"/>
      <c r="HZE61" s="94"/>
      <c r="HZF61" s="94"/>
      <c r="HZG61" s="94"/>
      <c r="HZH61" s="94"/>
      <c r="HZI61" s="94"/>
      <c r="HZJ61" s="94"/>
      <c r="HZK61" s="94"/>
      <c r="HZL61" s="94"/>
      <c r="HZM61" s="94"/>
      <c r="HZN61" s="94"/>
      <c r="HZO61" s="94"/>
      <c r="HZP61" s="94"/>
      <c r="HZQ61" s="94"/>
      <c r="HZR61" s="94"/>
      <c r="HZS61" s="94"/>
      <c r="HZT61" s="94"/>
      <c r="HZU61" s="94"/>
      <c r="HZV61" s="94"/>
      <c r="HZW61" s="94"/>
      <c r="HZX61" s="94"/>
      <c r="HZY61" s="94"/>
      <c r="HZZ61" s="94"/>
      <c r="IAA61" s="94"/>
      <c r="IAB61" s="94"/>
      <c r="IAC61" s="94"/>
      <c r="IAD61" s="94"/>
      <c r="IAE61" s="94"/>
      <c r="IAF61" s="94"/>
      <c r="IAG61" s="94"/>
      <c r="IAH61" s="94"/>
      <c r="IAI61" s="94"/>
      <c r="IAJ61" s="94"/>
      <c r="IAK61" s="94"/>
      <c r="IAL61" s="94"/>
      <c r="IAM61" s="94"/>
      <c r="IAN61" s="94"/>
      <c r="IAO61" s="94"/>
      <c r="IAP61" s="94"/>
      <c r="IAQ61" s="94"/>
      <c r="IAR61" s="94"/>
      <c r="IAS61" s="94"/>
      <c r="IAT61" s="94"/>
      <c r="IAU61" s="94"/>
      <c r="IAV61" s="94"/>
      <c r="IAW61" s="94"/>
      <c r="IAX61" s="94"/>
      <c r="IAY61" s="94"/>
      <c r="IAZ61" s="94"/>
      <c r="IBA61" s="94"/>
      <c r="IBB61" s="94"/>
      <c r="IBC61" s="94"/>
      <c r="IBD61" s="94"/>
      <c r="IBE61" s="94"/>
      <c r="IBF61" s="94"/>
      <c r="IBG61" s="94"/>
      <c r="IBH61" s="94"/>
      <c r="IBI61" s="94"/>
      <c r="IBJ61" s="94"/>
      <c r="IBK61" s="94"/>
      <c r="IBL61" s="94"/>
      <c r="IBM61" s="94"/>
      <c r="IBN61" s="94"/>
      <c r="IBO61" s="94"/>
      <c r="IBP61" s="94"/>
      <c r="IBQ61" s="94"/>
      <c r="IBR61" s="94"/>
      <c r="IBS61" s="94"/>
      <c r="IBT61" s="94"/>
      <c r="IBU61" s="94"/>
      <c r="IBV61" s="94"/>
      <c r="IBW61" s="94"/>
      <c r="IBX61" s="94"/>
      <c r="IBY61" s="94"/>
      <c r="IBZ61" s="94"/>
      <c r="ICA61" s="94"/>
      <c r="ICB61" s="94"/>
      <c r="ICC61" s="94"/>
      <c r="ICD61" s="94"/>
      <c r="ICE61" s="94"/>
      <c r="ICF61" s="94"/>
      <c r="ICG61" s="94"/>
      <c r="ICH61" s="94"/>
      <c r="ICI61" s="94"/>
      <c r="ICJ61" s="94"/>
      <c r="ICK61" s="94"/>
      <c r="ICL61" s="94"/>
      <c r="ICM61" s="94"/>
      <c r="ICN61" s="94"/>
      <c r="ICO61" s="94"/>
      <c r="ICP61" s="94"/>
      <c r="ICQ61" s="94"/>
      <c r="ICR61" s="94"/>
      <c r="ICS61" s="94"/>
      <c r="ICT61" s="94"/>
      <c r="ICU61" s="94"/>
      <c r="ICV61" s="94"/>
      <c r="ICW61" s="94"/>
      <c r="ICX61" s="94"/>
      <c r="ICY61" s="94"/>
      <c r="ICZ61" s="94"/>
      <c r="IDA61" s="94"/>
      <c r="IDB61" s="94"/>
      <c r="IDC61" s="94"/>
      <c r="IDD61" s="94"/>
      <c r="IDE61" s="94"/>
      <c r="IDF61" s="94"/>
      <c r="IDG61" s="94"/>
      <c r="IDH61" s="94"/>
      <c r="IDI61" s="94"/>
      <c r="IDJ61" s="94"/>
      <c r="IDK61" s="94"/>
      <c r="IDL61" s="94"/>
      <c r="IDM61" s="94"/>
      <c r="IDN61" s="94"/>
      <c r="IDO61" s="94"/>
      <c r="IDP61" s="94"/>
      <c r="IDQ61" s="94"/>
      <c r="IDR61" s="94"/>
      <c r="IDS61" s="94"/>
      <c r="IDT61" s="94"/>
      <c r="IDU61" s="94"/>
      <c r="IDV61" s="94"/>
      <c r="IDW61" s="94"/>
      <c r="IDX61" s="94"/>
      <c r="IDY61" s="94"/>
      <c r="IDZ61" s="94"/>
      <c r="IEA61" s="94"/>
      <c r="IEB61" s="94"/>
      <c r="IEC61" s="94"/>
      <c r="IED61" s="94"/>
      <c r="IEE61" s="94"/>
      <c r="IEF61" s="94"/>
      <c r="IEG61" s="94"/>
      <c r="IEH61" s="94"/>
      <c r="IEI61" s="94"/>
      <c r="IEJ61" s="94"/>
      <c r="IEK61" s="94"/>
      <c r="IEL61" s="94"/>
      <c r="IEM61" s="94"/>
      <c r="IEN61" s="94"/>
      <c r="IEO61" s="94"/>
      <c r="IEP61" s="94"/>
      <c r="IEQ61" s="94"/>
      <c r="IER61" s="94"/>
      <c r="IES61" s="94"/>
      <c r="IET61" s="94"/>
      <c r="IEU61" s="94"/>
      <c r="IEV61" s="94"/>
      <c r="IEW61" s="94"/>
      <c r="IEX61" s="94"/>
      <c r="IEY61" s="94"/>
      <c r="IEZ61" s="94"/>
      <c r="IFA61" s="94"/>
      <c r="IFB61" s="94"/>
      <c r="IFC61" s="94"/>
      <c r="IFD61" s="94"/>
      <c r="IFE61" s="94"/>
      <c r="IFF61" s="94"/>
      <c r="IFG61" s="94"/>
      <c r="IFH61" s="94"/>
      <c r="IFI61" s="94"/>
      <c r="IFJ61" s="94"/>
      <c r="IFK61" s="94"/>
      <c r="IFL61" s="94"/>
      <c r="IFM61" s="94"/>
      <c r="IFN61" s="94"/>
      <c r="IFO61" s="94"/>
      <c r="IFP61" s="94"/>
      <c r="IFQ61" s="94"/>
      <c r="IFR61" s="94"/>
      <c r="IFS61" s="94"/>
      <c r="IFT61" s="94"/>
      <c r="IFU61" s="94"/>
      <c r="IFV61" s="94"/>
      <c r="IFW61" s="94"/>
      <c r="IFX61" s="94"/>
      <c r="IFY61" s="94"/>
      <c r="IFZ61" s="94"/>
      <c r="IGA61" s="94"/>
      <c r="IGB61" s="94"/>
      <c r="IGC61" s="94"/>
      <c r="IGD61" s="94"/>
      <c r="IGE61" s="94"/>
      <c r="IGF61" s="94"/>
      <c r="IGG61" s="94"/>
      <c r="IGH61" s="94"/>
      <c r="IGI61" s="94"/>
      <c r="IGJ61" s="94"/>
      <c r="IGK61" s="94"/>
      <c r="IGL61" s="94"/>
      <c r="IGM61" s="94"/>
      <c r="IGN61" s="94"/>
      <c r="IGO61" s="94"/>
      <c r="IGP61" s="94"/>
      <c r="IGQ61" s="94"/>
      <c r="IGR61" s="94"/>
      <c r="IGS61" s="94"/>
      <c r="IGT61" s="94"/>
      <c r="IGU61" s="94"/>
      <c r="IGV61" s="94"/>
      <c r="IGW61" s="94"/>
      <c r="IGX61" s="94"/>
      <c r="IGY61" s="94"/>
      <c r="IGZ61" s="94"/>
      <c r="IHA61" s="94"/>
      <c r="IHB61" s="94"/>
      <c r="IHC61" s="94"/>
      <c r="IHD61" s="94"/>
      <c r="IHE61" s="94"/>
      <c r="IHF61" s="94"/>
      <c r="IHG61" s="94"/>
      <c r="IHH61" s="94"/>
      <c r="IHI61" s="94"/>
      <c r="IHJ61" s="94"/>
      <c r="IHK61" s="94"/>
      <c r="IHL61" s="94"/>
      <c r="IHM61" s="94"/>
      <c r="IHN61" s="94"/>
      <c r="IHO61" s="94"/>
      <c r="IHP61" s="94"/>
      <c r="IHQ61" s="94"/>
      <c r="IHR61" s="94"/>
      <c r="IHS61" s="94"/>
      <c r="IHT61" s="94"/>
      <c r="IHU61" s="94"/>
      <c r="IHV61" s="94"/>
      <c r="IHW61" s="94"/>
      <c r="IHX61" s="94"/>
      <c r="IHY61" s="94"/>
      <c r="IHZ61" s="94"/>
      <c r="IIA61" s="94"/>
      <c r="IIB61" s="94"/>
      <c r="IIC61" s="94"/>
      <c r="IID61" s="94"/>
      <c r="IIE61" s="94"/>
      <c r="IIF61" s="94"/>
      <c r="IIG61" s="94"/>
      <c r="IIH61" s="94"/>
      <c r="III61" s="94"/>
      <c r="IIJ61" s="94"/>
      <c r="IIK61" s="94"/>
      <c r="IIL61" s="94"/>
      <c r="IIM61" s="94"/>
      <c r="IIN61" s="94"/>
      <c r="IIO61" s="94"/>
      <c r="IIP61" s="94"/>
      <c r="IIQ61" s="94"/>
      <c r="IIR61" s="94"/>
      <c r="IIS61" s="94"/>
      <c r="IIT61" s="94"/>
      <c r="IIU61" s="94"/>
      <c r="IIV61" s="94"/>
      <c r="IIW61" s="94"/>
      <c r="IIX61" s="94"/>
      <c r="IIY61" s="94"/>
      <c r="IIZ61" s="94"/>
      <c r="IJA61" s="94"/>
      <c r="IJB61" s="94"/>
      <c r="IJC61" s="94"/>
      <c r="IJD61" s="94"/>
      <c r="IJE61" s="94"/>
      <c r="IJF61" s="94"/>
      <c r="IJG61" s="94"/>
      <c r="IJH61" s="94"/>
      <c r="IJI61" s="94"/>
      <c r="IJJ61" s="94"/>
      <c r="IJK61" s="94"/>
      <c r="IJL61" s="94"/>
      <c r="IJM61" s="94"/>
      <c r="IJN61" s="94"/>
      <c r="IJO61" s="94"/>
      <c r="IJP61" s="94"/>
      <c r="IJQ61" s="94"/>
      <c r="IJR61" s="94"/>
      <c r="IJS61" s="94"/>
      <c r="IJT61" s="94"/>
      <c r="IJU61" s="94"/>
      <c r="IJV61" s="94"/>
      <c r="IJW61" s="94"/>
      <c r="IJX61" s="94"/>
      <c r="IJY61" s="94"/>
      <c r="IJZ61" s="94"/>
      <c r="IKA61" s="94"/>
      <c r="IKB61" s="94"/>
      <c r="IKC61" s="94"/>
      <c r="IKD61" s="94"/>
      <c r="IKE61" s="94"/>
      <c r="IKF61" s="94"/>
      <c r="IKG61" s="94"/>
      <c r="IKH61" s="94"/>
      <c r="IKI61" s="94"/>
      <c r="IKJ61" s="94"/>
      <c r="IKK61" s="94"/>
      <c r="IKL61" s="94"/>
      <c r="IKM61" s="94"/>
      <c r="IKN61" s="94"/>
      <c r="IKO61" s="94"/>
      <c r="IKP61" s="94"/>
      <c r="IKQ61" s="94"/>
      <c r="IKR61" s="94"/>
      <c r="IKS61" s="94"/>
      <c r="IKT61" s="94"/>
      <c r="IKU61" s="94"/>
      <c r="IKV61" s="94"/>
      <c r="IKW61" s="94"/>
      <c r="IKX61" s="94"/>
      <c r="IKY61" s="94"/>
      <c r="IKZ61" s="94"/>
      <c r="ILA61" s="94"/>
      <c r="ILB61" s="94"/>
      <c r="ILC61" s="94"/>
      <c r="ILD61" s="94"/>
      <c r="ILE61" s="94"/>
      <c r="ILF61" s="94"/>
      <c r="ILG61" s="94"/>
      <c r="ILH61" s="94"/>
      <c r="ILI61" s="94"/>
      <c r="ILJ61" s="94"/>
      <c r="ILK61" s="94"/>
      <c r="ILL61" s="94"/>
      <c r="ILM61" s="94"/>
      <c r="ILN61" s="94"/>
      <c r="ILO61" s="94"/>
      <c r="ILP61" s="94"/>
      <c r="ILQ61" s="94"/>
      <c r="ILR61" s="94"/>
      <c r="ILS61" s="94"/>
      <c r="ILT61" s="94"/>
      <c r="ILU61" s="94"/>
      <c r="ILV61" s="94"/>
      <c r="ILW61" s="94"/>
      <c r="ILX61" s="94"/>
      <c r="ILY61" s="94"/>
      <c r="ILZ61" s="94"/>
      <c r="IMA61" s="94"/>
      <c r="IMB61" s="94"/>
      <c r="IMC61" s="94"/>
      <c r="IMD61" s="94"/>
      <c r="IME61" s="94"/>
      <c r="IMF61" s="94"/>
      <c r="IMG61" s="94"/>
      <c r="IMH61" s="94"/>
      <c r="IMI61" s="94"/>
      <c r="IMJ61" s="94"/>
      <c r="IMK61" s="94"/>
      <c r="IML61" s="94"/>
      <c r="IMM61" s="94"/>
      <c r="IMN61" s="94"/>
      <c r="IMO61" s="94"/>
      <c r="IMP61" s="94"/>
      <c r="IMQ61" s="94"/>
      <c r="IMR61" s="94"/>
      <c r="IMS61" s="94"/>
      <c r="IMT61" s="94"/>
      <c r="IMU61" s="94"/>
      <c r="IMV61" s="94"/>
      <c r="IMW61" s="94"/>
      <c r="IMX61" s="94"/>
      <c r="IMY61" s="94"/>
      <c r="IMZ61" s="94"/>
      <c r="INA61" s="94"/>
      <c r="INB61" s="94"/>
      <c r="INC61" s="94"/>
      <c r="IND61" s="94"/>
      <c r="INE61" s="94"/>
      <c r="INF61" s="94"/>
      <c r="ING61" s="94"/>
      <c r="INH61" s="94"/>
      <c r="INI61" s="94"/>
      <c r="INJ61" s="94"/>
      <c r="INK61" s="94"/>
      <c r="INL61" s="94"/>
      <c r="INM61" s="94"/>
      <c r="INN61" s="94"/>
      <c r="INO61" s="94"/>
      <c r="INP61" s="94"/>
      <c r="INQ61" s="94"/>
      <c r="INR61" s="94"/>
      <c r="INS61" s="94"/>
      <c r="INT61" s="94"/>
      <c r="INU61" s="94"/>
      <c r="INV61" s="94"/>
      <c r="INW61" s="94"/>
      <c r="INX61" s="94"/>
      <c r="INY61" s="94"/>
      <c r="INZ61" s="94"/>
      <c r="IOA61" s="94"/>
      <c r="IOB61" s="94"/>
      <c r="IOC61" s="94"/>
      <c r="IOD61" s="94"/>
      <c r="IOE61" s="94"/>
      <c r="IOF61" s="94"/>
      <c r="IOG61" s="94"/>
      <c r="IOH61" s="94"/>
      <c r="IOI61" s="94"/>
      <c r="IOJ61" s="94"/>
      <c r="IOK61" s="94"/>
      <c r="IOL61" s="94"/>
      <c r="IOM61" s="94"/>
      <c r="ION61" s="94"/>
      <c r="IOO61" s="94"/>
      <c r="IOP61" s="94"/>
      <c r="IOQ61" s="94"/>
      <c r="IOR61" s="94"/>
      <c r="IOS61" s="94"/>
      <c r="IOT61" s="94"/>
      <c r="IOU61" s="94"/>
      <c r="IOV61" s="94"/>
      <c r="IOW61" s="94"/>
      <c r="IOX61" s="94"/>
      <c r="IOY61" s="94"/>
      <c r="IOZ61" s="94"/>
      <c r="IPA61" s="94"/>
      <c r="IPB61" s="94"/>
      <c r="IPC61" s="94"/>
      <c r="IPD61" s="94"/>
      <c r="IPE61" s="94"/>
      <c r="IPF61" s="94"/>
      <c r="IPG61" s="94"/>
      <c r="IPH61" s="94"/>
      <c r="IPI61" s="94"/>
      <c r="IPJ61" s="94"/>
      <c r="IPK61" s="94"/>
      <c r="IPL61" s="94"/>
      <c r="IPM61" s="94"/>
      <c r="IPN61" s="94"/>
      <c r="IPO61" s="94"/>
      <c r="IPP61" s="94"/>
      <c r="IPQ61" s="94"/>
      <c r="IPR61" s="94"/>
      <c r="IPS61" s="94"/>
      <c r="IPT61" s="94"/>
      <c r="IPU61" s="94"/>
      <c r="IPV61" s="94"/>
      <c r="IPW61" s="94"/>
      <c r="IPX61" s="94"/>
      <c r="IPY61" s="94"/>
      <c r="IPZ61" s="94"/>
      <c r="IQA61" s="94"/>
      <c r="IQB61" s="94"/>
      <c r="IQC61" s="94"/>
      <c r="IQD61" s="94"/>
      <c r="IQE61" s="94"/>
      <c r="IQF61" s="94"/>
      <c r="IQG61" s="94"/>
      <c r="IQH61" s="94"/>
      <c r="IQI61" s="94"/>
      <c r="IQJ61" s="94"/>
      <c r="IQK61" s="94"/>
      <c r="IQL61" s="94"/>
      <c r="IQM61" s="94"/>
      <c r="IQN61" s="94"/>
      <c r="IQO61" s="94"/>
      <c r="IQP61" s="94"/>
      <c r="IQQ61" s="94"/>
      <c r="IQR61" s="94"/>
      <c r="IQS61" s="94"/>
      <c r="IQT61" s="94"/>
      <c r="IQU61" s="94"/>
      <c r="IQV61" s="94"/>
      <c r="IQW61" s="94"/>
      <c r="IQX61" s="94"/>
      <c r="IQY61" s="94"/>
      <c r="IQZ61" s="94"/>
      <c r="IRA61" s="94"/>
      <c r="IRB61" s="94"/>
      <c r="IRC61" s="94"/>
      <c r="IRD61" s="94"/>
      <c r="IRE61" s="94"/>
      <c r="IRF61" s="94"/>
      <c r="IRG61" s="94"/>
      <c r="IRH61" s="94"/>
      <c r="IRI61" s="94"/>
      <c r="IRJ61" s="94"/>
      <c r="IRK61" s="94"/>
      <c r="IRL61" s="94"/>
      <c r="IRM61" s="94"/>
      <c r="IRN61" s="94"/>
      <c r="IRO61" s="94"/>
      <c r="IRP61" s="94"/>
      <c r="IRQ61" s="94"/>
      <c r="IRR61" s="94"/>
      <c r="IRS61" s="94"/>
      <c r="IRT61" s="94"/>
      <c r="IRU61" s="94"/>
      <c r="IRV61" s="94"/>
      <c r="IRW61" s="94"/>
      <c r="IRX61" s="94"/>
      <c r="IRY61" s="94"/>
      <c r="IRZ61" s="94"/>
      <c r="ISA61" s="94"/>
      <c r="ISB61" s="94"/>
      <c r="ISC61" s="94"/>
      <c r="ISD61" s="94"/>
      <c r="ISE61" s="94"/>
      <c r="ISF61" s="94"/>
      <c r="ISG61" s="94"/>
      <c r="ISH61" s="94"/>
      <c r="ISI61" s="94"/>
      <c r="ISJ61" s="94"/>
      <c r="ISK61" s="94"/>
      <c r="ISL61" s="94"/>
      <c r="ISM61" s="94"/>
      <c r="ISN61" s="94"/>
      <c r="ISO61" s="94"/>
      <c r="ISP61" s="94"/>
      <c r="ISQ61" s="94"/>
      <c r="ISR61" s="94"/>
      <c r="ISS61" s="94"/>
      <c r="IST61" s="94"/>
      <c r="ISU61" s="94"/>
      <c r="ISV61" s="94"/>
      <c r="ISW61" s="94"/>
      <c r="ISX61" s="94"/>
      <c r="ISY61" s="94"/>
      <c r="ISZ61" s="94"/>
      <c r="ITA61" s="94"/>
      <c r="ITB61" s="94"/>
      <c r="ITC61" s="94"/>
      <c r="ITD61" s="94"/>
      <c r="ITE61" s="94"/>
      <c r="ITF61" s="94"/>
      <c r="ITG61" s="94"/>
      <c r="ITH61" s="94"/>
      <c r="ITI61" s="94"/>
      <c r="ITJ61" s="94"/>
      <c r="ITK61" s="94"/>
      <c r="ITL61" s="94"/>
      <c r="ITM61" s="94"/>
      <c r="ITN61" s="94"/>
      <c r="ITO61" s="94"/>
      <c r="ITP61" s="94"/>
      <c r="ITQ61" s="94"/>
      <c r="ITR61" s="94"/>
      <c r="ITS61" s="94"/>
      <c r="ITT61" s="94"/>
      <c r="ITU61" s="94"/>
      <c r="ITV61" s="94"/>
      <c r="ITW61" s="94"/>
      <c r="ITX61" s="94"/>
      <c r="ITY61" s="94"/>
      <c r="ITZ61" s="94"/>
      <c r="IUA61" s="94"/>
      <c r="IUB61" s="94"/>
      <c r="IUC61" s="94"/>
      <c r="IUD61" s="94"/>
      <c r="IUE61" s="94"/>
      <c r="IUF61" s="94"/>
      <c r="IUG61" s="94"/>
      <c r="IUH61" s="94"/>
      <c r="IUI61" s="94"/>
      <c r="IUJ61" s="94"/>
      <c r="IUK61" s="94"/>
      <c r="IUL61" s="94"/>
      <c r="IUM61" s="94"/>
      <c r="IUN61" s="94"/>
      <c r="IUO61" s="94"/>
      <c r="IUP61" s="94"/>
      <c r="IUQ61" s="94"/>
      <c r="IUR61" s="94"/>
      <c r="IUS61" s="94"/>
      <c r="IUT61" s="94"/>
      <c r="IUU61" s="94"/>
      <c r="IUV61" s="94"/>
      <c r="IUW61" s="94"/>
      <c r="IUX61" s="94"/>
      <c r="IUY61" s="94"/>
      <c r="IUZ61" s="94"/>
      <c r="IVA61" s="94"/>
      <c r="IVB61" s="94"/>
      <c r="IVC61" s="94"/>
      <c r="IVD61" s="94"/>
      <c r="IVE61" s="94"/>
      <c r="IVF61" s="94"/>
      <c r="IVG61" s="94"/>
      <c r="IVH61" s="94"/>
      <c r="IVI61" s="94"/>
      <c r="IVJ61" s="94"/>
      <c r="IVK61" s="94"/>
      <c r="IVL61" s="94"/>
      <c r="IVM61" s="94"/>
      <c r="IVN61" s="94"/>
      <c r="IVO61" s="94"/>
      <c r="IVP61" s="94"/>
      <c r="IVQ61" s="94"/>
      <c r="IVR61" s="94"/>
      <c r="IVS61" s="94"/>
      <c r="IVT61" s="94"/>
      <c r="IVU61" s="94"/>
      <c r="IVV61" s="94"/>
      <c r="IVW61" s="94"/>
      <c r="IVX61" s="94"/>
      <c r="IVY61" s="94"/>
      <c r="IVZ61" s="94"/>
      <c r="IWA61" s="94"/>
      <c r="IWB61" s="94"/>
      <c r="IWC61" s="94"/>
      <c r="IWD61" s="94"/>
      <c r="IWE61" s="94"/>
      <c r="IWF61" s="94"/>
      <c r="IWG61" s="94"/>
      <c r="IWH61" s="94"/>
      <c r="IWI61" s="94"/>
      <c r="IWJ61" s="94"/>
      <c r="IWK61" s="94"/>
      <c r="IWL61" s="94"/>
      <c r="IWM61" s="94"/>
      <c r="IWN61" s="94"/>
      <c r="IWO61" s="94"/>
      <c r="IWP61" s="94"/>
      <c r="IWQ61" s="94"/>
      <c r="IWR61" s="94"/>
      <c r="IWS61" s="94"/>
      <c r="IWT61" s="94"/>
      <c r="IWU61" s="94"/>
      <c r="IWV61" s="94"/>
      <c r="IWW61" s="94"/>
      <c r="IWX61" s="94"/>
      <c r="IWY61" s="94"/>
      <c r="IWZ61" s="94"/>
      <c r="IXA61" s="94"/>
      <c r="IXB61" s="94"/>
      <c r="IXC61" s="94"/>
      <c r="IXD61" s="94"/>
      <c r="IXE61" s="94"/>
      <c r="IXF61" s="94"/>
      <c r="IXG61" s="94"/>
      <c r="IXH61" s="94"/>
      <c r="IXI61" s="94"/>
      <c r="IXJ61" s="94"/>
      <c r="IXK61" s="94"/>
      <c r="IXL61" s="94"/>
      <c r="IXM61" s="94"/>
      <c r="IXN61" s="94"/>
      <c r="IXO61" s="94"/>
      <c r="IXP61" s="94"/>
      <c r="IXQ61" s="94"/>
      <c r="IXR61" s="94"/>
      <c r="IXS61" s="94"/>
      <c r="IXT61" s="94"/>
      <c r="IXU61" s="94"/>
      <c r="IXV61" s="94"/>
      <c r="IXW61" s="94"/>
      <c r="IXX61" s="94"/>
      <c r="IXY61" s="94"/>
      <c r="IXZ61" s="94"/>
      <c r="IYA61" s="94"/>
      <c r="IYB61" s="94"/>
      <c r="IYC61" s="94"/>
      <c r="IYD61" s="94"/>
      <c r="IYE61" s="94"/>
      <c r="IYF61" s="94"/>
      <c r="IYG61" s="94"/>
      <c r="IYH61" s="94"/>
      <c r="IYI61" s="94"/>
      <c r="IYJ61" s="94"/>
      <c r="IYK61" s="94"/>
      <c r="IYL61" s="94"/>
      <c r="IYM61" s="94"/>
      <c r="IYN61" s="94"/>
      <c r="IYO61" s="94"/>
      <c r="IYP61" s="94"/>
      <c r="IYQ61" s="94"/>
      <c r="IYR61" s="94"/>
      <c r="IYS61" s="94"/>
      <c r="IYT61" s="94"/>
      <c r="IYU61" s="94"/>
      <c r="IYV61" s="94"/>
      <c r="IYW61" s="94"/>
      <c r="IYX61" s="94"/>
      <c r="IYY61" s="94"/>
      <c r="IYZ61" s="94"/>
      <c r="IZA61" s="94"/>
      <c r="IZB61" s="94"/>
      <c r="IZC61" s="94"/>
      <c r="IZD61" s="94"/>
      <c r="IZE61" s="94"/>
      <c r="IZF61" s="94"/>
      <c r="IZG61" s="94"/>
      <c r="IZH61" s="94"/>
      <c r="IZI61" s="94"/>
      <c r="IZJ61" s="94"/>
      <c r="IZK61" s="94"/>
      <c r="IZL61" s="94"/>
      <c r="IZM61" s="94"/>
      <c r="IZN61" s="94"/>
      <c r="IZO61" s="94"/>
      <c r="IZP61" s="94"/>
      <c r="IZQ61" s="94"/>
      <c r="IZR61" s="94"/>
      <c r="IZS61" s="94"/>
      <c r="IZT61" s="94"/>
      <c r="IZU61" s="94"/>
      <c r="IZV61" s="94"/>
      <c r="IZW61" s="94"/>
      <c r="IZX61" s="94"/>
      <c r="IZY61" s="94"/>
      <c r="IZZ61" s="94"/>
      <c r="JAA61" s="94"/>
      <c r="JAB61" s="94"/>
      <c r="JAC61" s="94"/>
      <c r="JAD61" s="94"/>
      <c r="JAE61" s="94"/>
      <c r="JAF61" s="94"/>
      <c r="JAG61" s="94"/>
      <c r="JAH61" s="94"/>
      <c r="JAI61" s="94"/>
      <c r="JAJ61" s="94"/>
      <c r="JAK61" s="94"/>
      <c r="JAL61" s="94"/>
      <c r="JAM61" s="94"/>
      <c r="JAN61" s="94"/>
      <c r="JAO61" s="94"/>
      <c r="JAP61" s="94"/>
      <c r="JAQ61" s="94"/>
      <c r="JAR61" s="94"/>
      <c r="JAS61" s="94"/>
      <c r="JAT61" s="94"/>
      <c r="JAU61" s="94"/>
      <c r="JAV61" s="94"/>
      <c r="JAW61" s="94"/>
      <c r="JAX61" s="94"/>
      <c r="JAY61" s="94"/>
      <c r="JAZ61" s="94"/>
      <c r="JBA61" s="94"/>
      <c r="JBB61" s="94"/>
      <c r="JBC61" s="94"/>
      <c r="JBD61" s="94"/>
      <c r="JBE61" s="94"/>
      <c r="JBF61" s="94"/>
      <c r="JBG61" s="94"/>
      <c r="JBH61" s="94"/>
      <c r="JBI61" s="94"/>
      <c r="JBJ61" s="94"/>
      <c r="JBK61" s="94"/>
      <c r="JBL61" s="94"/>
      <c r="JBM61" s="94"/>
      <c r="JBN61" s="94"/>
      <c r="JBO61" s="94"/>
      <c r="JBP61" s="94"/>
      <c r="JBQ61" s="94"/>
      <c r="JBR61" s="94"/>
      <c r="JBS61" s="94"/>
      <c r="JBT61" s="94"/>
      <c r="JBU61" s="94"/>
      <c r="JBV61" s="94"/>
      <c r="JBW61" s="94"/>
      <c r="JBX61" s="94"/>
      <c r="JBY61" s="94"/>
      <c r="JBZ61" s="94"/>
      <c r="JCA61" s="94"/>
      <c r="JCB61" s="94"/>
      <c r="JCC61" s="94"/>
      <c r="JCD61" s="94"/>
      <c r="JCE61" s="94"/>
      <c r="JCF61" s="94"/>
      <c r="JCG61" s="94"/>
      <c r="JCH61" s="94"/>
      <c r="JCI61" s="94"/>
      <c r="JCJ61" s="94"/>
      <c r="JCK61" s="94"/>
      <c r="JCL61" s="94"/>
      <c r="JCM61" s="94"/>
      <c r="JCN61" s="94"/>
      <c r="JCO61" s="94"/>
      <c r="JCP61" s="94"/>
      <c r="JCQ61" s="94"/>
      <c r="JCR61" s="94"/>
      <c r="JCS61" s="94"/>
      <c r="JCT61" s="94"/>
      <c r="JCU61" s="94"/>
      <c r="JCV61" s="94"/>
      <c r="JCW61" s="94"/>
      <c r="JCX61" s="94"/>
      <c r="JCY61" s="94"/>
      <c r="JCZ61" s="94"/>
      <c r="JDA61" s="94"/>
      <c r="JDB61" s="94"/>
      <c r="JDC61" s="94"/>
      <c r="JDD61" s="94"/>
      <c r="JDE61" s="94"/>
      <c r="JDF61" s="94"/>
      <c r="JDG61" s="94"/>
      <c r="JDH61" s="94"/>
      <c r="JDI61" s="94"/>
      <c r="JDJ61" s="94"/>
      <c r="JDK61" s="94"/>
      <c r="JDL61" s="94"/>
      <c r="JDM61" s="94"/>
      <c r="JDN61" s="94"/>
      <c r="JDO61" s="94"/>
      <c r="JDP61" s="94"/>
      <c r="JDQ61" s="94"/>
      <c r="JDR61" s="94"/>
      <c r="JDS61" s="94"/>
      <c r="JDT61" s="94"/>
      <c r="JDU61" s="94"/>
      <c r="JDV61" s="94"/>
      <c r="JDW61" s="94"/>
      <c r="JDX61" s="94"/>
      <c r="JDY61" s="94"/>
      <c r="JDZ61" s="94"/>
      <c r="JEA61" s="94"/>
      <c r="JEB61" s="94"/>
      <c r="JEC61" s="94"/>
      <c r="JED61" s="94"/>
      <c r="JEE61" s="94"/>
      <c r="JEF61" s="94"/>
      <c r="JEG61" s="94"/>
      <c r="JEH61" s="94"/>
      <c r="JEI61" s="94"/>
      <c r="JEJ61" s="94"/>
      <c r="JEK61" s="94"/>
      <c r="JEL61" s="94"/>
      <c r="JEM61" s="94"/>
      <c r="JEN61" s="94"/>
      <c r="JEO61" s="94"/>
      <c r="JEP61" s="94"/>
      <c r="JEQ61" s="94"/>
      <c r="JER61" s="94"/>
      <c r="JES61" s="94"/>
      <c r="JET61" s="94"/>
      <c r="JEU61" s="94"/>
      <c r="JEV61" s="94"/>
      <c r="JEW61" s="94"/>
      <c r="JEX61" s="94"/>
      <c r="JEY61" s="94"/>
      <c r="JEZ61" s="94"/>
      <c r="JFA61" s="94"/>
      <c r="JFB61" s="94"/>
      <c r="JFC61" s="94"/>
      <c r="JFD61" s="94"/>
      <c r="JFE61" s="94"/>
      <c r="JFF61" s="94"/>
      <c r="JFG61" s="94"/>
      <c r="JFH61" s="94"/>
      <c r="JFI61" s="94"/>
      <c r="JFJ61" s="94"/>
      <c r="JFK61" s="94"/>
      <c r="JFL61" s="94"/>
      <c r="JFM61" s="94"/>
      <c r="JFN61" s="94"/>
      <c r="JFO61" s="94"/>
      <c r="JFP61" s="94"/>
      <c r="JFQ61" s="94"/>
      <c r="JFR61" s="94"/>
      <c r="JFS61" s="94"/>
      <c r="JFT61" s="94"/>
      <c r="JFU61" s="94"/>
      <c r="JFV61" s="94"/>
      <c r="JFW61" s="94"/>
      <c r="JFX61" s="94"/>
      <c r="JFY61" s="94"/>
      <c r="JFZ61" s="94"/>
      <c r="JGA61" s="94"/>
      <c r="JGB61" s="94"/>
      <c r="JGC61" s="94"/>
      <c r="JGD61" s="94"/>
      <c r="JGE61" s="94"/>
      <c r="JGF61" s="94"/>
      <c r="JGG61" s="94"/>
      <c r="JGH61" s="94"/>
      <c r="JGI61" s="94"/>
      <c r="JGJ61" s="94"/>
      <c r="JGK61" s="94"/>
      <c r="JGL61" s="94"/>
      <c r="JGM61" s="94"/>
      <c r="JGN61" s="94"/>
      <c r="JGO61" s="94"/>
      <c r="JGP61" s="94"/>
      <c r="JGQ61" s="94"/>
      <c r="JGR61" s="94"/>
      <c r="JGS61" s="94"/>
      <c r="JGT61" s="94"/>
      <c r="JGU61" s="94"/>
      <c r="JGV61" s="94"/>
      <c r="JGW61" s="94"/>
      <c r="JGX61" s="94"/>
      <c r="JGY61" s="94"/>
      <c r="JGZ61" s="94"/>
      <c r="JHA61" s="94"/>
      <c r="JHB61" s="94"/>
      <c r="JHC61" s="94"/>
      <c r="JHD61" s="94"/>
      <c r="JHE61" s="94"/>
      <c r="JHF61" s="94"/>
      <c r="JHG61" s="94"/>
      <c r="JHH61" s="94"/>
      <c r="JHI61" s="94"/>
      <c r="JHJ61" s="94"/>
      <c r="JHK61" s="94"/>
      <c r="JHL61" s="94"/>
      <c r="JHM61" s="94"/>
      <c r="JHN61" s="94"/>
      <c r="JHO61" s="94"/>
      <c r="JHP61" s="94"/>
      <c r="JHQ61" s="94"/>
      <c r="JHR61" s="94"/>
      <c r="JHS61" s="94"/>
      <c r="JHT61" s="94"/>
      <c r="JHU61" s="94"/>
      <c r="JHV61" s="94"/>
      <c r="JHW61" s="94"/>
      <c r="JHX61" s="94"/>
      <c r="JHY61" s="94"/>
      <c r="JHZ61" s="94"/>
      <c r="JIA61" s="94"/>
      <c r="JIB61" s="94"/>
      <c r="JIC61" s="94"/>
      <c r="JID61" s="94"/>
      <c r="JIE61" s="94"/>
      <c r="JIF61" s="94"/>
      <c r="JIG61" s="94"/>
      <c r="JIH61" s="94"/>
      <c r="JII61" s="94"/>
      <c r="JIJ61" s="94"/>
      <c r="JIK61" s="94"/>
      <c r="JIL61" s="94"/>
      <c r="JIM61" s="94"/>
      <c r="JIN61" s="94"/>
      <c r="JIO61" s="94"/>
      <c r="JIP61" s="94"/>
      <c r="JIQ61" s="94"/>
      <c r="JIR61" s="94"/>
      <c r="JIS61" s="94"/>
      <c r="JIT61" s="94"/>
      <c r="JIU61" s="94"/>
      <c r="JIV61" s="94"/>
      <c r="JIW61" s="94"/>
      <c r="JIX61" s="94"/>
      <c r="JIY61" s="94"/>
      <c r="JIZ61" s="94"/>
      <c r="JJA61" s="94"/>
      <c r="JJB61" s="94"/>
      <c r="JJC61" s="94"/>
      <c r="JJD61" s="94"/>
      <c r="JJE61" s="94"/>
      <c r="JJF61" s="94"/>
      <c r="JJG61" s="94"/>
      <c r="JJH61" s="94"/>
      <c r="JJI61" s="94"/>
      <c r="JJJ61" s="94"/>
      <c r="JJK61" s="94"/>
      <c r="JJL61" s="94"/>
      <c r="JJM61" s="94"/>
      <c r="JJN61" s="94"/>
      <c r="JJO61" s="94"/>
      <c r="JJP61" s="94"/>
      <c r="JJQ61" s="94"/>
      <c r="JJR61" s="94"/>
      <c r="JJS61" s="94"/>
      <c r="JJT61" s="94"/>
      <c r="JJU61" s="94"/>
      <c r="JJV61" s="94"/>
      <c r="JJW61" s="94"/>
      <c r="JJX61" s="94"/>
      <c r="JJY61" s="94"/>
      <c r="JJZ61" s="94"/>
      <c r="JKA61" s="94"/>
      <c r="JKB61" s="94"/>
      <c r="JKC61" s="94"/>
      <c r="JKD61" s="94"/>
      <c r="JKE61" s="94"/>
      <c r="JKF61" s="94"/>
      <c r="JKG61" s="94"/>
      <c r="JKH61" s="94"/>
      <c r="JKI61" s="94"/>
      <c r="JKJ61" s="94"/>
      <c r="JKK61" s="94"/>
      <c r="JKL61" s="94"/>
      <c r="JKM61" s="94"/>
      <c r="JKN61" s="94"/>
      <c r="JKO61" s="94"/>
      <c r="JKP61" s="94"/>
      <c r="JKQ61" s="94"/>
      <c r="JKR61" s="94"/>
      <c r="JKS61" s="94"/>
      <c r="JKT61" s="94"/>
      <c r="JKU61" s="94"/>
      <c r="JKV61" s="94"/>
      <c r="JKW61" s="94"/>
      <c r="JKX61" s="94"/>
      <c r="JKY61" s="94"/>
      <c r="JKZ61" s="94"/>
      <c r="JLA61" s="94"/>
      <c r="JLB61" s="94"/>
      <c r="JLC61" s="94"/>
      <c r="JLD61" s="94"/>
      <c r="JLE61" s="94"/>
      <c r="JLF61" s="94"/>
      <c r="JLG61" s="94"/>
      <c r="JLH61" s="94"/>
      <c r="JLI61" s="94"/>
      <c r="JLJ61" s="94"/>
      <c r="JLK61" s="94"/>
      <c r="JLL61" s="94"/>
      <c r="JLM61" s="94"/>
      <c r="JLN61" s="94"/>
      <c r="JLO61" s="94"/>
      <c r="JLP61" s="94"/>
      <c r="JLQ61" s="94"/>
      <c r="JLR61" s="94"/>
      <c r="JLS61" s="94"/>
      <c r="JLT61" s="94"/>
      <c r="JLU61" s="94"/>
      <c r="JLV61" s="94"/>
      <c r="JLW61" s="94"/>
      <c r="JLX61" s="94"/>
      <c r="JLY61" s="94"/>
      <c r="JLZ61" s="94"/>
      <c r="JMA61" s="94"/>
      <c r="JMB61" s="94"/>
      <c r="JMC61" s="94"/>
      <c r="JMD61" s="94"/>
      <c r="JME61" s="94"/>
      <c r="JMF61" s="94"/>
      <c r="JMG61" s="94"/>
      <c r="JMH61" s="94"/>
      <c r="JMI61" s="94"/>
      <c r="JMJ61" s="94"/>
      <c r="JMK61" s="94"/>
      <c r="JML61" s="94"/>
      <c r="JMM61" s="94"/>
      <c r="JMN61" s="94"/>
      <c r="JMO61" s="94"/>
      <c r="JMP61" s="94"/>
      <c r="JMQ61" s="94"/>
      <c r="JMR61" s="94"/>
      <c r="JMS61" s="94"/>
      <c r="JMT61" s="94"/>
      <c r="JMU61" s="94"/>
      <c r="JMV61" s="94"/>
      <c r="JMW61" s="94"/>
      <c r="JMX61" s="94"/>
      <c r="JMY61" s="94"/>
      <c r="JMZ61" s="94"/>
      <c r="JNA61" s="94"/>
      <c r="JNB61" s="94"/>
      <c r="JNC61" s="94"/>
      <c r="JND61" s="94"/>
      <c r="JNE61" s="94"/>
      <c r="JNF61" s="94"/>
      <c r="JNG61" s="94"/>
      <c r="JNH61" s="94"/>
      <c r="JNI61" s="94"/>
      <c r="JNJ61" s="94"/>
      <c r="JNK61" s="94"/>
      <c r="JNL61" s="94"/>
      <c r="JNM61" s="94"/>
      <c r="JNN61" s="94"/>
      <c r="JNO61" s="94"/>
      <c r="JNP61" s="94"/>
      <c r="JNQ61" s="94"/>
      <c r="JNR61" s="94"/>
      <c r="JNS61" s="94"/>
      <c r="JNT61" s="94"/>
      <c r="JNU61" s="94"/>
      <c r="JNV61" s="94"/>
      <c r="JNW61" s="94"/>
      <c r="JNX61" s="94"/>
      <c r="JNY61" s="94"/>
      <c r="JNZ61" s="94"/>
      <c r="JOA61" s="94"/>
      <c r="JOB61" s="94"/>
      <c r="JOC61" s="94"/>
      <c r="JOD61" s="94"/>
      <c r="JOE61" s="94"/>
      <c r="JOF61" s="94"/>
      <c r="JOG61" s="94"/>
      <c r="JOH61" s="94"/>
      <c r="JOI61" s="94"/>
      <c r="JOJ61" s="94"/>
      <c r="JOK61" s="94"/>
      <c r="JOL61" s="94"/>
      <c r="JOM61" s="94"/>
      <c r="JON61" s="94"/>
      <c r="JOO61" s="94"/>
      <c r="JOP61" s="94"/>
      <c r="JOQ61" s="94"/>
      <c r="JOR61" s="94"/>
      <c r="JOS61" s="94"/>
      <c r="JOT61" s="94"/>
      <c r="JOU61" s="94"/>
      <c r="JOV61" s="94"/>
      <c r="JOW61" s="94"/>
      <c r="JOX61" s="94"/>
      <c r="JOY61" s="94"/>
      <c r="JOZ61" s="94"/>
      <c r="JPA61" s="94"/>
      <c r="JPB61" s="94"/>
      <c r="JPC61" s="94"/>
      <c r="JPD61" s="94"/>
      <c r="JPE61" s="94"/>
      <c r="JPF61" s="94"/>
      <c r="JPG61" s="94"/>
      <c r="JPH61" s="94"/>
      <c r="JPI61" s="94"/>
      <c r="JPJ61" s="94"/>
      <c r="JPK61" s="94"/>
      <c r="JPL61" s="94"/>
      <c r="JPM61" s="94"/>
      <c r="JPN61" s="94"/>
      <c r="JPO61" s="94"/>
      <c r="JPP61" s="94"/>
      <c r="JPQ61" s="94"/>
      <c r="JPR61" s="94"/>
      <c r="JPS61" s="94"/>
      <c r="JPT61" s="94"/>
      <c r="JPU61" s="94"/>
      <c r="JPV61" s="94"/>
      <c r="JPW61" s="94"/>
      <c r="JPX61" s="94"/>
      <c r="JPY61" s="94"/>
      <c r="JPZ61" s="94"/>
      <c r="JQA61" s="94"/>
      <c r="JQB61" s="94"/>
      <c r="JQC61" s="94"/>
      <c r="JQD61" s="94"/>
      <c r="JQE61" s="94"/>
      <c r="JQF61" s="94"/>
      <c r="JQG61" s="94"/>
      <c r="JQH61" s="94"/>
      <c r="JQI61" s="94"/>
      <c r="JQJ61" s="94"/>
      <c r="JQK61" s="94"/>
      <c r="JQL61" s="94"/>
      <c r="JQM61" s="94"/>
      <c r="JQN61" s="94"/>
      <c r="JQO61" s="94"/>
      <c r="JQP61" s="94"/>
      <c r="JQQ61" s="94"/>
      <c r="JQR61" s="94"/>
      <c r="JQS61" s="94"/>
      <c r="JQT61" s="94"/>
      <c r="JQU61" s="94"/>
      <c r="JQV61" s="94"/>
      <c r="JQW61" s="94"/>
      <c r="JQX61" s="94"/>
      <c r="JQY61" s="94"/>
      <c r="JQZ61" s="94"/>
      <c r="JRA61" s="94"/>
      <c r="JRB61" s="94"/>
      <c r="JRC61" s="94"/>
      <c r="JRD61" s="94"/>
      <c r="JRE61" s="94"/>
      <c r="JRF61" s="94"/>
      <c r="JRG61" s="94"/>
      <c r="JRH61" s="94"/>
      <c r="JRI61" s="94"/>
      <c r="JRJ61" s="94"/>
      <c r="JRK61" s="94"/>
      <c r="JRL61" s="94"/>
      <c r="JRM61" s="94"/>
      <c r="JRN61" s="94"/>
      <c r="JRO61" s="94"/>
      <c r="JRP61" s="94"/>
      <c r="JRQ61" s="94"/>
      <c r="JRR61" s="94"/>
      <c r="JRS61" s="94"/>
      <c r="JRT61" s="94"/>
      <c r="JRU61" s="94"/>
      <c r="JRV61" s="94"/>
      <c r="JRW61" s="94"/>
      <c r="JRX61" s="94"/>
      <c r="JRY61" s="94"/>
      <c r="JRZ61" s="94"/>
      <c r="JSA61" s="94"/>
      <c r="JSB61" s="94"/>
      <c r="JSC61" s="94"/>
      <c r="JSD61" s="94"/>
      <c r="JSE61" s="94"/>
      <c r="JSF61" s="94"/>
      <c r="JSG61" s="94"/>
      <c r="JSH61" s="94"/>
      <c r="JSI61" s="94"/>
      <c r="JSJ61" s="94"/>
      <c r="JSK61" s="94"/>
      <c r="JSL61" s="94"/>
      <c r="JSM61" s="94"/>
      <c r="JSN61" s="94"/>
      <c r="JSO61" s="94"/>
      <c r="JSP61" s="94"/>
      <c r="JSQ61" s="94"/>
      <c r="JSR61" s="94"/>
      <c r="JSS61" s="94"/>
      <c r="JST61" s="94"/>
      <c r="JSU61" s="94"/>
      <c r="JSV61" s="94"/>
      <c r="JSW61" s="94"/>
      <c r="JSX61" s="94"/>
      <c r="JSY61" s="94"/>
      <c r="JSZ61" s="94"/>
      <c r="JTA61" s="94"/>
      <c r="JTB61" s="94"/>
      <c r="JTC61" s="94"/>
      <c r="JTD61" s="94"/>
      <c r="JTE61" s="94"/>
      <c r="JTF61" s="94"/>
      <c r="JTG61" s="94"/>
      <c r="JTH61" s="94"/>
      <c r="JTI61" s="94"/>
      <c r="JTJ61" s="94"/>
      <c r="JTK61" s="94"/>
      <c r="JTL61" s="94"/>
      <c r="JTM61" s="94"/>
      <c r="JTN61" s="94"/>
      <c r="JTO61" s="94"/>
      <c r="JTP61" s="94"/>
      <c r="JTQ61" s="94"/>
      <c r="JTR61" s="94"/>
      <c r="JTS61" s="94"/>
      <c r="JTT61" s="94"/>
      <c r="JTU61" s="94"/>
      <c r="JTV61" s="94"/>
      <c r="JTW61" s="94"/>
      <c r="JTX61" s="94"/>
      <c r="JTY61" s="94"/>
      <c r="JTZ61" s="94"/>
      <c r="JUA61" s="94"/>
      <c r="JUB61" s="94"/>
      <c r="JUC61" s="94"/>
      <c r="JUD61" s="94"/>
      <c r="JUE61" s="94"/>
      <c r="JUF61" s="94"/>
      <c r="JUG61" s="94"/>
      <c r="JUH61" s="94"/>
      <c r="JUI61" s="94"/>
      <c r="JUJ61" s="94"/>
      <c r="JUK61" s="94"/>
      <c r="JUL61" s="94"/>
      <c r="JUM61" s="94"/>
      <c r="JUN61" s="94"/>
      <c r="JUO61" s="94"/>
      <c r="JUP61" s="94"/>
      <c r="JUQ61" s="94"/>
      <c r="JUR61" s="94"/>
      <c r="JUS61" s="94"/>
      <c r="JUT61" s="94"/>
      <c r="JUU61" s="94"/>
      <c r="JUV61" s="94"/>
      <c r="JUW61" s="94"/>
      <c r="JUX61" s="94"/>
      <c r="JUY61" s="94"/>
      <c r="JUZ61" s="94"/>
      <c r="JVA61" s="94"/>
      <c r="JVB61" s="94"/>
      <c r="JVC61" s="94"/>
      <c r="JVD61" s="94"/>
      <c r="JVE61" s="94"/>
      <c r="JVF61" s="94"/>
      <c r="JVG61" s="94"/>
      <c r="JVH61" s="94"/>
      <c r="JVI61" s="94"/>
      <c r="JVJ61" s="94"/>
      <c r="JVK61" s="94"/>
      <c r="JVL61" s="94"/>
      <c r="JVM61" s="94"/>
      <c r="JVN61" s="94"/>
      <c r="JVO61" s="94"/>
      <c r="JVP61" s="94"/>
      <c r="JVQ61" s="94"/>
      <c r="JVR61" s="94"/>
      <c r="JVS61" s="94"/>
      <c r="JVT61" s="94"/>
      <c r="JVU61" s="94"/>
      <c r="JVV61" s="94"/>
      <c r="JVW61" s="94"/>
      <c r="JVX61" s="94"/>
      <c r="JVY61" s="94"/>
      <c r="JVZ61" s="94"/>
      <c r="JWA61" s="94"/>
      <c r="JWB61" s="94"/>
      <c r="JWC61" s="94"/>
      <c r="JWD61" s="94"/>
      <c r="JWE61" s="94"/>
      <c r="JWF61" s="94"/>
      <c r="JWG61" s="94"/>
      <c r="JWH61" s="94"/>
      <c r="JWI61" s="94"/>
      <c r="JWJ61" s="94"/>
      <c r="JWK61" s="94"/>
      <c r="JWL61" s="94"/>
      <c r="JWM61" s="94"/>
      <c r="JWN61" s="94"/>
      <c r="JWO61" s="94"/>
      <c r="JWP61" s="94"/>
      <c r="JWQ61" s="94"/>
      <c r="JWR61" s="94"/>
      <c r="JWS61" s="94"/>
      <c r="JWT61" s="94"/>
      <c r="JWU61" s="94"/>
      <c r="JWV61" s="94"/>
      <c r="JWW61" s="94"/>
      <c r="JWX61" s="94"/>
      <c r="JWY61" s="94"/>
      <c r="JWZ61" s="94"/>
      <c r="JXA61" s="94"/>
      <c r="JXB61" s="94"/>
      <c r="JXC61" s="94"/>
      <c r="JXD61" s="94"/>
      <c r="JXE61" s="94"/>
      <c r="JXF61" s="94"/>
      <c r="JXG61" s="94"/>
      <c r="JXH61" s="94"/>
      <c r="JXI61" s="94"/>
      <c r="JXJ61" s="94"/>
      <c r="JXK61" s="94"/>
      <c r="JXL61" s="94"/>
      <c r="JXM61" s="94"/>
      <c r="JXN61" s="94"/>
      <c r="JXO61" s="94"/>
      <c r="JXP61" s="94"/>
      <c r="JXQ61" s="94"/>
      <c r="JXR61" s="94"/>
      <c r="JXS61" s="94"/>
      <c r="JXT61" s="94"/>
      <c r="JXU61" s="94"/>
      <c r="JXV61" s="94"/>
      <c r="JXW61" s="94"/>
      <c r="JXX61" s="94"/>
      <c r="JXY61" s="94"/>
      <c r="JXZ61" s="94"/>
      <c r="JYA61" s="94"/>
      <c r="JYB61" s="94"/>
      <c r="JYC61" s="94"/>
      <c r="JYD61" s="94"/>
      <c r="JYE61" s="94"/>
      <c r="JYF61" s="94"/>
      <c r="JYG61" s="94"/>
      <c r="JYH61" s="94"/>
      <c r="JYI61" s="94"/>
      <c r="JYJ61" s="94"/>
      <c r="JYK61" s="94"/>
      <c r="JYL61" s="94"/>
      <c r="JYM61" s="94"/>
      <c r="JYN61" s="94"/>
      <c r="JYO61" s="94"/>
      <c r="JYP61" s="94"/>
      <c r="JYQ61" s="94"/>
      <c r="JYR61" s="94"/>
      <c r="JYS61" s="94"/>
      <c r="JYT61" s="94"/>
      <c r="JYU61" s="94"/>
      <c r="JYV61" s="94"/>
      <c r="JYW61" s="94"/>
      <c r="JYX61" s="94"/>
      <c r="JYY61" s="94"/>
      <c r="JYZ61" s="94"/>
      <c r="JZA61" s="94"/>
      <c r="JZB61" s="94"/>
      <c r="JZC61" s="94"/>
      <c r="JZD61" s="94"/>
      <c r="JZE61" s="94"/>
      <c r="JZF61" s="94"/>
      <c r="JZG61" s="94"/>
      <c r="JZH61" s="94"/>
      <c r="JZI61" s="94"/>
      <c r="JZJ61" s="94"/>
      <c r="JZK61" s="94"/>
      <c r="JZL61" s="94"/>
      <c r="JZM61" s="94"/>
      <c r="JZN61" s="94"/>
      <c r="JZO61" s="94"/>
      <c r="JZP61" s="94"/>
      <c r="JZQ61" s="94"/>
      <c r="JZR61" s="94"/>
      <c r="JZS61" s="94"/>
      <c r="JZT61" s="94"/>
      <c r="JZU61" s="94"/>
      <c r="JZV61" s="94"/>
      <c r="JZW61" s="94"/>
      <c r="JZX61" s="94"/>
      <c r="JZY61" s="94"/>
      <c r="JZZ61" s="94"/>
      <c r="KAA61" s="94"/>
      <c r="KAB61" s="94"/>
      <c r="KAC61" s="94"/>
      <c r="KAD61" s="94"/>
      <c r="KAE61" s="94"/>
      <c r="KAF61" s="94"/>
      <c r="KAG61" s="94"/>
      <c r="KAH61" s="94"/>
      <c r="KAI61" s="94"/>
      <c r="KAJ61" s="94"/>
      <c r="KAK61" s="94"/>
      <c r="KAL61" s="94"/>
      <c r="KAM61" s="94"/>
      <c r="KAN61" s="94"/>
      <c r="KAO61" s="94"/>
      <c r="KAP61" s="94"/>
      <c r="KAQ61" s="94"/>
      <c r="KAR61" s="94"/>
      <c r="KAS61" s="94"/>
      <c r="KAT61" s="94"/>
      <c r="KAU61" s="94"/>
      <c r="KAV61" s="94"/>
      <c r="KAW61" s="94"/>
      <c r="KAX61" s="94"/>
      <c r="KAY61" s="94"/>
      <c r="KAZ61" s="94"/>
      <c r="KBA61" s="94"/>
      <c r="KBB61" s="94"/>
      <c r="KBC61" s="94"/>
      <c r="KBD61" s="94"/>
      <c r="KBE61" s="94"/>
      <c r="KBF61" s="94"/>
      <c r="KBG61" s="94"/>
      <c r="KBH61" s="94"/>
      <c r="KBI61" s="94"/>
      <c r="KBJ61" s="94"/>
      <c r="KBK61" s="94"/>
      <c r="KBL61" s="94"/>
      <c r="KBM61" s="94"/>
      <c r="KBN61" s="94"/>
      <c r="KBO61" s="94"/>
      <c r="KBP61" s="94"/>
      <c r="KBQ61" s="94"/>
      <c r="KBR61" s="94"/>
      <c r="KBS61" s="94"/>
      <c r="KBT61" s="94"/>
      <c r="KBU61" s="94"/>
      <c r="KBV61" s="94"/>
      <c r="KBW61" s="94"/>
      <c r="KBX61" s="94"/>
      <c r="KBY61" s="94"/>
      <c r="KBZ61" s="94"/>
      <c r="KCA61" s="94"/>
      <c r="KCB61" s="94"/>
      <c r="KCC61" s="94"/>
      <c r="KCD61" s="94"/>
      <c r="KCE61" s="94"/>
      <c r="KCF61" s="94"/>
      <c r="KCG61" s="94"/>
      <c r="KCH61" s="94"/>
      <c r="KCI61" s="94"/>
      <c r="KCJ61" s="94"/>
      <c r="KCK61" s="94"/>
      <c r="KCL61" s="94"/>
      <c r="KCM61" s="94"/>
      <c r="KCN61" s="94"/>
      <c r="KCO61" s="94"/>
      <c r="KCP61" s="94"/>
      <c r="KCQ61" s="94"/>
      <c r="KCR61" s="94"/>
      <c r="KCS61" s="94"/>
      <c r="KCT61" s="94"/>
      <c r="KCU61" s="94"/>
      <c r="KCV61" s="94"/>
      <c r="KCW61" s="94"/>
      <c r="KCX61" s="94"/>
      <c r="KCY61" s="94"/>
      <c r="KCZ61" s="94"/>
      <c r="KDA61" s="94"/>
      <c r="KDB61" s="94"/>
      <c r="KDC61" s="94"/>
      <c r="KDD61" s="94"/>
      <c r="KDE61" s="94"/>
      <c r="KDF61" s="94"/>
      <c r="KDG61" s="94"/>
      <c r="KDH61" s="94"/>
      <c r="KDI61" s="94"/>
      <c r="KDJ61" s="94"/>
      <c r="KDK61" s="94"/>
      <c r="KDL61" s="94"/>
      <c r="KDM61" s="94"/>
      <c r="KDN61" s="94"/>
      <c r="KDO61" s="94"/>
      <c r="KDP61" s="94"/>
      <c r="KDQ61" s="94"/>
      <c r="KDR61" s="94"/>
      <c r="KDS61" s="94"/>
      <c r="KDT61" s="94"/>
      <c r="KDU61" s="94"/>
      <c r="KDV61" s="94"/>
      <c r="KDW61" s="94"/>
      <c r="KDX61" s="94"/>
      <c r="KDY61" s="94"/>
      <c r="KDZ61" s="94"/>
      <c r="KEA61" s="94"/>
      <c r="KEB61" s="94"/>
      <c r="KEC61" s="94"/>
      <c r="KED61" s="94"/>
      <c r="KEE61" s="94"/>
      <c r="KEF61" s="94"/>
      <c r="KEG61" s="94"/>
      <c r="KEH61" s="94"/>
      <c r="KEI61" s="94"/>
      <c r="KEJ61" s="94"/>
      <c r="KEK61" s="94"/>
      <c r="KEL61" s="94"/>
      <c r="KEM61" s="94"/>
      <c r="KEN61" s="94"/>
      <c r="KEO61" s="94"/>
      <c r="KEP61" s="94"/>
      <c r="KEQ61" s="94"/>
      <c r="KER61" s="94"/>
      <c r="KES61" s="94"/>
      <c r="KET61" s="94"/>
      <c r="KEU61" s="94"/>
      <c r="KEV61" s="94"/>
      <c r="KEW61" s="94"/>
      <c r="KEX61" s="94"/>
      <c r="KEY61" s="94"/>
      <c r="KEZ61" s="94"/>
      <c r="KFA61" s="94"/>
      <c r="KFB61" s="94"/>
      <c r="KFC61" s="94"/>
      <c r="KFD61" s="94"/>
      <c r="KFE61" s="94"/>
      <c r="KFF61" s="94"/>
      <c r="KFG61" s="94"/>
      <c r="KFH61" s="94"/>
      <c r="KFI61" s="94"/>
      <c r="KFJ61" s="94"/>
      <c r="KFK61" s="94"/>
      <c r="KFL61" s="94"/>
      <c r="KFM61" s="94"/>
      <c r="KFN61" s="94"/>
      <c r="KFO61" s="94"/>
      <c r="KFP61" s="94"/>
      <c r="KFQ61" s="94"/>
      <c r="KFR61" s="94"/>
      <c r="KFS61" s="94"/>
      <c r="KFT61" s="94"/>
      <c r="KFU61" s="94"/>
      <c r="KFV61" s="94"/>
      <c r="KFW61" s="94"/>
      <c r="KFX61" s="94"/>
      <c r="KFY61" s="94"/>
      <c r="KFZ61" s="94"/>
      <c r="KGA61" s="94"/>
      <c r="KGB61" s="94"/>
      <c r="KGC61" s="94"/>
      <c r="KGD61" s="94"/>
      <c r="KGE61" s="94"/>
      <c r="KGF61" s="94"/>
      <c r="KGG61" s="94"/>
      <c r="KGH61" s="94"/>
      <c r="KGI61" s="94"/>
      <c r="KGJ61" s="94"/>
      <c r="KGK61" s="94"/>
      <c r="KGL61" s="94"/>
      <c r="KGM61" s="94"/>
      <c r="KGN61" s="94"/>
      <c r="KGO61" s="94"/>
      <c r="KGP61" s="94"/>
      <c r="KGQ61" s="94"/>
      <c r="KGR61" s="94"/>
      <c r="KGS61" s="94"/>
      <c r="KGT61" s="94"/>
      <c r="KGU61" s="94"/>
      <c r="KGV61" s="94"/>
      <c r="KGW61" s="94"/>
      <c r="KGX61" s="94"/>
      <c r="KGY61" s="94"/>
      <c r="KGZ61" s="94"/>
      <c r="KHA61" s="94"/>
      <c r="KHB61" s="94"/>
      <c r="KHC61" s="94"/>
      <c r="KHD61" s="94"/>
      <c r="KHE61" s="94"/>
      <c r="KHF61" s="94"/>
      <c r="KHG61" s="94"/>
      <c r="KHH61" s="94"/>
      <c r="KHI61" s="94"/>
      <c r="KHJ61" s="94"/>
      <c r="KHK61" s="94"/>
      <c r="KHL61" s="94"/>
      <c r="KHM61" s="94"/>
      <c r="KHN61" s="94"/>
      <c r="KHO61" s="94"/>
      <c r="KHP61" s="94"/>
      <c r="KHQ61" s="94"/>
      <c r="KHR61" s="94"/>
      <c r="KHS61" s="94"/>
      <c r="KHT61" s="94"/>
      <c r="KHU61" s="94"/>
      <c r="KHV61" s="94"/>
      <c r="KHW61" s="94"/>
      <c r="KHX61" s="94"/>
      <c r="KHY61" s="94"/>
      <c r="KHZ61" s="94"/>
      <c r="KIA61" s="94"/>
      <c r="KIB61" s="94"/>
      <c r="KIC61" s="94"/>
      <c r="KID61" s="94"/>
      <c r="KIE61" s="94"/>
      <c r="KIF61" s="94"/>
      <c r="KIG61" s="94"/>
      <c r="KIH61" s="94"/>
      <c r="KII61" s="94"/>
      <c r="KIJ61" s="94"/>
      <c r="KIK61" s="94"/>
      <c r="KIL61" s="94"/>
      <c r="KIM61" s="94"/>
      <c r="KIN61" s="94"/>
      <c r="KIO61" s="94"/>
      <c r="KIP61" s="94"/>
      <c r="KIQ61" s="94"/>
      <c r="KIR61" s="94"/>
      <c r="KIS61" s="94"/>
      <c r="KIT61" s="94"/>
      <c r="KIU61" s="94"/>
      <c r="KIV61" s="94"/>
      <c r="KIW61" s="94"/>
      <c r="KIX61" s="94"/>
      <c r="KIY61" s="94"/>
      <c r="KIZ61" s="94"/>
      <c r="KJA61" s="94"/>
      <c r="KJB61" s="94"/>
      <c r="KJC61" s="94"/>
      <c r="KJD61" s="94"/>
      <c r="KJE61" s="94"/>
      <c r="KJF61" s="94"/>
      <c r="KJG61" s="94"/>
      <c r="KJH61" s="94"/>
      <c r="KJI61" s="94"/>
      <c r="KJJ61" s="94"/>
      <c r="KJK61" s="94"/>
      <c r="KJL61" s="94"/>
      <c r="KJM61" s="94"/>
      <c r="KJN61" s="94"/>
      <c r="KJO61" s="94"/>
      <c r="KJP61" s="94"/>
      <c r="KJQ61" s="94"/>
      <c r="KJR61" s="94"/>
      <c r="KJS61" s="94"/>
      <c r="KJT61" s="94"/>
      <c r="KJU61" s="94"/>
      <c r="KJV61" s="94"/>
      <c r="KJW61" s="94"/>
      <c r="KJX61" s="94"/>
      <c r="KJY61" s="94"/>
      <c r="KJZ61" s="94"/>
      <c r="KKA61" s="94"/>
      <c r="KKB61" s="94"/>
      <c r="KKC61" s="94"/>
      <c r="KKD61" s="94"/>
      <c r="KKE61" s="94"/>
      <c r="KKF61" s="94"/>
      <c r="KKG61" s="94"/>
      <c r="KKH61" s="94"/>
      <c r="KKI61" s="94"/>
      <c r="KKJ61" s="94"/>
      <c r="KKK61" s="94"/>
      <c r="KKL61" s="94"/>
      <c r="KKM61" s="94"/>
      <c r="KKN61" s="94"/>
      <c r="KKO61" s="94"/>
      <c r="KKP61" s="94"/>
      <c r="KKQ61" s="94"/>
      <c r="KKR61" s="94"/>
      <c r="KKS61" s="94"/>
      <c r="KKT61" s="94"/>
      <c r="KKU61" s="94"/>
      <c r="KKV61" s="94"/>
      <c r="KKW61" s="94"/>
      <c r="KKX61" s="94"/>
      <c r="KKY61" s="94"/>
      <c r="KKZ61" s="94"/>
      <c r="KLA61" s="94"/>
      <c r="KLB61" s="94"/>
      <c r="KLC61" s="94"/>
      <c r="KLD61" s="94"/>
      <c r="KLE61" s="94"/>
      <c r="KLF61" s="94"/>
      <c r="KLG61" s="94"/>
      <c r="KLH61" s="94"/>
      <c r="KLI61" s="94"/>
      <c r="KLJ61" s="94"/>
      <c r="KLK61" s="94"/>
      <c r="KLL61" s="94"/>
      <c r="KLM61" s="94"/>
      <c r="KLN61" s="94"/>
      <c r="KLO61" s="94"/>
      <c r="KLP61" s="94"/>
      <c r="KLQ61" s="94"/>
      <c r="KLR61" s="94"/>
      <c r="KLS61" s="94"/>
      <c r="KLT61" s="94"/>
      <c r="KLU61" s="94"/>
      <c r="KLV61" s="94"/>
      <c r="KLW61" s="94"/>
      <c r="KLX61" s="94"/>
      <c r="KLY61" s="94"/>
      <c r="KLZ61" s="94"/>
      <c r="KMA61" s="94"/>
      <c r="KMB61" s="94"/>
      <c r="KMC61" s="94"/>
      <c r="KMD61" s="94"/>
      <c r="KME61" s="94"/>
      <c r="KMF61" s="94"/>
      <c r="KMG61" s="94"/>
      <c r="KMH61" s="94"/>
      <c r="KMI61" s="94"/>
      <c r="KMJ61" s="94"/>
      <c r="KMK61" s="94"/>
      <c r="KML61" s="94"/>
      <c r="KMM61" s="94"/>
      <c r="KMN61" s="94"/>
      <c r="KMO61" s="94"/>
      <c r="KMP61" s="94"/>
      <c r="KMQ61" s="94"/>
      <c r="KMR61" s="94"/>
      <c r="KMS61" s="94"/>
      <c r="KMT61" s="94"/>
      <c r="KMU61" s="94"/>
      <c r="KMV61" s="94"/>
      <c r="KMW61" s="94"/>
      <c r="KMX61" s="94"/>
      <c r="KMY61" s="94"/>
      <c r="KMZ61" s="94"/>
      <c r="KNA61" s="94"/>
      <c r="KNB61" s="94"/>
      <c r="KNC61" s="94"/>
      <c r="KND61" s="94"/>
      <c r="KNE61" s="94"/>
      <c r="KNF61" s="94"/>
      <c r="KNG61" s="94"/>
      <c r="KNH61" s="94"/>
      <c r="KNI61" s="94"/>
      <c r="KNJ61" s="94"/>
      <c r="KNK61" s="94"/>
      <c r="KNL61" s="94"/>
      <c r="KNM61" s="94"/>
      <c r="KNN61" s="94"/>
      <c r="KNO61" s="94"/>
      <c r="KNP61" s="94"/>
      <c r="KNQ61" s="94"/>
      <c r="KNR61" s="94"/>
      <c r="KNS61" s="94"/>
      <c r="KNT61" s="94"/>
      <c r="KNU61" s="94"/>
      <c r="KNV61" s="94"/>
      <c r="KNW61" s="94"/>
      <c r="KNX61" s="94"/>
      <c r="KNY61" s="94"/>
      <c r="KNZ61" s="94"/>
      <c r="KOA61" s="94"/>
      <c r="KOB61" s="94"/>
      <c r="KOC61" s="94"/>
      <c r="KOD61" s="94"/>
      <c r="KOE61" s="94"/>
      <c r="KOF61" s="94"/>
      <c r="KOG61" s="94"/>
      <c r="KOH61" s="94"/>
      <c r="KOI61" s="94"/>
      <c r="KOJ61" s="94"/>
      <c r="KOK61" s="94"/>
      <c r="KOL61" s="94"/>
      <c r="KOM61" s="94"/>
      <c r="KON61" s="94"/>
      <c r="KOO61" s="94"/>
      <c r="KOP61" s="94"/>
      <c r="KOQ61" s="94"/>
      <c r="KOR61" s="94"/>
      <c r="KOS61" s="94"/>
      <c r="KOT61" s="94"/>
      <c r="KOU61" s="94"/>
      <c r="KOV61" s="94"/>
      <c r="KOW61" s="94"/>
      <c r="KOX61" s="94"/>
      <c r="KOY61" s="94"/>
      <c r="KOZ61" s="94"/>
      <c r="KPA61" s="94"/>
      <c r="KPB61" s="94"/>
      <c r="KPC61" s="94"/>
      <c r="KPD61" s="94"/>
      <c r="KPE61" s="94"/>
      <c r="KPF61" s="94"/>
      <c r="KPG61" s="94"/>
      <c r="KPH61" s="94"/>
      <c r="KPI61" s="94"/>
      <c r="KPJ61" s="94"/>
      <c r="KPK61" s="94"/>
      <c r="KPL61" s="94"/>
      <c r="KPM61" s="94"/>
      <c r="KPN61" s="94"/>
      <c r="KPO61" s="94"/>
      <c r="KPP61" s="94"/>
      <c r="KPQ61" s="94"/>
      <c r="KPR61" s="94"/>
      <c r="KPS61" s="94"/>
      <c r="KPT61" s="94"/>
      <c r="KPU61" s="94"/>
      <c r="KPV61" s="94"/>
      <c r="KPW61" s="94"/>
      <c r="KPX61" s="94"/>
      <c r="KPY61" s="94"/>
      <c r="KPZ61" s="94"/>
      <c r="KQA61" s="94"/>
      <c r="KQB61" s="94"/>
      <c r="KQC61" s="94"/>
      <c r="KQD61" s="94"/>
      <c r="KQE61" s="94"/>
      <c r="KQF61" s="94"/>
      <c r="KQG61" s="94"/>
      <c r="KQH61" s="94"/>
      <c r="KQI61" s="94"/>
      <c r="KQJ61" s="94"/>
      <c r="KQK61" s="94"/>
      <c r="KQL61" s="94"/>
      <c r="KQM61" s="94"/>
      <c r="KQN61" s="94"/>
      <c r="KQO61" s="94"/>
      <c r="KQP61" s="94"/>
      <c r="KQQ61" s="94"/>
      <c r="KQR61" s="94"/>
      <c r="KQS61" s="94"/>
      <c r="KQT61" s="94"/>
      <c r="KQU61" s="94"/>
      <c r="KQV61" s="94"/>
      <c r="KQW61" s="94"/>
      <c r="KQX61" s="94"/>
      <c r="KQY61" s="94"/>
      <c r="KQZ61" s="94"/>
      <c r="KRA61" s="94"/>
      <c r="KRB61" s="94"/>
      <c r="KRC61" s="94"/>
      <c r="KRD61" s="94"/>
      <c r="KRE61" s="94"/>
      <c r="KRF61" s="94"/>
      <c r="KRG61" s="94"/>
      <c r="KRH61" s="94"/>
      <c r="KRI61" s="94"/>
      <c r="KRJ61" s="94"/>
      <c r="KRK61" s="94"/>
      <c r="KRL61" s="94"/>
      <c r="KRM61" s="94"/>
      <c r="KRN61" s="94"/>
      <c r="KRO61" s="94"/>
      <c r="KRP61" s="94"/>
      <c r="KRQ61" s="94"/>
      <c r="KRR61" s="94"/>
      <c r="KRS61" s="94"/>
      <c r="KRT61" s="94"/>
      <c r="KRU61" s="94"/>
      <c r="KRV61" s="94"/>
      <c r="KRW61" s="94"/>
      <c r="KRX61" s="94"/>
      <c r="KRY61" s="94"/>
      <c r="KRZ61" s="94"/>
      <c r="KSA61" s="94"/>
      <c r="KSB61" s="94"/>
      <c r="KSC61" s="94"/>
      <c r="KSD61" s="94"/>
      <c r="KSE61" s="94"/>
      <c r="KSF61" s="94"/>
      <c r="KSG61" s="94"/>
      <c r="KSH61" s="94"/>
      <c r="KSI61" s="94"/>
      <c r="KSJ61" s="94"/>
      <c r="KSK61" s="94"/>
      <c r="KSL61" s="94"/>
      <c r="KSM61" s="94"/>
      <c r="KSN61" s="94"/>
      <c r="KSO61" s="94"/>
      <c r="KSP61" s="94"/>
      <c r="KSQ61" s="94"/>
      <c r="KSR61" s="94"/>
      <c r="KSS61" s="94"/>
      <c r="KST61" s="94"/>
      <c r="KSU61" s="94"/>
      <c r="KSV61" s="94"/>
      <c r="KSW61" s="94"/>
      <c r="KSX61" s="94"/>
      <c r="KSY61" s="94"/>
      <c r="KSZ61" s="94"/>
      <c r="KTA61" s="94"/>
      <c r="KTB61" s="94"/>
      <c r="KTC61" s="94"/>
      <c r="KTD61" s="94"/>
      <c r="KTE61" s="94"/>
      <c r="KTF61" s="94"/>
      <c r="KTG61" s="94"/>
      <c r="KTH61" s="94"/>
      <c r="KTI61" s="94"/>
      <c r="KTJ61" s="94"/>
      <c r="KTK61" s="94"/>
      <c r="KTL61" s="94"/>
      <c r="KTM61" s="94"/>
      <c r="KTN61" s="94"/>
      <c r="KTO61" s="94"/>
      <c r="KTP61" s="94"/>
      <c r="KTQ61" s="94"/>
      <c r="KTR61" s="94"/>
      <c r="KTS61" s="94"/>
      <c r="KTT61" s="94"/>
      <c r="KTU61" s="94"/>
      <c r="KTV61" s="94"/>
      <c r="KTW61" s="94"/>
      <c r="KTX61" s="94"/>
      <c r="KTY61" s="94"/>
      <c r="KTZ61" s="94"/>
      <c r="KUA61" s="94"/>
      <c r="KUB61" s="94"/>
      <c r="KUC61" s="94"/>
      <c r="KUD61" s="94"/>
      <c r="KUE61" s="94"/>
      <c r="KUF61" s="94"/>
      <c r="KUG61" s="94"/>
      <c r="KUH61" s="94"/>
      <c r="KUI61" s="94"/>
      <c r="KUJ61" s="94"/>
      <c r="KUK61" s="94"/>
      <c r="KUL61" s="94"/>
      <c r="KUM61" s="94"/>
      <c r="KUN61" s="94"/>
      <c r="KUO61" s="94"/>
      <c r="KUP61" s="94"/>
      <c r="KUQ61" s="94"/>
      <c r="KUR61" s="94"/>
      <c r="KUS61" s="94"/>
      <c r="KUT61" s="94"/>
      <c r="KUU61" s="94"/>
      <c r="KUV61" s="94"/>
      <c r="KUW61" s="94"/>
      <c r="KUX61" s="94"/>
      <c r="KUY61" s="94"/>
      <c r="KUZ61" s="94"/>
      <c r="KVA61" s="94"/>
      <c r="KVB61" s="94"/>
      <c r="KVC61" s="94"/>
      <c r="KVD61" s="94"/>
      <c r="KVE61" s="94"/>
      <c r="KVF61" s="94"/>
      <c r="KVG61" s="94"/>
      <c r="KVH61" s="94"/>
      <c r="KVI61" s="94"/>
      <c r="KVJ61" s="94"/>
      <c r="KVK61" s="94"/>
      <c r="KVL61" s="94"/>
      <c r="KVM61" s="94"/>
      <c r="KVN61" s="94"/>
      <c r="KVO61" s="94"/>
      <c r="KVP61" s="94"/>
      <c r="KVQ61" s="94"/>
      <c r="KVR61" s="94"/>
      <c r="KVS61" s="94"/>
      <c r="KVT61" s="94"/>
      <c r="KVU61" s="94"/>
      <c r="KVV61" s="94"/>
      <c r="KVW61" s="94"/>
      <c r="KVX61" s="94"/>
      <c r="KVY61" s="94"/>
      <c r="KVZ61" s="94"/>
      <c r="KWA61" s="94"/>
      <c r="KWB61" s="94"/>
      <c r="KWC61" s="94"/>
      <c r="KWD61" s="94"/>
      <c r="KWE61" s="94"/>
      <c r="KWF61" s="94"/>
      <c r="KWG61" s="94"/>
      <c r="KWH61" s="94"/>
      <c r="KWI61" s="94"/>
      <c r="KWJ61" s="94"/>
      <c r="KWK61" s="94"/>
      <c r="KWL61" s="94"/>
      <c r="KWM61" s="94"/>
      <c r="KWN61" s="94"/>
      <c r="KWO61" s="94"/>
      <c r="KWP61" s="94"/>
      <c r="KWQ61" s="94"/>
      <c r="KWR61" s="94"/>
      <c r="KWS61" s="94"/>
      <c r="KWT61" s="94"/>
      <c r="KWU61" s="94"/>
      <c r="KWV61" s="94"/>
      <c r="KWW61" s="94"/>
      <c r="KWX61" s="94"/>
      <c r="KWY61" s="94"/>
      <c r="KWZ61" s="94"/>
      <c r="KXA61" s="94"/>
      <c r="KXB61" s="94"/>
      <c r="KXC61" s="94"/>
      <c r="KXD61" s="94"/>
      <c r="KXE61" s="94"/>
      <c r="KXF61" s="94"/>
      <c r="KXG61" s="94"/>
      <c r="KXH61" s="94"/>
      <c r="KXI61" s="94"/>
      <c r="KXJ61" s="94"/>
      <c r="KXK61" s="94"/>
      <c r="KXL61" s="94"/>
      <c r="KXM61" s="94"/>
      <c r="KXN61" s="94"/>
      <c r="KXO61" s="94"/>
      <c r="KXP61" s="94"/>
      <c r="KXQ61" s="94"/>
      <c r="KXR61" s="94"/>
      <c r="KXS61" s="94"/>
      <c r="KXT61" s="94"/>
      <c r="KXU61" s="94"/>
      <c r="KXV61" s="94"/>
      <c r="KXW61" s="94"/>
      <c r="KXX61" s="94"/>
      <c r="KXY61" s="94"/>
      <c r="KXZ61" s="94"/>
      <c r="KYA61" s="94"/>
      <c r="KYB61" s="94"/>
      <c r="KYC61" s="94"/>
      <c r="KYD61" s="94"/>
      <c r="KYE61" s="94"/>
      <c r="KYF61" s="94"/>
      <c r="KYG61" s="94"/>
      <c r="KYH61" s="94"/>
      <c r="KYI61" s="94"/>
      <c r="KYJ61" s="94"/>
      <c r="KYK61" s="94"/>
      <c r="KYL61" s="94"/>
      <c r="KYM61" s="94"/>
      <c r="KYN61" s="94"/>
      <c r="KYO61" s="94"/>
      <c r="KYP61" s="94"/>
      <c r="KYQ61" s="94"/>
      <c r="KYR61" s="94"/>
      <c r="KYS61" s="94"/>
      <c r="KYT61" s="94"/>
      <c r="KYU61" s="94"/>
      <c r="KYV61" s="94"/>
      <c r="KYW61" s="94"/>
      <c r="KYX61" s="94"/>
      <c r="KYY61" s="94"/>
      <c r="KYZ61" s="94"/>
      <c r="KZA61" s="94"/>
      <c r="KZB61" s="94"/>
      <c r="KZC61" s="94"/>
      <c r="KZD61" s="94"/>
      <c r="KZE61" s="94"/>
      <c r="KZF61" s="94"/>
      <c r="KZG61" s="94"/>
      <c r="KZH61" s="94"/>
      <c r="KZI61" s="94"/>
      <c r="KZJ61" s="94"/>
      <c r="KZK61" s="94"/>
      <c r="KZL61" s="94"/>
      <c r="KZM61" s="94"/>
      <c r="KZN61" s="94"/>
      <c r="KZO61" s="94"/>
      <c r="KZP61" s="94"/>
      <c r="KZQ61" s="94"/>
      <c r="KZR61" s="94"/>
      <c r="KZS61" s="94"/>
      <c r="KZT61" s="94"/>
      <c r="KZU61" s="94"/>
      <c r="KZV61" s="94"/>
      <c r="KZW61" s="94"/>
      <c r="KZX61" s="94"/>
      <c r="KZY61" s="94"/>
      <c r="KZZ61" s="94"/>
      <c r="LAA61" s="94"/>
      <c r="LAB61" s="94"/>
      <c r="LAC61" s="94"/>
      <c r="LAD61" s="94"/>
      <c r="LAE61" s="94"/>
      <c r="LAF61" s="94"/>
      <c r="LAG61" s="94"/>
      <c r="LAH61" s="94"/>
      <c r="LAI61" s="94"/>
      <c r="LAJ61" s="94"/>
      <c r="LAK61" s="94"/>
      <c r="LAL61" s="94"/>
      <c r="LAM61" s="94"/>
      <c r="LAN61" s="94"/>
      <c r="LAO61" s="94"/>
      <c r="LAP61" s="94"/>
      <c r="LAQ61" s="94"/>
      <c r="LAR61" s="94"/>
      <c r="LAS61" s="94"/>
      <c r="LAT61" s="94"/>
      <c r="LAU61" s="94"/>
      <c r="LAV61" s="94"/>
      <c r="LAW61" s="94"/>
      <c r="LAX61" s="94"/>
      <c r="LAY61" s="94"/>
      <c r="LAZ61" s="94"/>
      <c r="LBA61" s="94"/>
      <c r="LBB61" s="94"/>
      <c r="LBC61" s="94"/>
      <c r="LBD61" s="94"/>
      <c r="LBE61" s="94"/>
      <c r="LBF61" s="94"/>
      <c r="LBG61" s="94"/>
      <c r="LBH61" s="94"/>
      <c r="LBI61" s="94"/>
      <c r="LBJ61" s="94"/>
      <c r="LBK61" s="94"/>
      <c r="LBL61" s="94"/>
      <c r="LBM61" s="94"/>
      <c r="LBN61" s="94"/>
      <c r="LBO61" s="94"/>
      <c r="LBP61" s="94"/>
      <c r="LBQ61" s="94"/>
      <c r="LBR61" s="94"/>
      <c r="LBS61" s="94"/>
      <c r="LBT61" s="94"/>
      <c r="LBU61" s="94"/>
      <c r="LBV61" s="94"/>
      <c r="LBW61" s="94"/>
      <c r="LBX61" s="94"/>
      <c r="LBY61" s="94"/>
      <c r="LBZ61" s="94"/>
      <c r="LCA61" s="94"/>
      <c r="LCB61" s="94"/>
      <c r="LCC61" s="94"/>
      <c r="LCD61" s="94"/>
      <c r="LCE61" s="94"/>
      <c r="LCF61" s="94"/>
      <c r="LCG61" s="94"/>
      <c r="LCH61" s="94"/>
      <c r="LCI61" s="94"/>
      <c r="LCJ61" s="94"/>
      <c r="LCK61" s="94"/>
      <c r="LCL61" s="94"/>
      <c r="LCM61" s="94"/>
      <c r="LCN61" s="94"/>
      <c r="LCO61" s="94"/>
      <c r="LCP61" s="94"/>
      <c r="LCQ61" s="94"/>
      <c r="LCR61" s="94"/>
      <c r="LCS61" s="94"/>
      <c r="LCT61" s="94"/>
      <c r="LCU61" s="94"/>
      <c r="LCV61" s="94"/>
      <c r="LCW61" s="94"/>
      <c r="LCX61" s="94"/>
      <c r="LCY61" s="94"/>
      <c r="LCZ61" s="94"/>
      <c r="LDA61" s="94"/>
      <c r="LDB61" s="94"/>
      <c r="LDC61" s="94"/>
      <c r="LDD61" s="94"/>
      <c r="LDE61" s="94"/>
      <c r="LDF61" s="94"/>
      <c r="LDG61" s="94"/>
      <c r="LDH61" s="94"/>
      <c r="LDI61" s="94"/>
      <c r="LDJ61" s="94"/>
      <c r="LDK61" s="94"/>
      <c r="LDL61" s="94"/>
      <c r="LDM61" s="94"/>
      <c r="LDN61" s="94"/>
      <c r="LDO61" s="94"/>
      <c r="LDP61" s="94"/>
      <c r="LDQ61" s="94"/>
      <c r="LDR61" s="94"/>
      <c r="LDS61" s="94"/>
      <c r="LDT61" s="94"/>
      <c r="LDU61" s="94"/>
      <c r="LDV61" s="94"/>
      <c r="LDW61" s="94"/>
      <c r="LDX61" s="94"/>
      <c r="LDY61" s="94"/>
      <c r="LDZ61" s="94"/>
      <c r="LEA61" s="94"/>
      <c r="LEB61" s="94"/>
      <c r="LEC61" s="94"/>
      <c r="LED61" s="94"/>
      <c r="LEE61" s="94"/>
      <c r="LEF61" s="94"/>
      <c r="LEG61" s="94"/>
      <c r="LEH61" s="94"/>
      <c r="LEI61" s="94"/>
      <c r="LEJ61" s="94"/>
      <c r="LEK61" s="94"/>
      <c r="LEL61" s="94"/>
      <c r="LEM61" s="94"/>
      <c r="LEN61" s="94"/>
      <c r="LEO61" s="94"/>
      <c r="LEP61" s="94"/>
      <c r="LEQ61" s="94"/>
      <c r="LER61" s="94"/>
      <c r="LES61" s="94"/>
      <c r="LET61" s="94"/>
      <c r="LEU61" s="94"/>
      <c r="LEV61" s="94"/>
      <c r="LEW61" s="94"/>
      <c r="LEX61" s="94"/>
      <c r="LEY61" s="94"/>
      <c r="LEZ61" s="94"/>
      <c r="LFA61" s="94"/>
      <c r="LFB61" s="94"/>
      <c r="LFC61" s="94"/>
      <c r="LFD61" s="94"/>
      <c r="LFE61" s="94"/>
      <c r="LFF61" s="94"/>
      <c r="LFG61" s="94"/>
      <c r="LFH61" s="94"/>
      <c r="LFI61" s="94"/>
      <c r="LFJ61" s="94"/>
      <c r="LFK61" s="94"/>
      <c r="LFL61" s="94"/>
      <c r="LFM61" s="94"/>
      <c r="LFN61" s="94"/>
      <c r="LFO61" s="94"/>
      <c r="LFP61" s="94"/>
      <c r="LFQ61" s="94"/>
      <c r="LFR61" s="94"/>
      <c r="LFS61" s="94"/>
      <c r="LFT61" s="94"/>
      <c r="LFU61" s="94"/>
      <c r="LFV61" s="94"/>
      <c r="LFW61" s="94"/>
      <c r="LFX61" s="94"/>
      <c r="LFY61" s="94"/>
      <c r="LFZ61" s="94"/>
      <c r="LGA61" s="94"/>
      <c r="LGB61" s="94"/>
      <c r="LGC61" s="94"/>
      <c r="LGD61" s="94"/>
      <c r="LGE61" s="94"/>
      <c r="LGF61" s="94"/>
      <c r="LGG61" s="94"/>
      <c r="LGH61" s="94"/>
      <c r="LGI61" s="94"/>
      <c r="LGJ61" s="94"/>
      <c r="LGK61" s="94"/>
      <c r="LGL61" s="94"/>
      <c r="LGM61" s="94"/>
      <c r="LGN61" s="94"/>
      <c r="LGO61" s="94"/>
      <c r="LGP61" s="94"/>
      <c r="LGQ61" s="94"/>
      <c r="LGR61" s="94"/>
      <c r="LGS61" s="94"/>
      <c r="LGT61" s="94"/>
      <c r="LGU61" s="94"/>
      <c r="LGV61" s="94"/>
      <c r="LGW61" s="94"/>
      <c r="LGX61" s="94"/>
      <c r="LGY61" s="94"/>
      <c r="LGZ61" s="94"/>
      <c r="LHA61" s="94"/>
      <c r="LHB61" s="94"/>
      <c r="LHC61" s="94"/>
      <c r="LHD61" s="94"/>
      <c r="LHE61" s="94"/>
      <c r="LHF61" s="94"/>
      <c r="LHG61" s="94"/>
      <c r="LHH61" s="94"/>
      <c r="LHI61" s="94"/>
      <c r="LHJ61" s="94"/>
      <c r="LHK61" s="94"/>
      <c r="LHL61" s="94"/>
      <c r="LHM61" s="94"/>
      <c r="LHN61" s="94"/>
      <c r="LHO61" s="94"/>
      <c r="LHP61" s="94"/>
      <c r="LHQ61" s="94"/>
      <c r="LHR61" s="94"/>
      <c r="LHS61" s="94"/>
      <c r="LHT61" s="94"/>
      <c r="LHU61" s="94"/>
      <c r="LHV61" s="94"/>
      <c r="LHW61" s="94"/>
      <c r="LHX61" s="94"/>
      <c r="LHY61" s="94"/>
      <c r="LHZ61" s="94"/>
      <c r="LIA61" s="94"/>
      <c r="LIB61" s="94"/>
      <c r="LIC61" s="94"/>
      <c r="LID61" s="94"/>
      <c r="LIE61" s="94"/>
      <c r="LIF61" s="94"/>
      <c r="LIG61" s="94"/>
      <c r="LIH61" s="94"/>
      <c r="LII61" s="94"/>
      <c r="LIJ61" s="94"/>
      <c r="LIK61" s="94"/>
      <c r="LIL61" s="94"/>
      <c r="LIM61" s="94"/>
      <c r="LIN61" s="94"/>
      <c r="LIO61" s="94"/>
      <c r="LIP61" s="94"/>
      <c r="LIQ61" s="94"/>
      <c r="LIR61" s="94"/>
      <c r="LIS61" s="94"/>
      <c r="LIT61" s="94"/>
      <c r="LIU61" s="94"/>
      <c r="LIV61" s="94"/>
      <c r="LIW61" s="94"/>
      <c r="LIX61" s="94"/>
      <c r="LIY61" s="94"/>
      <c r="LIZ61" s="94"/>
      <c r="LJA61" s="94"/>
      <c r="LJB61" s="94"/>
      <c r="LJC61" s="94"/>
      <c r="LJD61" s="94"/>
      <c r="LJE61" s="94"/>
      <c r="LJF61" s="94"/>
      <c r="LJG61" s="94"/>
      <c r="LJH61" s="94"/>
      <c r="LJI61" s="94"/>
      <c r="LJJ61" s="94"/>
      <c r="LJK61" s="94"/>
      <c r="LJL61" s="94"/>
      <c r="LJM61" s="94"/>
      <c r="LJN61" s="94"/>
      <c r="LJO61" s="94"/>
      <c r="LJP61" s="94"/>
      <c r="LJQ61" s="94"/>
      <c r="LJR61" s="94"/>
      <c r="LJS61" s="94"/>
      <c r="LJT61" s="94"/>
      <c r="LJU61" s="94"/>
      <c r="LJV61" s="94"/>
      <c r="LJW61" s="94"/>
      <c r="LJX61" s="94"/>
      <c r="LJY61" s="94"/>
      <c r="LJZ61" s="94"/>
      <c r="LKA61" s="94"/>
      <c r="LKB61" s="94"/>
      <c r="LKC61" s="94"/>
      <c r="LKD61" s="94"/>
      <c r="LKE61" s="94"/>
      <c r="LKF61" s="94"/>
      <c r="LKG61" s="94"/>
      <c r="LKH61" s="94"/>
      <c r="LKI61" s="94"/>
      <c r="LKJ61" s="94"/>
      <c r="LKK61" s="94"/>
      <c r="LKL61" s="94"/>
      <c r="LKM61" s="94"/>
      <c r="LKN61" s="94"/>
      <c r="LKO61" s="94"/>
      <c r="LKP61" s="94"/>
      <c r="LKQ61" s="94"/>
      <c r="LKR61" s="94"/>
      <c r="LKS61" s="94"/>
      <c r="LKT61" s="94"/>
      <c r="LKU61" s="94"/>
      <c r="LKV61" s="94"/>
      <c r="LKW61" s="94"/>
      <c r="LKX61" s="94"/>
      <c r="LKY61" s="94"/>
      <c r="LKZ61" s="94"/>
      <c r="LLA61" s="94"/>
      <c r="LLB61" s="94"/>
      <c r="LLC61" s="94"/>
      <c r="LLD61" s="94"/>
      <c r="LLE61" s="94"/>
      <c r="LLF61" s="94"/>
      <c r="LLG61" s="94"/>
      <c r="LLH61" s="94"/>
      <c r="LLI61" s="94"/>
      <c r="LLJ61" s="94"/>
      <c r="LLK61" s="94"/>
      <c r="LLL61" s="94"/>
      <c r="LLM61" s="94"/>
      <c r="LLN61" s="94"/>
      <c r="LLO61" s="94"/>
      <c r="LLP61" s="94"/>
      <c r="LLQ61" s="94"/>
      <c r="LLR61" s="94"/>
      <c r="LLS61" s="94"/>
      <c r="LLT61" s="94"/>
      <c r="LLU61" s="94"/>
      <c r="LLV61" s="94"/>
      <c r="LLW61" s="94"/>
      <c r="LLX61" s="94"/>
      <c r="LLY61" s="94"/>
      <c r="LLZ61" s="94"/>
      <c r="LMA61" s="94"/>
      <c r="LMB61" s="94"/>
      <c r="LMC61" s="94"/>
      <c r="LMD61" s="94"/>
      <c r="LME61" s="94"/>
      <c r="LMF61" s="94"/>
      <c r="LMG61" s="94"/>
      <c r="LMH61" s="94"/>
      <c r="LMI61" s="94"/>
      <c r="LMJ61" s="94"/>
      <c r="LMK61" s="94"/>
      <c r="LML61" s="94"/>
      <c r="LMM61" s="94"/>
      <c r="LMN61" s="94"/>
      <c r="LMO61" s="94"/>
      <c r="LMP61" s="94"/>
      <c r="LMQ61" s="94"/>
      <c r="LMR61" s="94"/>
      <c r="LMS61" s="94"/>
      <c r="LMT61" s="94"/>
      <c r="LMU61" s="94"/>
      <c r="LMV61" s="94"/>
      <c r="LMW61" s="94"/>
      <c r="LMX61" s="94"/>
      <c r="LMY61" s="94"/>
      <c r="LMZ61" s="94"/>
      <c r="LNA61" s="94"/>
      <c r="LNB61" s="94"/>
      <c r="LNC61" s="94"/>
      <c r="LND61" s="94"/>
      <c r="LNE61" s="94"/>
      <c r="LNF61" s="94"/>
      <c r="LNG61" s="94"/>
      <c r="LNH61" s="94"/>
      <c r="LNI61" s="94"/>
      <c r="LNJ61" s="94"/>
      <c r="LNK61" s="94"/>
      <c r="LNL61" s="94"/>
      <c r="LNM61" s="94"/>
      <c r="LNN61" s="94"/>
      <c r="LNO61" s="94"/>
      <c r="LNP61" s="94"/>
      <c r="LNQ61" s="94"/>
      <c r="LNR61" s="94"/>
      <c r="LNS61" s="94"/>
      <c r="LNT61" s="94"/>
      <c r="LNU61" s="94"/>
      <c r="LNV61" s="94"/>
      <c r="LNW61" s="94"/>
      <c r="LNX61" s="94"/>
      <c r="LNY61" s="94"/>
      <c r="LNZ61" s="94"/>
      <c r="LOA61" s="94"/>
      <c r="LOB61" s="94"/>
      <c r="LOC61" s="94"/>
      <c r="LOD61" s="94"/>
      <c r="LOE61" s="94"/>
      <c r="LOF61" s="94"/>
      <c r="LOG61" s="94"/>
      <c r="LOH61" s="94"/>
      <c r="LOI61" s="94"/>
      <c r="LOJ61" s="94"/>
      <c r="LOK61" s="94"/>
      <c r="LOL61" s="94"/>
      <c r="LOM61" s="94"/>
      <c r="LON61" s="94"/>
      <c r="LOO61" s="94"/>
      <c r="LOP61" s="94"/>
      <c r="LOQ61" s="94"/>
      <c r="LOR61" s="94"/>
      <c r="LOS61" s="94"/>
      <c r="LOT61" s="94"/>
      <c r="LOU61" s="94"/>
      <c r="LOV61" s="94"/>
      <c r="LOW61" s="94"/>
      <c r="LOX61" s="94"/>
      <c r="LOY61" s="94"/>
      <c r="LOZ61" s="94"/>
      <c r="LPA61" s="94"/>
      <c r="LPB61" s="94"/>
      <c r="LPC61" s="94"/>
      <c r="LPD61" s="94"/>
      <c r="LPE61" s="94"/>
      <c r="LPF61" s="94"/>
      <c r="LPG61" s="94"/>
      <c r="LPH61" s="94"/>
      <c r="LPI61" s="94"/>
      <c r="LPJ61" s="94"/>
      <c r="LPK61" s="94"/>
      <c r="LPL61" s="94"/>
      <c r="LPM61" s="94"/>
      <c r="LPN61" s="94"/>
      <c r="LPO61" s="94"/>
      <c r="LPP61" s="94"/>
      <c r="LPQ61" s="94"/>
      <c r="LPR61" s="94"/>
      <c r="LPS61" s="94"/>
      <c r="LPT61" s="94"/>
      <c r="LPU61" s="94"/>
      <c r="LPV61" s="94"/>
      <c r="LPW61" s="94"/>
      <c r="LPX61" s="94"/>
      <c r="LPY61" s="94"/>
      <c r="LPZ61" s="94"/>
      <c r="LQA61" s="94"/>
      <c r="LQB61" s="94"/>
      <c r="LQC61" s="94"/>
      <c r="LQD61" s="94"/>
      <c r="LQE61" s="94"/>
      <c r="LQF61" s="94"/>
      <c r="LQG61" s="94"/>
      <c r="LQH61" s="94"/>
      <c r="LQI61" s="94"/>
      <c r="LQJ61" s="94"/>
      <c r="LQK61" s="94"/>
      <c r="LQL61" s="94"/>
      <c r="LQM61" s="94"/>
      <c r="LQN61" s="94"/>
      <c r="LQO61" s="94"/>
      <c r="LQP61" s="94"/>
      <c r="LQQ61" s="94"/>
      <c r="LQR61" s="94"/>
      <c r="LQS61" s="94"/>
      <c r="LQT61" s="94"/>
      <c r="LQU61" s="94"/>
      <c r="LQV61" s="94"/>
      <c r="LQW61" s="94"/>
      <c r="LQX61" s="94"/>
      <c r="LQY61" s="94"/>
      <c r="LQZ61" s="94"/>
      <c r="LRA61" s="94"/>
      <c r="LRB61" s="94"/>
      <c r="LRC61" s="94"/>
      <c r="LRD61" s="94"/>
      <c r="LRE61" s="94"/>
      <c r="LRF61" s="94"/>
      <c r="LRG61" s="94"/>
      <c r="LRH61" s="94"/>
      <c r="LRI61" s="94"/>
      <c r="LRJ61" s="94"/>
      <c r="LRK61" s="94"/>
      <c r="LRL61" s="94"/>
      <c r="LRM61" s="94"/>
      <c r="LRN61" s="94"/>
      <c r="LRO61" s="94"/>
      <c r="LRP61" s="94"/>
      <c r="LRQ61" s="94"/>
      <c r="LRR61" s="94"/>
      <c r="LRS61" s="94"/>
      <c r="LRT61" s="94"/>
      <c r="LRU61" s="94"/>
      <c r="LRV61" s="94"/>
      <c r="LRW61" s="94"/>
      <c r="LRX61" s="94"/>
      <c r="LRY61" s="94"/>
      <c r="LRZ61" s="94"/>
      <c r="LSA61" s="94"/>
      <c r="LSB61" s="94"/>
      <c r="LSC61" s="94"/>
      <c r="LSD61" s="94"/>
      <c r="LSE61" s="94"/>
      <c r="LSF61" s="94"/>
      <c r="LSG61" s="94"/>
      <c r="LSH61" s="94"/>
      <c r="LSI61" s="94"/>
      <c r="LSJ61" s="94"/>
      <c r="LSK61" s="94"/>
      <c r="LSL61" s="94"/>
      <c r="LSM61" s="94"/>
      <c r="LSN61" s="94"/>
      <c r="LSO61" s="94"/>
      <c r="LSP61" s="94"/>
      <c r="LSQ61" s="94"/>
      <c r="LSR61" s="94"/>
      <c r="LSS61" s="94"/>
      <c r="LST61" s="94"/>
      <c r="LSU61" s="94"/>
      <c r="LSV61" s="94"/>
      <c r="LSW61" s="94"/>
      <c r="LSX61" s="94"/>
      <c r="LSY61" s="94"/>
      <c r="LSZ61" s="94"/>
      <c r="LTA61" s="94"/>
      <c r="LTB61" s="94"/>
      <c r="LTC61" s="94"/>
      <c r="LTD61" s="94"/>
      <c r="LTE61" s="94"/>
      <c r="LTF61" s="94"/>
      <c r="LTG61" s="94"/>
      <c r="LTH61" s="94"/>
      <c r="LTI61" s="94"/>
      <c r="LTJ61" s="94"/>
      <c r="LTK61" s="94"/>
      <c r="LTL61" s="94"/>
      <c r="LTM61" s="94"/>
      <c r="LTN61" s="94"/>
      <c r="LTO61" s="94"/>
      <c r="LTP61" s="94"/>
      <c r="LTQ61" s="94"/>
      <c r="LTR61" s="94"/>
      <c r="LTS61" s="94"/>
      <c r="LTT61" s="94"/>
      <c r="LTU61" s="94"/>
      <c r="LTV61" s="94"/>
      <c r="LTW61" s="94"/>
      <c r="LTX61" s="94"/>
      <c r="LTY61" s="94"/>
      <c r="LTZ61" s="94"/>
      <c r="LUA61" s="94"/>
      <c r="LUB61" s="94"/>
      <c r="LUC61" s="94"/>
      <c r="LUD61" s="94"/>
      <c r="LUE61" s="94"/>
      <c r="LUF61" s="94"/>
      <c r="LUG61" s="94"/>
      <c r="LUH61" s="94"/>
      <c r="LUI61" s="94"/>
      <c r="LUJ61" s="94"/>
      <c r="LUK61" s="94"/>
      <c r="LUL61" s="94"/>
      <c r="LUM61" s="94"/>
      <c r="LUN61" s="94"/>
      <c r="LUO61" s="94"/>
      <c r="LUP61" s="94"/>
      <c r="LUQ61" s="94"/>
      <c r="LUR61" s="94"/>
      <c r="LUS61" s="94"/>
      <c r="LUT61" s="94"/>
      <c r="LUU61" s="94"/>
      <c r="LUV61" s="94"/>
      <c r="LUW61" s="94"/>
      <c r="LUX61" s="94"/>
      <c r="LUY61" s="94"/>
      <c r="LUZ61" s="94"/>
      <c r="LVA61" s="94"/>
      <c r="LVB61" s="94"/>
      <c r="LVC61" s="94"/>
      <c r="LVD61" s="94"/>
      <c r="LVE61" s="94"/>
      <c r="LVF61" s="94"/>
      <c r="LVG61" s="94"/>
      <c r="LVH61" s="94"/>
      <c r="LVI61" s="94"/>
      <c r="LVJ61" s="94"/>
      <c r="LVK61" s="94"/>
      <c r="LVL61" s="94"/>
      <c r="LVM61" s="94"/>
      <c r="LVN61" s="94"/>
      <c r="LVO61" s="94"/>
      <c r="LVP61" s="94"/>
      <c r="LVQ61" s="94"/>
      <c r="LVR61" s="94"/>
      <c r="LVS61" s="94"/>
      <c r="LVT61" s="94"/>
      <c r="LVU61" s="94"/>
      <c r="LVV61" s="94"/>
      <c r="LVW61" s="94"/>
      <c r="LVX61" s="94"/>
      <c r="LVY61" s="94"/>
      <c r="LVZ61" s="94"/>
      <c r="LWA61" s="94"/>
      <c r="LWB61" s="94"/>
      <c r="LWC61" s="94"/>
      <c r="LWD61" s="94"/>
      <c r="LWE61" s="94"/>
      <c r="LWF61" s="94"/>
      <c r="LWG61" s="94"/>
      <c r="LWH61" s="94"/>
      <c r="LWI61" s="94"/>
      <c r="LWJ61" s="94"/>
      <c r="LWK61" s="94"/>
      <c r="LWL61" s="94"/>
      <c r="LWM61" s="94"/>
      <c r="LWN61" s="94"/>
      <c r="LWO61" s="94"/>
      <c r="LWP61" s="94"/>
      <c r="LWQ61" s="94"/>
      <c r="LWR61" s="94"/>
      <c r="LWS61" s="94"/>
      <c r="LWT61" s="94"/>
      <c r="LWU61" s="94"/>
      <c r="LWV61" s="94"/>
      <c r="LWW61" s="94"/>
      <c r="LWX61" s="94"/>
      <c r="LWY61" s="94"/>
      <c r="LWZ61" s="94"/>
      <c r="LXA61" s="94"/>
      <c r="LXB61" s="94"/>
      <c r="LXC61" s="94"/>
      <c r="LXD61" s="94"/>
      <c r="LXE61" s="94"/>
      <c r="LXF61" s="94"/>
      <c r="LXG61" s="94"/>
      <c r="LXH61" s="94"/>
      <c r="LXI61" s="94"/>
      <c r="LXJ61" s="94"/>
      <c r="LXK61" s="94"/>
      <c r="LXL61" s="94"/>
      <c r="LXM61" s="94"/>
      <c r="LXN61" s="94"/>
      <c r="LXO61" s="94"/>
      <c r="LXP61" s="94"/>
      <c r="LXQ61" s="94"/>
      <c r="LXR61" s="94"/>
      <c r="LXS61" s="94"/>
      <c r="LXT61" s="94"/>
      <c r="LXU61" s="94"/>
      <c r="LXV61" s="94"/>
      <c r="LXW61" s="94"/>
      <c r="LXX61" s="94"/>
      <c r="LXY61" s="94"/>
      <c r="LXZ61" s="94"/>
      <c r="LYA61" s="94"/>
      <c r="LYB61" s="94"/>
      <c r="LYC61" s="94"/>
      <c r="LYD61" s="94"/>
      <c r="LYE61" s="94"/>
      <c r="LYF61" s="94"/>
      <c r="LYG61" s="94"/>
      <c r="LYH61" s="94"/>
      <c r="LYI61" s="94"/>
      <c r="LYJ61" s="94"/>
      <c r="LYK61" s="94"/>
      <c r="LYL61" s="94"/>
      <c r="LYM61" s="94"/>
      <c r="LYN61" s="94"/>
      <c r="LYO61" s="94"/>
      <c r="LYP61" s="94"/>
      <c r="LYQ61" s="94"/>
      <c r="LYR61" s="94"/>
      <c r="LYS61" s="94"/>
      <c r="LYT61" s="94"/>
      <c r="LYU61" s="94"/>
      <c r="LYV61" s="94"/>
      <c r="LYW61" s="94"/>
      <c r="LYX61" s="94"/>
      <c r="LYY61" s="94"/>
      <c r="LYZ61" s="94"/>
      <c r="LZA61" s="94"/>
      <c r="LZB61" s="94"/>
      <c r="LZC61" s="94"/>
      <c r="LZD61" s="94"/>
      <c r="LZE61" s="94"/>
      <c r="LZF61" s="94"/>
      <c r="LZG61" s="94"/>
      <c r="LZH61" s="94"/>
      <c r="LZI61" s="94"/>
      <c r="LZJ61" s="94"/>
      <c r="LZK61" s="94"/>
      <c r="LZL61" s="94"/>
      <c r="LZM61" s="94"/>
      <c r="LZN61" s="94"/>
      <c r="LZO61" s="94"/>
      <c r="LZP61" s="94"/>
      <c r="LZQ61" s="94"/>
      <c r="LZR61" s="94"/>
      <c r="LZS61" s="94"/>
      <c r="LZT61" s="94"/>
      <c r="LZU61" s="94"/>
      <c r="LZV61" s="94"/>
      <c r="LZW61" s="94"/>
      <c r="LZX61" s="94"/>
      <c r="LZY61" s="94"/>
      <c r="LZZ61" s="94"/>
      <c r="MAA61" s="94"/>
      <c r="MAB61" s="94"/>
      <c r="MAC61" s="94"/>
      <c r="MAD61" s="94"/>
      <c r="MAE61" s="94"/>
      <c r="MAF61" s="94"/>
      <c r="MAG61" s="94"/>
      <c r="MAH61" s="94"/>
      <c r="MAI61" s="94"/>
      <c r="MAJ61" s="94"/>
      <c r="MAK61" s="94"/>
      <c r="MAL61" s="94"/>
      <c r="MAM61" s="94"/>
      <c r="MAN61" s="94"/>
      <c r="MAO61" s="94"/>
      <c r="MAP61" s="94"/>
      <c r="MAQ61" s="94"/>
      <c r="MAR61" s="94"/>
      <c r="MAS61" s="94"/>
      <c r="MAT61" s="94"/>
      <c r="MAU61" s="94"/>
      <c r="MAV61" s="94"/>
      <c r="MAW61" s="94"/>
      <c r="MAX61" s="94"/>
      <c r="MAY61" s="94"/>
      <c r="MAZ61" s="94"/>
      <c r="MBA61" s="94"/>
      <c r="MBB61" s="94"/>
      <c r="MBC61" s="94"/>
      <c r="MBD61" s="94"/>
      <c r="MBE61" s="94"/>
      <c r="MBF61" s="94"/>
      <c r="MBG61" s="94"/>
      <c r="MBH61" s="94"/>
      <c r="MBI61" s="94"/>
      <c r="MBJ61" s="94"/>
      <c r="MBK61" s="94"/>
      <c r="MBL61" s="94"/>
      <c r="MBM61" s="94"/>
      <c r="MBN61" s="94"/>
      <c r="MBO61" s="94"/>
      <c r="MBP61" s="94"/>
      <c r="MBQ61" s="94"/>
      <c r="MBR61" s="94"/>
      <c r="MBS61" s="94"/>
      <c r="MBT61" s="94"/>
      <c r="MBU61" s="94"/>
      <c r="MBV61" s="94"/>
      <c r="MBW61" s="94"/>
      <c r="MBX61" s="94"/>
      <c r="MBY61" s="94"/>
      <c r="MBZ61" s="94"/>
      <c r="MCA61" s="94"/>
      <c r="MCB61" s="94"/>
      <c r="MCC61" s="94"/>
      <c r="MCD61" s="94"/>
      <c r="MCE61" s="94"/>
      <c r="MCF61" s="94"/>
      <c r="MCG61" s="94"/>
      <c r="MCH61" s="94"/>
      <c r="MCI61" s="94"/>
      <c r="MCJ61" s="94"/>
      <c r="MCK61" s="94"/>
      <c r="MCL61" s="94"/>
      <c r="MCM61" s="94"/>
      <c r="MCN61" s="94"/>
      <c r="MCO61" s="94"/>
      <c r="MCP61" s="94"/>
      <c r="MCQ61" s="94"/>
      <c r="MCR61" s="94"/>
      <c r="MCS61" s="94"/>
      <c r="MCT61" s="94"/>
      <c r="MCU61" s="94"/>
      <c r="MCV61" s="94"/>
      <c r="MCW61" s="94"/>
      <c r="MCX61" s="94"/>
      <c r="MCY61" s="94"/>
      <c r="MCZ61" s="94"/>
      <c r="MDA61" s="94"/>
      <c r="MDB61" s="94"/>
      <c r="MDC61" s="94"/>
      <c r="MDD61" s="94"/>
      <c r="MDE61" s="94"/>
      <c r="MDF61" s="94"/>
      <c r="MDG61" s="94"/>
      <c r="MDH61" s="94"/>
      <c r="MDI61" s="94"/>
      <c r="MDJ61" s="94"/>
      <c r="MDK61" s="94"/>
      <c r="MDL61" s="94"/>
      <c r="MDM61" s="94"/>
      <c r="MDN61" s="94"/>
      <c r="MDO61" s="94"/>
      <c r="MDP61" s="94"/>
      <c r="MDQ61" s="94"/>
      <c r="MDR61" s="94"/>
      <c r="MDS61" s="94"/>
      <c r="MDT61" s="94"/>
      <c r="MDU61" s="94"/>
      <c r="MDV61" s="94"/>
      <c r="MDW61" s="94"/>
      <c r="MDX61" s="94"/>
      <c r="MDY61" s="94"/>
      <c r="MDZ61" s="94"/>
      <c r="MEA61" s="94"/>
      <c r="MEB61" s="94"/>
      <c r="MEC61" s="94"/>
      <c r="MED61" s="94"/>
      <c r="MEE61" s="94"/>
      <c r="MEF61" s="94"/>
      <c r="MEG61" s="94"/>
      <c r="MEH61" s="94"/>
      <c r="MEI61" s="94"/>
      <c r="MEJ61" s="94"/>
      <c r="MEK61" s="94"/>
      <c r="MEL61" s="94"/>
      <c r="MEM61" s="94"/>
      <c r="MEN61" s="94"/>
      <c r="MEO61" s="94"/>
      <c r="MEP61" s="94"/>
      <c r="MEQ61" s="94"/>
      <c r="MER61" s="94"/>
      <c r="MES61" s="94"/>
      <c r="MET61" s="94"/>
      <c r="MEU61" s="94"/>
      <c r="MEV61" s="94"/>
      <c r="MEW61" s="94"/>
      <c r="MEX61" s="94"/>
      <c r="MEY61" s="94"/>
      <c r="MEZ61" s="94"/>
      <c r="MFA61" s="94"/>
      <c r="MFB61" s="94"/>
      <c r="MFC61" s="94"/>
      <c r="MFD61" s="94"/>
      <c r="MFE61" s="94"/>
      <c r="MFF61" s="94"/>
      <c r="MFG61" s="94"/>
      <c r="MFH61" s="94"/>
      <c r="MFI61" s="94"/>
      <c r="MFJ61" s="94"/>
      <c r="MFK61" s="94"/>
      <c r="MFL61" s="94"/>
      <c r="MFM61" s="94"/>
      <c r="MFN61" s="94"/>
      <c r="MFO61" s="94"/>
      <c r="MFP61" s="94"/>
      <c r="MFQ61" s="94"/>
      <c r="MFR61" s="94"/>
      <c r="MFS61" s="94"/>
      <c r="MFT61" s="94"/>
      <c r="MFU61" s="94"/>
      <c r="MFV61" s="94"/>
      <c r="MFW61" s="94"/>
      <c r="MFX61" s="94"/>
      <c r="MFY61" s="94"/>
      <c r="MFZ61" s="94"/>
      <c r="MGA61" s="94"/>
      <c r="MGB61" s="94"/>
      <c r="MGC61" s="94"/>
      <c r="MGD61" s="94"/>
      <c r="MGE61" s="94"/>
      <c r="MGF61" s="94"/>
      <c r="MGG61" s="94"/>
      <c r="MGH61" s="94"/>
      <c r="MGI61" s="94"/>
      <c r="MGJ61" s="94"/>
      <c r="MGK61" s="94"/>
      <c r="MGL61" s="94"/>
      <c r="MGM61" s="94"/>
      <c r="MGN61" s="94"/>
      <c r="MGO61" s="94"/>
      <c r="MGP61" s="94"/>
      <c r="MGQ61" s="94"/>
      <c r="MGR61" s="94"/>
      <c r="MGS61" s="94"/>
      <c r="MGT61" s="94"/>
      <c r="MGU61" s="94"/>
      <c r="MGV61" s="94"/>
      <c r="MGW61" s="94"/>
      <c r="MGX61" s="94"/>
      <c r="MGY61" s="94"/>
      <c r="MGZ61" s="94"/>
      <c r="MHA61" s="94"/>
      <c r="MHB61" s="94"/>
      <c r="MHC61" s="94"/>
      <c r="MHD61" s="94"/>
      <c r="MHE61" s="94"/>
      <c r="MHF61" s="94"/>
      <c r="MHG61" s="94"/>
      <c r="MHH61" s="94"/>
      <c r="MHI61" s="94"/>
      <c r="MHJ61" s="94"/>
      <c r="MHK61" s="94"/>
      <c r="MHL61" s="94"/>
      <c r="MHM61" s="94"/>
      <c r="MHN61" s="94"/>
      <c r="MHO61" s="94"/>
      <c r="MHP61" s="94"/>
      <c r="MHQ61" s="94"/>
      <c r="MHR61" s="94"/>
      <c r="MHS61" s="94"/>
      <c r="MHT61" s="94"/>
      <c r="MHU61" s="94"/>
      <c r="MHV61" s="94"/>
      <c r="MHW61" s="94"/>
      <c r="MHX61" s="94"/>
      <c r="MHY61" s="94"/>
      <c r="MHZ61" s="94"/>
      <c r="MIA61" s="94"/>
      <c r="MIB61" s="94"/>
      <c r="MIC61" s="94"/>
      <c r="MID61" s="94"/>
      <c r="MIE61" s="94"/>
      <c r="MIF61" s="94"/>
      <c r="MIG61" s="94"/>
      <c r="MIH61" s="94"/>
      <c r="MII61" s="94"/>
      <c r="MIJ61" s="94"/>
      <c r="MIK61" s="94"/>
      <c r="MIL61" s="94"/>
      <c r="MIM61" s="94"/>
      <c r="MIN61" s="94"/>
      <c r="MIO61" s="94"/>
      <c r="MIP61" s="94"/>
      <c r="MIQ61" s="94"/>
      <c r="MIR61" s="94"/>
      <c r="MIS61" s="94"/>
      <c r="MIT61" s="94"/>
      <c r="MIU61" s="94"/>
      <c r="MIV61" s="94"/>
      <c r="MIW61" s="94"/>
      <c r="MIX61" s="94"/>
      <c r="MIY61" s="94"/>
      <c r="MIZ61" s="94"/>
      <c r="MJA61" s="94"/>
      <c r="MJB61" s="94"/>
      <c r="MJC61" s="94"/>
      <c r="MJD61" s="94"/>
      <c r="MJE61" s="94"/>
      <c r="MJF61" s="94"/>
      <c r="MJG61" s="94"/>
      <c r="MJH61" s="94"/>
      <c r="MJI61" s="94"/>
      <c r="MJJ61" s="94"/>
      <c r="MJK61" s="94"/>
      <c r="MJL61" s="94"/>
      <c r="MJM61" s="94"/>
      <c r="MJN61" s="94"/>
      <c r="MJO61" s="94"/>
      <c r="MJP61" s="94"/>
      <c r="MJQ61" s="94"/>
      <c r="MJR61" s="94"/>
      <c r="MJS61" s="94"/>
      <c r="MJT61" s="94"/>
      <c r="MJU61" s="94"/>
      <c r="MJV61" s="94"/>
      <c r="MJW61" s="94"/>
      <c r="MJX61" s="94"/>
      <c r="MJY61" s="94"/>
      <c r="MJZ61" s="94"/>
      <c r="MKA61" s="94"/>
      <c r="MKB61" s="94"/>
      <c r="MKC61" s="94"/>
      <c r="MKD61" s="94"/>
      <c r="MKE61" s="94"/>
      <c r="MKF61" s="94"/>
      <c r="MKG61" s="94"/>
      <c r="MKH61" s="94"/>
      <c r="MKI61" s="94"/>
      <c r="MKJ61" s="94"/>
      <c r="MKK61" s="94"/>
      <c r="MKL61" s="94"/>
      <c r="MKM61" s="94"/>
      <c r="MKN61" s="94"/>
      <c r="MKO61" s="94"/>
      <c r="MKP61" s="94"/>
      <c r="MKQ61" s="94"/>
      <c r="MKR61" s="94"/>
      <c r="MKS61" s="94"/>
      <c r="MKT61" s="94"/>
      <c r="MKU61" s="94"/>
      <c r="MKV61" s="94"/>
      <c r="MKW61" s="94"/>
      <c r="MKX61" s="94"/>
      <c r="MKY61" s="94"/>
      <c r="MKZ61" s="94"/>
      <c r="MLA61" s="94"/>
      <c r="MLB61" s="94"/>
      <c r="MLC61" s="94"/>
      <c r="MLD61" s="94"/>
      <c r="MLE61" s="94"/>
      <c r="MLF61" s="94"/>
      <c r="MLG61" s="94"/>
      <c r="MLH61" s="94"/>
      <c r="MLI61" s="94"/>
      <c r="MLJ61" s="94"/>
      <c r="MLK61" s="94"/>
      <c r="MLL61" s="94"/>
      <c r="MLM61" s="94"/>
      <c r="MLN61" s="94"/>
      <c r="MLO61" s="94"/>
      <c r="MLP61" s="94"/>
      <c r="MLQ61" s="94"/>
      <c r="MLR61" s="94"/>
      <c r="MLS61" s="94"/>
      <c r="MLT61" s="94"/>
      <c r="MLU61" s="94"/>
      <c r="MLV61" s="94"/>
      <c r="MLW61" s="94"/>
      <c r="MLX61" s="94"/>
      <c r="MLY61" s="94"/>
      <c r="MLZ61" s="94"/>
      <c r="MMA61" s="94"/>
      <c r="MMB61" s="94"/>
      <c r="MMC61" s="94"/>
      <c r="MMD61" s="94"/>
      <c r="MME61" s="94"/>
      <c r="MMF61" s="94"/>
      <c r="MMG61" s="94"/>
      <c r="MMH61" s="94"/>
      <c r="MMI61" s="94"/>
      <c r="MMJ61" s="94"/>
      <c r="MMK61" s="94"/>
      <c r="MML61" s="94"/>
      <c r="MMM61" s="94"/>
      <c r="MMN61" s="94"/>
      <c r="MMO61" s="94"/>
      <c r="MMP61" s="94"/>
      <c r="MMQ61" s="94"/>
      <c r="MMR61" s="94"/>
      <c r="MMS61" s="94"/>
      <c r="MMT61" s="94"/>
      <c r="MMU61" s="94"/>
      <c r="MMV61" s="94"/>
      <c r="MMW61" s="94"/>
      <c r="MMX61" s="94"/>
      <c r="MMY61" s="94"/>
      <c r="MMZ61" s="94"/>
      <c r="MNA61" s="94"/>
      <c r="MNB61" s="94"/>
      <c r="MNC61" s="94"/>
      <c r="MND61" s="94"/>
      <c r="MNE61" s="94"/>
      <c r="MNF61" s="94"/>
      <c r="MNG61" s="94"/>
      <c r="MNH61" s="94"/>
      <c r="MNI61" s="94"/>
      <c r="MNJ61" s="94"/>
      <c r="MNK61" s="94"/>
      <c r="MNL61" s="94"/>
      <c r="MNM61" s="94"/>
      <c r="MNN61" s="94"/>
      <c r="MNO61" s="94"/>
      <c r="MNP61" s="94"/>
      <c r="MNQ61" s="94"/>
      <c r="MNR61" s="94"/>
      <c r="MNS61" s="94"/>
      <c r="MNT61" s="94"/>
      <c r="MNU61" s="94"/>
      <c r="MNV61" s="94"/>
      <c r="MNW61" s="94"/>
      <c r="MNX61" s="94"/>
      <c r="MNY61" s="94"/>
      <c r="MNZ61" s="94"/>
      <c r="MOA61" s="94"/>
      <c r="MOB61" s="94"/>
      <c r="MOC61" s="94"/>
      <c r="MOD61" s="94"/>
      <c r="MOE61" s="94"/>
      <c r="MOF61" s="94"/>
      <c r="MOG61" s="94"/>
      <c r="MOH61" s="94"/>
      <c r="MOI61" s="94"/>
      <c r="MOJ61" s="94"/>
      <c r="MOK61" s="94"/>
      <c r="MOL61" s="94"/>
      <c r="MOM61" s="94"/>
      <c r="MON61" s="94"/>
      <c r="MOO61" s="94"/>
      <c r="MOP61" s="94"/>
      <c r="MOQ61" s="94"/>
      <c r="MOR61" s="94"/>
      <c r="MOS61" s="94"/>
      <c r="MOT61" s="94"/>
      <c r="MOU61" s="94"/>
      <c r="MOV61" s="94"/>
      <c r="MOW61" s="94"/>
      <c r="MOX61" s="94"/>
      <c r="MOY61" s="94"/>
      <c r="MOZ61" s="94"/>
      <c r="MPA61" s="94"/>
      <c r="MPB61" s="94"/>
      <c r="MPC61" s="94"/>
      <c r="MPD61" s="94"/>
      <c r="MPE61" s="94"/>
      <c r="MPF61" s="94"/>
      <c r="MPG61" s="94"/>
      <c r="MPH61" s="94"/>
      <c r="MPI61" s="94"/>
      <c r="MPJ61" s="94"/>
      <c r="MPK61" s="94"/>
      <c r="MPL61" s="94"/>
      <c r="MPM61" s="94"/>
      <c r="MPN61" s="94"/>
      <c r="MPO61" s="94"/>
      <c r="MPP61" s="94"/>
      <c r="MPQ61" s="94"/>
      <c r="MPR61" s="94"/>
      <c r="MPS61" s="94"/>
      <c r="MPT61" s="94"/>
      <c r="MPU61" s="94"/>
      <c r="MPV61" s="94"/>
      <c r="MPW61" s="94"/>
      <c r="MPX61" s="94"/>
      <c r="MPY61" s="94"/>
      <c r="MPZ61" s="94"/>
      <c r="MQA61" s="94"/>
      <c r="MQB61" s="94"/>
      <c r="MQC61" s="94"/>
      <c r="MQD61" s="94"/>
      <c r="MQE61" s="94"/>
      <c r="MQF61" s="94"/>
      <c r="MQG61" s="94"/>
      <c r="MQH61" s="94"/>
      <c r="MQI61" s="94"/>
      <c r="MQJ61" s="94"/>
      <c r="MQK61" s="94"/>
      <c r="MQL61" s="94"/>
      <c r="MQM61" s="94"/>
      <c r="MQN61" s="94"/>
      <c r="MQO61" s="94"/>
      <c r="MQP61" s="94"/>
      <c r="MQQ61" s="94"/>
      <c r="MQR61" s="94"/>
      <c r="MQS61" s="94"/>
      <c r="MQT61" s="94"/>
      <c r="MQU61" s="94"/>
      <c r="MQV61" s="94"/>
      <c r="MQW61" s="94"/>
      <c r="MQX61" s="94"/>
      <c r="MQY61" s="94"/>
      <c r="MQZ61" s="94"/>
      <c r="MRA61" s="94"/>
      <c r="MRB61" s="94"/>
      <c r="MRC61" s="94"/>
      <c r="MRD61" s="94"/>
      <c r="MRE61" s="94"/>
      <c r="MRF61" s="94"/>
      <c r="MRG61" s="94"/>
      <c r="MRH61" s="94"/>
      <c r="MRI61" s="94"/>
      <c r="MRJ61" s="94"/>
      <c r="MRK61" s="94"/>
      <c r="MRL61" s="94"/>
      <c r="MRM61" s="94"/>
      <c r="MRN61" s="94"/>
      <c r="MRO61" s="94"/>
      <c r="MRP61" s="94"/>
      <c r="MRQ61" s="94"/>
      <c r="MRR61" s="94"/>
      <c r="MRS61" s="94"/>
      <c r="MRT61" s="94"/>
      <c r="MRU61" s="94"/>
      <c r="MRV61" s="94"/>
      <c r="MRW61" s="94"/>
      <c r="MRX61" s="94"/>
      <c r="MRY61" s="94"/>
      <c r="MRZ61" s="94"/>
      <c r="MSA61" s="94"/>
      <c r="MSB61" s="94"/>
      <c r="MSC61" s="94"/>
      <c r="MSD61" s="94"/>
      <c r="MSE61" s="94"/>
      <c r="MSF61" s="94"/>
      <c r="MSG61" s="94"/>
      <c r="MSH61" s="94"/>
      <c r="MSI61" s="94"/>
      <c r="MSJ61" s="94"/>
      <c r="MSK61" s="94"/>
      <c r="MSL61" s="94"/>
      <c r="MSM61" s="94"/>
      <c r="MSN61" s="94"/>
      <c r="MSO61" s="94"/>
      <c r="MSP61" s="94"/>
      <c r="MSQ61" s="94"/>
      <c r="MSR61" s="94"/>
      <c r="MSS61" s="94"/>
      <c r="MST61" s="94"/>
      <c r="MSU61" s="94"/>
      <c r="MSV61" s="94"/>
      <c r="MSW61" s="94"/>
      <c r="MSX61" s="94"/>
      <c r="MSY61" s="94"/>
      <c r="MSZ61" s="94"/>
      <c r="MTA61" s="94"/>
      <c r="MTB61" s="94"/>
      <c r="MTC61" s="94"/>
      <c r="MTD61" s="94"/>
      <c r="MTE61" s="94"/>
      <c r="MTF61" s="94"/>
      <c r="MTG61" s="94"/>
      <c r="MTH61" s="94"/>
      <c r="MTI61" s="94"/>
      <c r="MTJ61" s="94"/>
      <c r="MTK61" s="94"/>
      <c r="MTL61" s="94"/>
      <c r="MTM61" s="94"/>
      <c r="MTN61" s="94"/>
      <c r="MTO61" s="94"/>
      <c r="MTP61" s="94"/>
      <c r="MTQ61" s="94"/>
      <c r="MTR61" s="94"/>
      <c r="MTS61" s="94"/>
      <c r="MTT61" s="94"/>
      <c r="MTU61" s="94"/>
      <c r="MTV61" s="94"/>
      <c r="MTW61" s="94"/>
      <c r="MTX61" s="94"/>
      <c r="MTY61" s="94"/>
      <c r="MTZ61" s="94"/>
      <c r="MUA61" s="94"/>
      <c r="MUB61" s="94"/>
      <c r="MUC61" s="94"/>
      <c r="MUD61" s="94"/>
      <c r="MUE61" s="94"/>
      <c r="MUF61" s="94"/>
      <c r="MUG61" s="94"/>
      <c r="MUH61" s="94"/>
      <c r="MUI61" s="94"/>
      <c r="MUJ61" s="94"/>
      <c r="MUK61" s="94"/>
      <c r="MUL61" s="94"/>
      <c r="MUM61" s="94"/>
      <c r="MUN61" s="94"/>
      <c r="MUO61" s="94"/>
      <c r="MUP61" s="94"/>
      <c r="MUQ61" s="94"/>
      <c r="MUR61" s="94"/>
      <c r="MUS61" s="94"/>
      <c r="MUT61" s="94"/>
      <c r="MUU61" s="94"/>
      <c r="MUV61" s="94"/>
      <c r="MUW61" s="94"/>
      <c r="MUX61" s="94"/>
      <c r="MUY61" s="94"/>
      <c r="MUZ61" s="94"/>
      <c r="MVA61" s="94"/>
      <c r="MVB61" s="94"/>
      <c r="MVC61" s="94"/>
      <c r="MVD61" s="94"/>
      <c r="MVE61" s="94"/>
      <c r="MVF61" s="94"/>
      <c r="MVG61" s="94"/>
      <c r="MVH61" s="94"/>
      <c r="MVI61" s="94"/>
      <c r="MVJ61" s="94"/>
      <c r="MVK61" s="94"/>
      <c r="MVL61" s="94"/>
      <c r="MVM61" s="94"/>
      <c r="MVN61" s="94"/>
      <c r="MVO61" s="94"/>
      <c r="MVP61" s="94"/>
      <c r="MVQ61" s="94"/>
      <c r="MVR61" s="94"/>
      <c r="MVS61" s="94"/>
      <c r="MVT61" s="94"/>
      <c r="MVU61" s="94"/>
      <c r="MVV61" s="94"/>
      <c r="MVW61" s="94"/>
      <c r="MVX61" s="94"/>
      <c r="MVY61" s="94"/>
      <c r="MVZ61" s="94"/>
      <c r="MWA61" s="94"/>
      <c r="MWB61" s="94"/>
      <c r="MWC61" s="94"/>
      <c r="MWD61" s="94"/>
      <c r="MWE61" s="94"/>
      <c r="MWF61" s="94"/>
      <c r="MWG61" s="94"/>
      <c r="MWH61" s="94"/>
      <c r="MWI61" s="94"/>
      <c r="MWJ61" s="94"/>
      <c r="MWK61" s="94"/>
      <c r="MWL61" s="94"/>
      <c r="MWM61" s="94"/>
      <c r="MWN61" s="94"/>
      <c r="MWO61" s="94"/>
      <c r="MWP61" s="94"/>
      <c r="MWQ61" s="94"/>
      <c r="MWR61" s="94"/>
      <c r="MWS61" s="94"/>
      <c r="MWT61" s="94"/>
      <c r="MWU61" s="94"/>
      <c r="MWV61" s="94"/>
      <c r="MWW61" s="94"/>
      <c r="MWX61" s="94"/>
      <c r="MWY61" s="94"/>
      <c r="MWZ61" s="94"/>
      <c r="MXA61" s="94"/>
      <c r="MXB61" s="94"/>
      <c r="MXC61" s="94"/>
      <c r="MXD61" s="94"/>
      <c r="MXE61" s="94"/>
      <c r="MXF61" s="94"/>
      <c r="MXG61" s="94"/>
      <c r="MXH61" s="94"/>
      <c r="MXI61" s="94"/>
      <c r="MXJ61" s="94"/>
      <c r="MXK61" s="94"/>
      <c r="MXL61" s="94"/>
      <c r="MXM61" s="94"/>
      <c r="MXN61" s="94"/>
      <c r="MXO61" s="94"/>
      <c r="MXP61" s="94"/>
      <c r="MXQ61" s="94"/>
      <c r="MXR61" s="94"/>
      <c r="MXS61" s="94"/>
      <c r="MXT61" s="94"/>
      <c r="MXU61" s="94"/>
      <c r="MXV61" s="94"/>
      <c r="MXW61" s="94"/>
      <c r="MXX61" s="94"/>
      <c r="MXY61" s="94"/>
      <c r="MXZ61" s="94"/>
      <c r="MYA61" s="94"/>
      <c r="MYB61" s="94"/>
      <c r="MYC61" s="94"/>
      <c r="MYD61" s="94"/>
      <c r="MYE61" s="94"/>
      <c r="MYF61" s="94"/>
      <c r="MYG61" s="94"/>
      <c r="MYH61" s="94"/>
      <c r="MYI61" s="94"/>
      <c r="MYJ61" s="94"/>
      <c r="MYK61" s="94"/>
      <c r="MYL61" s="94"/>
      <c r="MYM61" s="94"/>
      <c r="MYN61" s="94"/>
      <c r="MYO61" s="94"/>
      <c r="MYP61" s="94"/>
      <c r="MYQ61" s="94"/>
      <c r="MYR61" s="94"/>
      <c r="MYS61" s="94"/>
      <c r="MYT61" s="94"/>
      <c r="MYU61" s="94"/>
      <c r="MYV61" s="94"/>
      <c r="MYW61" s="94"/>
      <c r="MYX61" s="94"/>
      <c r="MYY61" s="94"/>
      <c r="MYZ61" s="94"/>
      <c r="MZA61" s="94"/>
      <c r="MZB61" s="94"/>
      <c r="MZC61" s="94"/>
      <c r="MZD61" s="94"/>
      <c r="MZE61" s="94"/>
      <c r="MZF61" s="94"/>
      <c r="MZG61" s="94"/>
      <c r="MZH61" s="94"/>
      <c r="MZI61" s="94"/>
      <c r="MZJ61" s="94"/>
      <c r="MZK61" s="94"/>
      <c r="MZL61" s="94"/>
      <c r="MZM61" s="94"/>
      <c r="MZN61" s="94"/>
      <c r="MZO61" s="94"/>
      <c r="MZP61" s="94"/>
      <c r="MZQ61" s="94"/>
      <c r="MZR61" s="94"/>
      <c r="MZS61" s="94"/>
      <c r="MZT61" s="94"/>
      <c r="MZU61" s="94"/>
      <c r="MZV61" s="94"/>
      <c r="MZW61" s="94"/>
      <c r="MZX61" s="94"/>
      <c r="MZY61" s="94"/>
      <c r="MZZ61" s="94"/>
      <c r="NAA61" s="94"/>
      <c r="NAB61" s="94"/>
      <c r="NAC61" s="94"/>
      <c r="NAD61" s="94"/>
      <c r="NAE61" s="94"/>
      <c r="NAF61" s="94"/>
      <c r="NAG61" s="94"/>
      <c r="NAH61" s="94"/>
      <c r="NAI61" s="94"/>
      <c r="NAJ61" s="94"/>
      <c r="NAK61" s="94"/>
      <c r="NAL61" s="94"/>
      <c r="NAM61" s="94"/>
      <c r="NAN61" s="94"/>
      <c r="NAO61" s="94"/>
      <c r="NAP61" s="94"/>
      <c r="NAQ61" s="94"/>
      <c r="NAR61" s="94"/>
      <c r="NAS61" s="94"/>
      <c r="NAT61" s="94"/>
      <c r="NAU61" s="94"/>
      <c r="NAV61" s="94"/>
      <c r="NAW61" s="94"/>
      <c r="NAX61" s="94"/>
      <c r="NAY61" s="94"/>
      <c r="NAZ61" s="94"/>
      <c r="NBA61" s="94"/>
      <c r="NBB61" s="94"/>
      <c r="NBC61" s="94"/>
      <c r="NBD61" s="94"/>
      <c r="NBE61" s="94"/>
      <c r="NBF61" s="94"/>
      <c r="NBG61" s="94"/>
      <c r="NBH61" s="94"/>
      <c r="NBI61" s="94"/>
      <c r="NBJ61" s="94"/>
      <c r="NBK61" s="94"/>
      <c r="NBL61" s="94"/>
      <c r="NBM61" s="94"/>
      <c r="NBN61" s="94"/>
      <c r="NBO61" s="94"/>
      <c r="NBP61" s="94"/>
      <c r="NBQ61" s="94"/>
      <c r="NBR61" s="94"/>
      <c r="NBS61" s="94"/>
      <c r="NBT61" s="94"/>
      <c r="NBU61" s="94"/>
      <c r="NBV61" s="94"/>
      <c r="NBW61" s="94"/>
      <c r="NBX61" s="94"/>
      <c r="NBY61" s="94"/>
      <c r="NBZ61" s="94"/>
      <c r="NCA61" s="94"/>
      <c r="NCB61" s="94"/>
      <c r="NCC61" s="94"/>
      <c r="NCD61" s="94"/>
      <c r="NCE61" s="94"/>
      <c r="NCF61" s="94"/>
      <c r="NCG61" s="94"/>
      <c r="NCH61" s="94"/>
      <c r="NCI61" s="94"/>
      <c r="NCJ61" s="94"/>
      <c r="NCK61" s="94"/>
      <c r="NCL61" s="94"/>
      <c r="NCM61" s="94"/>
      <c r="NCN61" s="94"/>
      <c r="NCO61" s="94"/>
      <c r="NCP61" s="94"/>
      <c r="NCQ61" s="94"/>
      <c r="NCR61" s="94"/>
      <c r="NCS61" s="94"/>
      <c r="NCT61" s="94"/>
      <c r="NCU61" s="94"/>
      <c r="NCV61" s="94"/>
      <c r="NCW61" s="94"/>
      <c r="NCX61" s="94"/>
      <c r="NCY61" s="94"/>
      <c r="NCZ61" s="94"/>
      <c r="NDA61" s="94"/>
      <c r="NDB61" s="94"/>
      <c r="NDC61" s="94"/>
      <c r="NDD61" s="94"/>
      <c r="NDE61" s="94"/>
      <c r="NDF61" s="94"/>
      <c r="NDG61" s="94"/>
      <c r="NDH61" s="94"/>
      <c r="NDI61" s="94"/>
      <c r="NDJ61" s="94"/>
      <c r="NDK61" s="94"/>
      <c r="NDL61" s="94"/>
      <c r="NDM61" s="94"/>
      <c r="NDN61" s="94"/>
      <c r="NDO61" s="94"/>
      <c r="NDP61" s="94"/>
      <c r="NDQ61" s="94"/>
      <c r="NDR61" s="94"/>
      <c r="NDS61" s="94"/>
      <c r="NDT61" s="94"/>
      <c r="NDU61" s="94"/>
      <c r="NDV61" s="94"/>
      <c r="NDW61" s="94"/>
      <c r="NDX61" s="94"/>
      <c r="NDY61" s="94"/>
      <c r="NDZ61" s="94"/>
      <c r="NEA61" s="94"/>
      <c r="NEB61" s="94"/>
      <c r="NEC61" s="94"/>
      <c r="NED61" s="94"/>
      <c r="NEE61" s="94"/>
      <c r="NEF61" s="94"/>
      <c r="NEG61" s="94"/>
      <c r="NEH61" s="94"/>
      <c r="NEI61" s="94"/>
      <c r="NEJ61" s="94"/>
      <c r="NEK61" s="94"/>
      <c r="NEL61" s="94"/>
      <c r="NEM61" s="94"/>
      <c r="NEN61" s="94"/>
      <c r="NEO61" s="94"/>
      <c r="NEP61" s="94"/>
      <c r="NEQ61" s="94"/>
      <c r="NER61" s="94"/>
      <c r="NES61" s="94"/>
      <c r="NET61" s="94"/>
      <c r="NEU61" s="94"/>
      <c r="NEV61" s="94"/>
      <c r="NEW61" s="94"/>
      <c r="NEX61" s="94"/>
      <c r="NEY61" s="94"/>
      <c r="NEZ61" s="94"/>
      <c r="NFA61" s="94"/>
      <c r="NFB61" s="94"/>
      <c r="NFC61" s="94"/>
      <c r="NFD61" s="94"/>
      <c r="NFE61" s="94"/>
      <c r="NFF61" s="94"/>
      <c r="NFG61" s="94"/>
      <c r="NFH61" s="94"/>
      <c r="NFI61" s="94"/>
      <c r="NFJ61" s="94"/>
      <c r="NFK61" s="94"/>
      <c r="NFL61" s="94"/>
      <c r="NFM61" s="94"/>
      <c r="NFN61" s="94"/>
      <c r="NFO61" s="94"/>
      <c r="NFP61" s="94"/>
      <c r="NFQ61" s="94"/>
      <c r="NFR61" s="94"/>
      <c r="NFS61" s="94"/>
      <c r="NFT61" s="94"/>
      <c r="NFU61" s="94"/>
      <c r="NFV61" s="94"/>
      <c r="NFW61" s="94"/>
      <c r="NFX61" s="94"/>
      <c r="NFY61" s="94"/>
      <c r="NFZ61" s="94"/>
      <c r="NGA61" s="94"/>
      <c r="NGB61" s="94"/>
      <c r="NGC61" s="94"/>
      <c r="NGD61" s="94"/>
      <c r="NGE61" s="94"/>
      <c r="NGF61" s="94"/>
      <c r="NGG61" s="94"/>
      <c r="NGH61" s="94"/>
      <c r="NGI61" s="94"/>
      <c r="NGJ61" s="94"/>
      <c r="NGK61" s="94"/>
      <c r="NGL61" s="94"/>
      <c r="NGM61" s="94"/>
      <c r="NGN61" s="94"/>
      <c r="NGO61" s="94"/>
      <c r="NGP61" s="94"/>
      <c r="NGQ61" s="94"/>
      <c r="NGR61" s="94"/>
      <c r="NGS61" s="94"/>
      <c r="NGT61" s="94"/>
      <c r="NGU61" s="94"/>
      <c r="NGV61" s="94"/>
      <c r="NGW61" s="94"/>
      <c r="NGX61" s="94"/>
      <c r="NGY61" s="94"/>
      <c r="NGZ61" s="94"/>
      <c r="NHA61" s="94"/>
      <c r="NHB61" s="94"/>
      <c r="NHC61" s="94"/>
      <c r="NHD61" s="94"/>
      <c r="NHE61" s="94"/>
      <c r="NHF61" s="94"/>
      <c r="NHG61" s="94"/>
      <c r="NHH61" s="94"/>
      <c r="NHI61" s="94"/>
      <c r="NHJ61" s="94"/>
      <c r="NHK61" s="94"/>
      <c r="NHL61" s="94"/>
      <c r="NHM61" s="94"/>
      <c r="NHN61" s="94"/>
      <c r="NHO61" s="94"/>
      <c r="NHP61" s="94"/>
      <c r="NHQ61" s="94"/>
      <c r="NHR61" s="94"/>
      <c r="NHS61" s="94"/>
      <c r="NHT61" s="94"/>
      <c r="NHU61" s="94"/>
      <c r="NHV61" s="94"/>
      <c r="NHW61" s="94"/>
      <c r="NHX61" s="94"/>
      <c r="NHY61" s="94"/>
      <c r="NHZ61" s="94"/>
      <c r="NIA61" s="94"/>
      <c r="NIB61" s="94"/>
      <c r="NIC61" s="94"/>
      <c r="NID61" s="94"/>
      <c r="NIE61" s="94"/>
      <c r="NIF61" s="94"/>
      <c r="NIG61" s="94"/>
      <c r="NIH61" s="94"/>
      <c r="NII61" s="94"/>
      <c r="NIJ61" s="94"/>
      <c r="NIK61" s="94"/>
      <c r="NIL61" s="94"/>
      <c r="NIM61" s="94"/>
      <c r="NIN61" s="94"/>
      <c r="NIO61" s="94"/>
      <c r="NIP61" s="94"/>
      <c r="NIQ61" s="94"/>
      <c r="NIR61" s="94"/>
      <c r="NIS61" s="94"/>
      <c r="NIT61" s="94"/>
      <c r="NIU61" s="94"/>
      <c r="NIV61" s="94"/>
      <c r="NIW61" s="94"/>
      <c r="NIX61" s="94"/>
      <c r="NIY61" s="94"/>
      <c r="NIZ61" s="94"/>
      <c r="NJA61" s="94"/>
      <c r="NJB61" s="94"/>
      <c r="NJC61" s="94"/>
      <c r="NJD61" s="94"/>
      <c r="NJE61" s="94"/>
      <c r="NJF61" s="94"/>
      <c r="NJG61" s="94"/>
      <c r="NJH61" s="94"/>
      <c r="NJI61" s="94"/>
      <c r="NJJ61" s="94"/>
      <c r="NJK61" s="94"/>
      <c r="NJL61" s="94"/>
      <c r="NJM61" s="94"/>
      <c r="NJN61" s="94"/>
      <c r="NJO61" s="94"/>
      <c r="NJP61" s="94"/>
      <c r="NJQ61" s="94"/>
      <c r="NJR61" s="94"/>
      <c r="NJS61" s="94"/>
      <c r="NJT61" s="94"/>
      <c r="NJU61" s="94"/>
      <c r="NJV61" s="94"/>
      <c r="NJW61" s="94"/>
      <c r="NJX61" s="94"/>
      <c r="NJY61" s="94"/>
      <c r="NJZ61" s="94"/>
      <c r="NKA61" s="94"/>
      <c r="NKB61" s="94"/>
      <c r="NKC61" s="94"/>
      <c r="NKD61" s="94"/>
      <c r="NKE61" s="94"/>
      <c r="NKF61" s="94"/>
      <c r="NKG61" s="94"/>
      <c r="NKH61" s="94"/>
      <c r="NKI61" s="94"/>
      <c r="NKJ61" s="94"/>
      <c r="NKK61" s="94"/>
      <c r="NKL61" s="94"/>
      <c r="NKM61" s="94"/>
      <c r="NKN61" s="94"/>
      <c r="NKO61" s="94"/>
      <c r="NKP61" s="94"/>
      <c r="NKQ61" s="94"/>
      <c r="NKR61" s="94"/>
      <c r="NKS61" s="94"/>
      <c r="NKT61" s="94"/>
      <c r="NKU61" s="94"/>
      <c r="NKV61" s="94"/>
      <c r="NKW61" s="94"/>
      <c r="NKX61" s="94"/>
      <c r="NKY61" s="94"/>
      <c r="NKZ61" s="94"/>
      <c r="NLA61" s="94"/>
      <c r="NLB61" s="94"/>
      <c r="NLC61" s="94"/>
      <c r="NLD61" s="94"/>
      <c r="NLE61" s="94"/>
      <c r="NLF61" s="94"/>
      <c r="NLG61" s="94"/>
      <c r="NLH61" s="94"/>
      <c r="NLI61" s="94"/>
      <c r="NLJ61" s="94"/>
      <c r="NLK61" s="94"/>
      <c r="NLL61" s="94"/>
      <c r="NLM61" s="94"/>
      <c r="NLN61" s="94"/>
      <c r="NLO61" s="94"/>
      <c r="NLP61" s="94"/>
      <c r="NLQ61" s="94"/>
      <c r="NLR61" s="94"/>
      <c r="NLS61" s="94"/>
      <c r="NLT61" s="94"/>
      <c r="NLU61" s="94"/>
      <c r="NLV61" s="94"/>
      <c r="NLW61" s="94"/>
      <c r="NLX61" s="94"/>
      <c r="NLY61" s="94"/>
      <c r="NLZ61" s="94"/>
      <c r="NMA61" s="94"/>
      <c r="NMB61" s="94"/>
      <c r="NMC61" s="94"/>
      <c r="NMD61" s="94"/>
      <c r="NME61" s="94"/>
      <c r="NMF61" s="94"/>
      <c r="NMG61" s="94"/>
      <c r="NMH61" s="94"/>
      <c r="NMI61" s="94"/>
      <c r="NMJ61" s="94"/>
      <c r="NMK61" s="94"/>
      <c r="NML61" s="94"/>
      <c r="NMM61" s="94"/>
      <c r="NMN61" s="94"/>
      <c r="NMO61" s="94"/>
      <c r="NMP61" s="94"/>
      <c r="NMQ61" s="94"/>
      <c r="NMR61" s="94"/>
      <c r="NMS61" s="94"/>
      <c r="NMT61" s="94"/>
      <c r="NMU61" s="94"/>
      <c r="NMV61" s="94"/>
      <c r="NMW61" s="94"/>
      <c r="NMX61" s="94"/>
      <c r="NMY61" s="94"/>
      <c r="NMZ61" s="94"/>
      <c r="NNA61" s="94"/>
      <c r="NNB61" s="94"/>
      <c r="NNC61" s="94"/>
      <c r="NND61" s="94"/>
      <c r="NNE61" s="94"/>
      <c r="NNF61" s="94"/>
      <c r="NNG61" s="94"/>
      <c r="NNH61" s="94"/>
      <c r="NNI61" s="94"/>
      <c r="NNJ61" s="94"/>
      <c r="NNK61" s="94"/>
      <c r="NNL61" s="94"/>
      <c r="NNM61" s="94"/>
      <c r="NNN61" s="94"/>
      <c r="NNO61" s="94"/>
      <c r="NNP61" s="94"/>
      <c r="NNQ61" s="94"/>
      <c r="NNR61" s="94"/>
      <c r="NNS61" s="94"/>
      <c r="NNT61" s="94"/>
      <c r="NNU61" s="94"/>
      <c r="NNV61" s="94"/>
      <c r="NNW61" s="94"/>
      <c r="NNX61" s="94"/>
      <c r="NNY61" s="94"/>
      <c r="NNZ61" s="94"/>
      <c r="NOA61" s="94"/>
      <c r="NOB61" s="94"/>
      <c r="NOC61" s="94"/>
      <c r="NOD61" s="94"/>
      <c r="NOE61" s="94"/>
      <c r="NOF61" s="94"/>
      <c r="NOG61" s="94"/>
      <c r="NOH61" s="94"/>
      <c r="NOI61" s="94"/>
      <c r="NOJ61" s="94"/>
      <c r="NOK61" s="94"/>
      <c r="NOL61" s="94"/>
      <c r="NOM61" s="94"/>
      <c r="NON61" s="94"/>
      <c r="NOO61" s="94"/>
      <c r="NOP61" s="94"/>
      <c r="NOQ61" s="94"/>
      <c r="NOR61" s="94"/>
      <c r="NOS61" s="94"/>
      <c r="NOT61" s="94"/>
      <c r="NOU61" s="94"/>
      <c r="NOV61" s="94"/>
      <c r="NOW61" s="94"/>
      <c r="NOX61" s="94"/>
      <c r="NOY61" s="94"/>
      <c r="NOZ61" s="94"/>
      <c r="NPA61" s="94"/>
      <c r="NPB61" s="94"/>
      <c r="NPC61" s="94"/>
      <c r="NPD61" s="94"/>
      <c r="NPE61" s="94"/>
      <c r="NPF61" s="94"/>
      <c r="NPG61" s="94"/>
      <c r="NPH61" s="94"/>
      <c r="NPI61" s="94"/>
      <c r="NPJ61" s="94"/>
      <c r="NPK61" s="94"/>
      <c r="NPL61" s="94"/>
      <c r="NPM61" s="94"/>
      <c r="NPN61" s="94"/>
      <c r="NPO61" s="94"/>
      <c r="NPP61" s="94"/>
      <c r="NPQ61" s="94"/>
      <c r="NPR61" s="94"/>
      <c r="NPS61" s="94"/>
      <c r="NPT61" s="94"/>
      <c r="NPU61" s="94"/>
      <c r="NPV61" s="94"/>
      <c r="NPW61" s="94"/>
      <c r="NPX61" s="94"/>
      <c r="NPY61" s="94"/>
      <c r="NPZ61" s="94"/>
      <c r="NQA61" s="94"/>
      <c r="NQB61" s="94"/>
      <c r="NQC61" s="94"/>
      <c r="NQD61" s="94"/>
      <c r="NQE61" s="94"/>
      <c r="NQF61" s="94"/>
      <c r="NQG61" s="94"/>
      <c r="NQH61" s="94"/>
      <c r="NQI61" s="94"/>
      <c r="NQJ61" s="94"/>
      <c r="NQK61" s="94"/>
      <c r="NQL61" s="94"/>
      <c r="NQM61" s="94"/>
      <c r="NQN61" s="94"/>
      <c r="NQO61" s="94"/>
      <c r="NQP61" s="94"/>
      <c r="NQQ61" s="94"/>
      <c r="NQR61" s="94"/>
      <c r="NQS61" s="94"/>
      <c r="NQT61" s="94"/>
      <c r="NQU61" s="94"/>
      <c r="NQV61" s="94"/>
      <c r="NQW61" s="94"/>
      <c r="NQX61" s="94"/>
      <c r="NQY61" s="94"/>
      <c r="NQZ61" s="94"/>
      <c r="NRA61" s="94"/>
      <c r="NRB61" s="94"/>
      <c r="NRC61" s="94"/>
      <c r="NRD61" s="94"/>
      <c r="NRE61" s="94"/>
      <c r="NRF61" s="94"/>
      <c r="NRG61" s="94"/>
      <c r="NRH61" s="94"/>
      <c r="NRI61" s="94"/>
      <c r="NRJ61" s="94"/>
      <c r="NRK61" s="94"/>
      <c r="NRL61" s="94"/>
      <c r="NRM61" s="94"/>
      <c r="NRN61" s="94"/>
      <c r="NRO61" s="94"/>
      <c r="NRP61" s="94"/>
      <c r="NRQ61" s="94"/>
      <c r="NRR61" s="94"/>
      <c r="NRS61" s="94"/>
      <c r="NRT61" s="94"/>
      <c r="NRU61" s="94"/>
      <c r="NRV61" s="94"/>
      <c r="NRW61" s="94"/>
      <c r="NRX61" s="94"/>
      <c r="NRY61" s="94"/>
      <c r="NRZ61" s="94"/>
      <c r="NSA61" s="94"/>
      <c r="NSB61" s="94"/>
      <c r="NSC61" s="94"/>
      <c r="NSD61" s="94"/>
      <c r="NSE61" s="94"/>
      <c r="NSF61" s="94"/>
      <c r="NSG61" s="94"/>
      <c r="NSH61" s="94"/>
      <c r="NSI61" s="94"/>
      <c r="NSJ61" s="94"/>
      <c r="NSK61" s="94"/>
      <c r="NSL61" s="94"/>
      <c r="NSM61" s="94"/>
      <c r="NSN61" s="94"/>
      <c r="NSO61" s="94"/>
      <c r="NSP61" s="94"/>
      <c r="NSQ61" s="94"/>
      <c r="NSR61" s="94"/>
      <c r="NSS61" s="94"/>
      <c r="NST61" s="94"/>
      <c r="NSU61" s="94"/>
      <c r="NSV61" s="94"/>
      <c r="NSW61" s="94"/>
      <c r="NSX61" s="94"/>
      <c r="NSY61" s="94"/>
      <c r="NSZ61" s="94"/>
      <c r="NTA61" s="94"/>
      <c r="NTB61" s="94"/>
      <c r="NTC61" s="94"/>
      <c r="NTD61" s="94"/>
      <c r="NTE61" s="94"/>
      <c r="NTF61" s="94"/>
      <c r="NTG61" s="94"/>
      <c r="NTH61" s="94"/>
      <c r="NTI61" s="94"/>
      <c r="NTJ61" s="94"/>
      <c r="NTK61" s="94"/>
      <c r="NTL61" s="94"/>
      <c r="NTM61" s="94"/>
      <c r="NTN61" s="94"/>
      <c r="NTO61" s="94"/>
      <c r="NTP61" s="94"/>
      <c r="NTQ61" s="94"/>
      <c r="NTR61" s="94"/>
      <c r="NTS61" s="94"/>
      <c r="NTT61" s="94"/>
      <c r="NTU61" s="94"/>
      <c r="NTV61" s="94"/>
      <c r="NTW61" s="94"/>
      <c r="NTX61" s="94"/>
      <c r="NTY61" s="94"/>
      <c r="NTZ61" s="94"/>
      <c r="NUA61" s="94"/>
      <c r="NUB61" s="94"/>
      <c r="NUC61" s="94"/>
      <c r="NUD61" s="94"/>
      <c r="NUE61" s="94"/>
      <c r="NUF61" s="94"/>
      <c r="NUG61" s="94"/>
      <c r="NUH61" s="94"/>
      <c r="NUI61" s="94"/>
      <c r="NUJ61" s="94"/>
      <c r="NUK61" s="94"/>
      <c r="NUL61" s="94"/>
      <c r="NUM61" s="94"/>
      <c r="NUN61" s="94"/>
      <c r="NUO61" s="94"/>
      <c r="NUP61" s="94"/>
      <c r="NUQ61" s="94"/>
      <c r="NUR61" s="94"/>
      <c r="NUS61" s="94"/>
      <c r="NUT61" s="94"/>
      <c r="NUU61" s="94"/>
      <c r="NUV61" s="94"/>
      <c r="NUW61" s="94"/>
      <c r="NUX61" s="94"/>
      <c r="NUY61" s="94"/>
      <c r="NUZ61" s="94"/>
      <c r="NVA61" s="94"/>
      <c r="NVB61" s="94"/>
      <c r="NVC61" s="94"/>
      <c r="NVD61" s="94"/>
      <c r="NVE61" s="94"/>
      <c r="NVF61" s="94"/>
      <c r="NVG61" s="94"/>
      <c r="NVH61" s="94"/>
      <c r="NVI61" s="94"/>
      <c r="NVJ61" s="94"/>
      <c r="NVK61" s="94"/>
      <c r="NVL61" s="94"/>
      <c r="NVM61" s="94"/>
      <c r="NVN61" s="94"/>
      <c r="NVO61" s="94"/>
      <c r="NVP61" s="94"/>
      <c r="NVQ61" s="94"/>
      <c r="NVR61" s="94"/>
      <c r="NVS61" s="94"/>
      <c r="NVT61" s="94"/>
      <c r="NVU61" s="94"/>
      <c r="NVV61" s="94"/>
      <c r="NVW61" s="94"/>
      <c r="NVX61" s="94"/>
      <c r="NVY61" s="94"/>
      <c r="NVZ61" s="94"/>
      <c r="NWA61" s="94"/>
      <c r="NWB61" s="94"/>
      <c r="NWC61" s="94"/>
      <c r="NWD61" s="94"/>
      <c r="NWE61" s="94"/>
      <c r="NWF61" s="94"/>
      <c r="NWG61" s="94"/>
      <c r="NWH61" s="94"/>
      <c r="NWI61" s="94"/>
      <c r="NWJ61" s="94"/>
      <c r="NWK61" s="94"/>
      <c r="NWL61" s="94"/>
      <c r="NWM61" s="94"/>
      <c r="NWN61" s="94"/>
      <c r="NWO61" s="94"/>
      <c r="NWP61" s="94"/>
      <c r="NWQ61" s="94"/>
      <c r="NWR61" s="94"/>
      <c r="NWS61" s="94"/>
      <c r="NWT61" s="94"/>
      <c r="NWU61" s="94"/>
      <c r="NWV61" s="94"/>
      <c r="NWW61" s="94"/>
      <c r="NWX61" s="94"/>
      <c r="NWY61" s="94"/>
      <c r="NWZ61" s="94"/>
      <c r="NXA61" s="94"/>
      <c r="NXB61" s="94"/>
      <c r="NXC61" s="94"/>
      <c r="NXD61" s="94"/>
      <c r="NXE61" s="94"/>
      <c r="NXF61" s="94"/>
      <c r="NXG61" s="94"/>
      <c r="NXH61" s="94"/>
      <c r="NXI61" s="94"/>
      <c r="NXJ61" s="94"/>
      <c r="NXK61" s="94"/>
      <c r="NXL61" s="94"/>
      <c r="NXM61" s="94"/>
      <c r="NXN61" s="94"/>
      <c r="NXO61" s="94"/>
      <c r="NXP61" s="94"/>
      <c r="NXQ61" s="94"/>
      <c r="NXR61" s="94"/>
      <c r="NXS61" s="94"/>
      <c r="NXT61" s="94"/>
      <c r="NXU61" s="94"/>
      <c r="NXV61" s="94"/>
      <c r="NXW61" s="94"/>
      <c r="NXX61" s="94"/>
      <c r="NXY61" s="94"/>
      <c r="NXZ61" s="94"/>
      <c r="NYA61" s="94"/>
      <c r="NYB61" s="94"/>
      <c r="NYC61" s="94"/>
      <c r="NYD61" s="94"/>
      <c r="NYE61" s="94"/>
      <c r="NYF61" s="94"/>
      <c r="NYG61" s="94"/>
      <c r="NYH61" s="94"/>
      <c r="NYI61" s="94"/>
      <c r="NYJ61" s="94"/>
      <c r="NYK61" s="94"/>
      <c r="NYL61" s="94"/>
      <c r="NYM61" s="94"/>
      <c r="NYN61" s="94"/>
      <c r="NYO61" s="94"/>
      <c r="NYP61" s="94"/>
      <c r="NYQ61" s="94"/>
      <c r="NYR61" s="94"/>
      <c r="NYS61" s="94"/>
      <c r="NYT61" s="94"/>
      <c r="NYU61" s="94"/>
      <c r="NYV61" s="94"/>
      <c r="NYW61" s="94"/>
      <c r="NYX61" s="94"/>
      <c r="NYY61" s="94"/>
      <c r="NYZ61" s="94"/>
      <c r="NZA61" s="94"/>
      <c r="NZB61" s="94"/>
      <c r="NZC61" s="94"/>
      <c r="NZD61" s="94"/>
      <c r="NZE61" s="94"/>
      <c r="NZF61" s="94"/>
      <c r="NZG61" s="94"/>
      <c r="NZH61" s="94"/>
      <c r="NZI61" s="94"/>
      <c r="NZJ61" s="94"/>
      <c r="NZK61" s="94"/>
      <c r="NZL61" s="94"/>
      <c r="NZM61" s="94"/>
      <c r="NZN61" s="94"/>
      <c r="NZO61" s="94"/>
      <c r="NZP61" s="94"/>
      <c r="NZQ61" s="94"/>
      <c r="NZR61" s="94"/>
      <c r="NZS61" s="94"/>
      <c r="NZT61" s="94"/>
      <c r="NZU61" s="94"/>
      <c r="NZV61" s="94"/>
      <c r="NZW61" s="94"/>
      <c r="NZX61" s="94"/>
      <c r="NZY61" s="94"/>
      <c r="NZZ61" s="94"/>
      <c r="OAA61" s="94"/>
      <c r="OAB61" s="94"/>
      <c r="OAC61" s="94"/>
      <c r="OAD61" s="94"/>
      <c r="OAE61" s="94"/>
      <c r="OAF61" s="94"/>
      <c r="OAG61" s="94"/>
      <c r="OAH61" s="94"/>
      <c r="OAI61" s="94"/>
      <c r="OAJ61" s="94"/>
      <c r="OAK61" s="94"/>
      <c r="OAL61" s="94"/>
      <c r="OAM61" s="94"/>
      <c r="OAN61" s="94"/>
      <c r="OAO61" s="94"/>
      <c r="OAP61" s="94"/>
      <c r="OAQ61" s="94"/>
      <c r="OAR61" s="94"/>
      <c r="OAS61" s="94"/>
      <c r="OAT61" s="94"/>
      <c r="OAU61" s="94"/>
      <c r="OAV61" s="94"/>
      <c r="OAW61" s="94"/>
      <c r="OAX61" s="94"/>
      <c r="OAY61" s="94"/>
      <c r="OAZ61" s="94"/>
      <c r="OBA61" s="94"/>
      <c r="OBB61" s="94"/>
      <c r="OBC61" s="94"/>
      <c r="OBD61" s="94"/>
      <c r="OBE61" s="94"/>
      <c r="OBF61" s="94"/>
      <c r="OBG61" s="94"/>
      <c r="OBH61" s="94"/>
      <c r="OBI61" s="94"/>
      <c r="OBJ61" s="94"/>
      <c r="OBK61" s="94"/>
      <c r="OBL61" s="94"/>
      <c r="OBM61" s="94"/>
      <c r="OBN61" s="94"/>
      <c r="OBO61" s="94"/>
      <c r="OBP61" s="94"/>
      <c r="OBQ61" s="94"/>
      <c r="OBR61" s="94"/>
      <c r="OBS61" s="94"/>
      <c r="OBT61" s="94"/>
      <c r="OBU61" s="94"/>
      <c r="OBV61" s="94"/>
      <c r="OBW61" s="94"/>
      <c r="OBX61" s="94"/>
      <c r="OBY61" s="94"/>
      <c r="OBZ61" s="94"/>
      <c r="OCA61" s="94"/>
      <c r="OCB61" s="94"/>
      <c r="OCC61" s="94"/>
      <c r="OCD61" s="94"/>
      <c r="OCE61" s="94"/>
      <c r="OCF61" s="94"/>
      <c r="OCG61" s="94"/>
      <c r="OCH61" s="94"/>
      <c r="OCI61" s="94"/>
      <c r="OCJ61" s="94"/>
      <c r="OCK61" s="94"/>
      <c r="OCL61" s="94"/>
      <c r="OCM61" s="94"/>
      <c r="OCN61" s="94"/>
      <c r="OCO61" s="94"/>
      <c r="OCP61" s="94"/>
      <c r="OCQ61" s="94"/>
      <c r="OCR61" s="94"/>
      <c r="OCS61" s="94"/>
      <c r="OCT61" s="94"/>
      <c r="OCU61" s="94"/>
      <c r="OCV61" s="94"/>
      <c r="OCW61" s="94"/>
      <c r="OCX61" s="94"/>
      <c r="OCY61" s="94"/>
      <c r="OCZ61" s="94"/>
      <c r="ODA61" s="94"/>
      <c r="ODB61" s="94"/>
      <c r="ODC61" s="94"/>
      <c r="ODD61" s="94"/>
      <c r="ODE61" s="94"/>
      <c r="ODF61" s="94"/>
      <c r="ODG61" s="94"/>
      <c r="ODH61" s="94"/>
      <c r="ODI61" s="94"/>
      <c r="ODJ61" s="94"/>
      <c r="ODK61" s="94"/>
      <c r="ODL61" s="94"/>
      <c r="ODM61" s="94"/>
      <c r="ODN61" s="94"/>
      <c r="ODO61" s="94"/>
      <c r="ODP61" s="94"/>
      <c r="ODQ61" s="94"/>
      <c r="ODR61" s="94"/>
      <c r="ODS61" s="94"/>
      <c r="ODT61" s="94"/>
      <c r="ODU61" s="94"/>
      <c r="ODV61" s="94"/>
      <c r="ODW61" s="94"/>
      <c r="ODX61" s="94"/>
      <c r="ODY61" s="94"/>
      <c r="ODZ61" s="94"/>
      <c r="OEA61" s="94"/>
      <c r="OEB61" s="94"/>
      <c r="OEC61" s="94"/>
      <c r="OED61" s="94"/>
      <c r="OEE61" s="94"/>
      <c r="OEF61" s="94"/>
      <c r="OEG61" s="94"/>
      <c r="OEH61" s="94"/>
      <c r="OEI61" s="94"/>
      <c r="OEJ61" s="94"/>
      <c r="OEK61" s="94"/>
      <c r="OEL61" s="94"/>
      <c r="OEM61" s="94"/>
      <c r="OEN61" s="94"/>
      <c r="OEO61" s="94"/>
      <c r="OEP61" s="94"/>
      <c r="OEQ61" s="94"/>
      <c r="OER61" s="94"/>
      <c r="OES61" s="94"/>
      <c r="OET61" s="94"/>
      <c r="OEU61" s="94"/>
      <c r="OEV61" s="94"/>
      <c r="OEW61" s="94"/>
      <c r="OEX61" s="94"/>
      <c r="OEY61" s="94"/>
      <c r="OEZ61" s="94"/>
      <c r="OFA61" s="94"/>
      <c r="OFB61" s="94"/>
      <c r="OFC61" s="94"/>
      <c r="OFD61" s="94"/>
      <c r="OFE61" s="94"/>
      <c r="OFF61" s="94"/>
      <c r="OFG61" s="94"/>
      <c r="OFH61" s="94"/>
      <c r="OFI61" s="94"/>
      <c r="OFJ61" s="94"/>
      <c r="OFK61" s="94"/>
      <c r="OFL61" s="94"/>
      <c r="OFM61" s="94"/>
      <c r="OFN61" s="94"/>
      <c r="OFO61" s="94"/>
      <c r="OFP61" s="94"/>
      <c r="OFQ61" s="94"/>
      <c r="OFR61" s="94"/>
      <c r="OFS61" s="94"/>
      <c r="OFT61" s="94"/>
      <c r="OFU61" s="94"/>
      <c r="OFV61" s="94"/>
      <c r="OFW61" s="94"/>
      <c r="OFX61" s="94"/>
      <c r="OFY61" s="94"/>
      <c r="OFZ61" s="94"/>
      <c r="OGA61" s="94"/>
      <c r="OGB61" s="94"/>
      <c r="OGC61" s="94"/>
      <c r="OGD61" s="94"/>
      <c r="OGE61" s="94"/>
      <c r="OGF61" s="94"/>
      <c r="OGG61" s="94"/>
      <c r="OGH61" s="94"/>
      <c r="OGI61" s="94"/>
      <c r="OGJ61" s="94"/>
      <c r="OGK61" s="94"/>
      <c r="OGL61" s="94"/>
      <c r="OGM61" s="94"/>
      <c r="OGN61" s="94"/>
      <c r="OGO61" s="94"/>
      <c r="OGP61" s="94"/>
      <c r="OGQ61" s="94"/>
      <c r="OGR61" s="94"/>
      <c r="OGS61" s="94"/>
      <c r="OGT61" s="94"/>
      <c r="OGU61" s="94"/>
      <c r="OGV61" s="94"/>
      <c r="OGW61" s="94"/>
      <c r="OGX61" s="94"/>
      <c r="OGY61" s="94"/>
      <c r="OGZ61" s="94"/>
      <c r="OHA61" s="94"/>
      <c r="OHB61" s="94"/>
      <c r="OHC61" s="94"/>
      <c r="OHD61" s="94"/>
      <c r="OHE61" s="94"/>
      <c r="OHF61" s="94"/>
      <c r="OHG61" s="94"/>
      <c r="OHH61" s="94"/>
      <c r="OHI61" s="94"/>
      <c r="OHJ61" s="94"/>
      <c r="OHK61" s="94"/>
      <c r="OHL61" s="94"/>
      <c r="OHM61" s="94"/>
      <c r="OHN61" s="94"/>
      <c r="OHO61" s="94"/>
      <c r="OHP61" s="94"/>
      <c r="OHQ61" s="94"/>
      <c r="OHR61" s="94"/>
      <c r="OHS61" s="94"/>
      <c r="OHT61" s="94"/>
      <c r="OHU61" s="94"/>
      <c r="OHV61" s="94"/>
      <c r="OHW61" s="94"/>
      <c r="OHX61" s="94"/>
      <c r="OHY61" s="94"/>
      <c r="OHZ61" s="94"/>
      <c r="OIA61" s="94"/>
      <c r="OIB61" s="94"/>
      <c r="OIC61" s="94"/>
      <c r="OID61" s="94"/>
      <c r="OIE61" s="94"/>
      <c r="OIF61" s="94"/>
      <c r="OIG61" s="94"/>
      <c r="OIH61" s="94"/>
      <c r="OII61" s="94"/>
      <c r="OIJ61" s="94"/>
      <c r="OIK61" s="94"/>
      <c r="OIL61" s="94"/>
      <c r="OIM61" s="94"/>
      <c r="OIN61" s="94"/>
      <c r="OIO61" s="94"/>
      <c r="OIP61" s="94"/>
      <c r="OIQ61" s="94"/>
      <c r="OIR61" s="94"/>
      <c r="OIS61" s="94"/>
      <c r="OIT61" s="94"/>
      <c r="OIU61" s="94"/>
      <c r="OIV61" s="94"/>
      <c r="OIW61" s="94"/>
      <c r="OIX61" s="94"/>
      <c r="OIY61" s="94"/>
      <c r="OIZ61" s="94"/>
      <c r="OJA61" s="94"/>
      <c r="OJB61" s="94"/>
      <c r="OJC61" s="94"/>
      <c r="OJD61" s="94"/>
      <c r="OJE61" s="94"/>
      <c r="OJF61" s="94"/>
      <c r="OJG61" s="94"/>
      <c r="OJH61" s="94"/>
      <c r="OJI61" s="94"/>
      <c r="OJJ61" s="94"/>
      <c r="OJK61" s="94"/>
      <c r="OJL61" s="94"/>
      <c r="OJM61" s="94"/>
      <c r="OJN61" s="94"/>
      <c r="OJO61" s="94"/>
      <c r="OJP61" s="94"/>
      <c r="OJQ61" s="94"/>
      <c r="OJR61" s="94"/>
      <c r="OJS61" s="94"/>
      <c r="OJT61" s="94"/>
      <c r="OJU61" s="94"/>
      <c r="OJV61" s="94"/>
      <c r="OJW61" s="94"/>
      <c r="OJX61" s="94"/>
      <c r="OJY61" s="94"/>
      <c r="OJZ61" s="94"/>
      <c r="OKA61" s="94"/>
      <c r="OKB61" s="94"/>
      <c r="OKC61" s="94"/>
      <c r="OKD61" s="94"/>
      <c r="OKE61" s="94"/>
      <c r="OKF61" s="94"/>
      <c r="OKG61" s="94"/>
      <c r="OKH61" s="94"/>
      <c r="OKI61" s="94"/>
      <c r="OKJ61" s="94"/>
      <c r="OKK61" s="94"/>
      <c r="OKL61" s="94"/>
      <c r="OKM61" s="94"/>
      <c r="OKN61" s="94"/>
      <c r="OKO61" s="94"/>
      <c r="OKP61" s="94"/>
      <c r="OKQ61" s="94"/>
      <c r="OKR61" s="94"/>
      <c r="OKS61" s="94"/>
      <c r="OKT61" s="94"/>
      <c r="OKU61" s="94"/>
      <c r="OKV61" s="94"/>
      <c r="OKW61" s="94"/>
      <c r="OKX61" s="94"/>
      <c r="OKY61" s="94"/>
      <c r="OKZ61" s="94"/>
      <c r="OLA61" s="94"/>
      <c r="OLB61" s="94"/>
      <c r="OLC61" s="94"/>
      <c r="OLD61" s="94"/>
      <c r="OLE61" s="94"/>
      <c r="OLF61" s="94"/>
      <c r="OLG61" s="94"/>
      <c r="OLH61" s="94"/>
      <c r="OLI61" s="94"/>
      <c r="OLJ61" s="94"/>
      <c r="OLK61" s="94"/>
      <c r="OLL61" s="94"/>
      <c r="OLM61" s="94"/>
      <c r="OLN61" s="94"/>
      <c r="OLO61" s="94"/>
      <c r="OLP61" s="94"/>
      <c r="OLQ61" s="94"/>
      <c r="OLR61" s="94"/>
      <c r="OLS61" s="94"/>
      <c r="OLT61" s="94"/>
      <c r="OLU61" s="94"/>
      <c r="OLV61" s="94"/>
      <c r="OLW61" s="94"/>
      <c r="OLX61" s="94"/>
      <c r="OLY61" s="94"/>
      <c r="OLZ61" s="94"/>
      <c r="OMA61" s="94"/>
      <c r="OMB61" s="94"/>
      <c r="OMC61" s="94"/>
      <c r="OMD61" s="94"/>
      <c r="OME61" s="94"/>
      <c r="OMF61" s="94"/>
      <c r="OMG61" s="94"/>
      <c r="OMH61" s="94"/>
      <c r="OMI61" s="94"/>
      <c r="OMJ61" s="94"/>
      <c r="OMK61" s="94"/>
      <c r="OML61" s="94"/>
      <c r="OMM61" s="94"/>
      <c r="OMN61" s="94"/>
      <c r="OMO61" s="94"/>
      <c r="OMP61" s="94"/>
      <c r="OMQ61" s="94"/>
      <c r="OMR61" s="94"/>
      <c r="OMS61" s="94"/>
      <c r="OMT61" s="94"/>
      <c r="OMU61" s="94"/>
      <c r="OMV61" s="94"/>
      <c r="OMW61" s="94"/>
      <c r="OMX61" s="94"/>
      <c r="OMY61" s="94"/>
      <c r="OMZ61" s="94"/>
      <c r="ONA61" s="94"/>
      <c r="ONB61" s="94"/>
      <c r="ONC61" s="94"/>
      <c r="OND61" s="94"/>
      <c r="ONE61" s="94"/>
      <c r="ONF61" s="94"/>
      <c r="ONG61" s="94"/>
      <c r="ONH61" s="94"/>
      <c r="ONI61" s="94"/>
      <c r="ONJ61" s="94"/>
      <c r="ONK61" s="94"/>
      <c r="ONL61" s="94"/>
      <c r="ONM61" s="94"/>
      <c r="ONN61" s="94"/>
      <c r="ONO61" s="94"/>
      <c r="ONP61" s="94"/>
      <c r="ONQ61" s="94"/>
      <c r="ONR61" s="94"/>
      <c r="ONS61" s="94"/>
      <c r="ONT61" s="94"/>
      <c r="ONU61" s="94"/>
      <c r="ONV61" s="94"/>
      <c r="ONW61" s="94"/>
      <c r="ONX61" s="94"/>
      <c r="ONY61" s="94"/>
      <c r="ONZ61" s="94"/>
      <c r="OOA61" s="94"/>
      <c r="OOB61" s="94"/>
      <c r="OOC61" s="94"/>
      <c r="OOD61" s="94"/>
      <c r="OOE61" s="94"/>
      <c r="OOF61" s="94"/>
      <c r="OOG61" s="94"/>
      <c r="OOH61" s="94"/>
      <c r="OOI61" s="94"/>
      <c r="OOJ61" s="94"/>
      <c r="OOK61" s="94"/>
      <c r="OOL61" s="94"/>
      <c r="OOM61" s="94"/>
      <c r="OON61" s="94"/>
      <c r="OOO61" s="94"/>
      <c r="OOP61" s="94"/>
      <c r="OOQ61" s="94"/>
      <c r="OOR61" s="94"/>
      <c r="OOS61" s="94"/>
      <c r="OOT61" s="94"/>
      <c r="OOU61" s="94"/>
      <c r="OOV61" s="94"/>
      <c r="OOW61" s="94"/>
      <c r="OOX61" s="94"/>
      <c r="OOY61" s="94"/>
      <c r="OOZ61" s="94"/>
      <c r="OPA61" s="94"/>
      <c r="OPB61" s="94"/>
      <c r="OPC61" s="94"/>
      <c r="OPD61" s="94"/>
      <c r="OPE61" s="94"/>
      <c r="OPF61" s="94"/>
      <c r="OPG61" s="94"/>
      <c r="OPH61" s="94"/>
      <c r="OPI61" s="94"/>
      <c r="OPJ61" s="94"/>
      <c r="OPK61" s="94"/>
      <c r="OPL61" s="94"/>
      <c r="OPM61" s="94"/>
      <c r="OPN61" s="94"/>
      <c r="OPO61" s="94"/>
      <c r="OPP61" s="94"/>
      <c r="OPQ61" s="94"/>
      <c r="OPR61" s="94"/>
      <c r="OPS61" s="94"/>
      <c r="OPT61" s="94"/>
      <c r="OPU61" s="94"/>
      <c r="OPV61" s="94"/>
      <c r="OPW61" s="94"/>
      <c r="OPX61" s="94"/>
      <c r="OPY61" s="94"/>
      <c r="OPZ61" s="94"/>
      <c r="OQA61" s="94"/>
      <c r="OQB61" s="94"/>
      <c r="OQC61" s="94"/>
      <c r="OQD61" s="94"/>
      <c r="OQE61" s="94"/>
      <c r="OQF61" s="94"/>
      <c r="OQG61" s="94"/>
      <c r="OQH61" s="94"/>
      <c r="OQI61" s="94"/>
      <c r="OQJ61" s="94"/>
      <c r="OQK61" s="94"/>
      <c r="OQL61" s="94"/>
      <c r="OQM61" s="94"/>
      <c r="OQN61" s="94"/>
      <c r="OQO61" s="94"/>
      <c r="OQP61" s="94"/>
      <c r="OQQ61" s="94"/>
      <c r="OQR61" s="94"/>
      <c r="OQS61" s="94"/>
      <c r="OQT61" s="94"/>
      <c r="OQU61" s="94"/>
      <c r="OQV61" s="94"/>
      <c r="OQW61" s="94"/>
      <c r="OQX61" s="94"/>
      <c r="OQY61" s="94"/>
      <c r="OQZ61" s="94"/>
      <c r="ORA61" s="94"/>
      <c r="ORB61" s="94"/>
      <c r="ORC61" s="94"/>
      <c r="ORD61" s="94"/>
      <c r="ORE61" s="94"/>
      <c r="ORF61" s="94"/>
      <c r="ORG61" s="94"/>
      <c r="ORH61" s="94"/>
      <c r="ORI61" s="94"/>
      <c r="ORJ61" s="94"/>
      <c r="ORK61" s="94"/>
      <c r="ORL61" s="94"/>
      <c r="ORM61" s="94"/>
      <c r="ORN61" s="94"/>
      <c r="ORO61" s="94"/>
      <c r="ORP61" s="94"/>
      <c r="ORQ61" s="94"/>
      <c r="ORR61" s="94"/>
      <c r="ORS61" s="94"/>
      <c r="ORT61" s="94"/>
      <c r="ORU61" s="94"/>
      <c r="ORV61" s="94"/>
      <c r="ORW61" s="94"/>
      <c r="ORX61" s="94"/>
      <c r="ORY61" s="94"/>
      <c r="ORZ61" s="94"/>
      <c r="OSA61" s="94"/>
      <c r="OSB61" s="94"/>
      <c r="OSC61" s="94"/>
      <c r="OSD61" s="94"/>
      <c r="OSE61" s="94"/>
      <c r="OSF61" s="94"/>
      <c r="OSG61" s="94"/>
      <c r="OSH61" s="94"/>
      <c r="OSI61" s="94"/>
      <c r="OSJ61" s="94"/>
      <c r="OSK61" s="94"/>
      <c r="OSL61" s="94"/>
      <c r="OSM61" s="94"/>
      <c r="OSN61" s="94"/>
      <c r="OSO61" s="94"/>
      <c r="OSP61" s="94"/>
      <c r="OSQ61" s="94"/>
      <c r="OSR61" s="94"/>
      <c r="OSS61" s="94"/>
      <c r="OST61" s="94"/>
      <c r="OSU61" s="94"/>
      <c r="OSV61" s="94"/>
      <c r="OSW61" s="94"/>
      <c r="OSX61" s="94"/>
      <c r="OSY61" s="94"/>
      <c r="OSZ61" s="94"/>
      <c r="OTA61" s="94"/>
      <c r="OTB61" s="94"/>
      <c r="OTC61" s="94"/>
      <c r="OTD61" s="94"/>
      <c r="OTE61" s="94"/>
      <c r="OTF61" s="94"/>
      <c r="OTG61" s="94"/>
      <c r="OTH61" s="94"/>
      <c r="OTI61" s="94"/>
      <c r="OTJ61" s="94"/>
      <c r="OTK61" s="94"/>
      <c r="OTL61" s="94"/>
      <c r="OTM61" s="94"/>
      <c r="OTN61" s="94"/>
      <c r="OTO61" s="94"/>
      <c r="OTP61" s="94"/>
      <c r="OTQ61" s="94"/>
      <c r="OTR61" s="94"/>
      <c r="OTS61" s="94"/>
      <c r="OTT61" s="94"/>
      <c r="OTU61" s="94"/>
      <c r="OTV61" s="94"/>
      <c r="OTW61" s="94"/>
      <c r="OTX61" s="94"/>
      <c r="OTY61" s="94"/>
      <c r="OTZ61" s="94"/>
      <c r="OUA61" s="94"/>
      <c r="OUB61" s="94"/>
      <c r="OUC61" s="94"/>
      <c r="OUD61" s="94"/>
      <c r="OUE61" s="94"/>
      <c r="OUF61" s="94"/>
      <c r="OUG61" s="94"/>
      <c r="OUH61" s="94"/>
      <c r="OUI61" s="94"/>
      <c r="OUJ61" s="94"/>
      <c r="OUK61" s="94"/>
      <c r="OUL61" s="94"/>
      <c r="OUM61" s="94"/>
      <c r="OUN61" s="94"/>
      <c r="OUO61" s="94"/>
      <c r="OUP61" s="94"/>
      <c r="OUQ61" s="94"/>
      <c r="OUR61" s="94"/>
      <c r="OUS61" s="94"/>
      <c r="OUT61" s="94"/>
      <c r="OUU61" s="94"/>
      <c r="OUV61" s="94"/>
      <c r="OUW61" s="94"/>
      <c r="OUX61" s="94"/>
      <c r="OUY61" s="94"/>
      <c r="OUZ61" s="94"/>
      <c r="OVA61" s="94"/>
      <c r="OVB61" s="94"/>
      <c r="OVC61" s="94"/>
      <c r="OVD61" s="94"/>
      <c r="OVE61" s="94"/>
      <c r="OVF61" s="94"/>
      <c r="OVG61" s="94"/>
      <c r="OVH61" s="94"/>
      <c r="OVI61" s="94"/>
      <c r="OVJ61" s="94"/>
      <c r="OVK61" s="94"/>
      <c r="OVL61" s="94"/>
      <c r="OVM61" s="94"/>
      <c r="OVN61" s="94"/>
      <c r="OVO61" s="94"/>
      <c r="OVP61" s="94"/>
      <c r="OVQ61" s="94"/>
      <c r="OVR61" s="94"/>
      <c r="OVS61" s="94"/>
      <c r="OVT61" s="94"/>
      <c r="OVU61" s="94"/>
      <c r="OVV61" s="94"/>
      <c r="OVW61" s="94"/>
      <c r="OVX61" s="94"/>
      <c r="OVY61" s="94"/>
      <c r="OVZ61" s="94"/>
      <c r="OWA61" s="94"/>
      <c r="OWB61" s="94"/>
      <c r="OWC61" s="94"/>
      <c r="OWD61" s="94"/>
      <c r="OWE61" s="94"/>
      <c r="OWF61" s="94"/>
      <c r="OWG61" s="94"/>
      <c r="OWH61" s="94"/>
      <c r="OWI61" s="94"/>
      <c r="OWJ61" s="94"/>
      <c r="OWK61" s="94"/>
      <c r="OWL61" s="94"/>
      <c r="OWM61" s="94"/>
      <c r="OWN61" s="94"/>
      <c r="OWO61" s="94"/>
      <c r="OWP61" s="94"/>
      <c r="OWQ61" s="94"/>
      <c r="OWR61" s="94"/>
      <c r="OWS61" s="94"/>
      <c r="OWT61" s="94"/>
      <c r="OWU61" s="94"/>
      <c r="OWV61" s="94"/>
      <c r="OWW61" s="94"/>
      <c r="OWX61" s="94"/>
      <c r="OWY61" s="94"/>
      <c r="OWZ61" s="94"/>
      <c r="OXA61" s="94"/>
      <c r="OXB61" s="94"/>
      <c r="OXC61" s="94"/>
      <c r="OXD61" s="94"/>
      <c r="OXE61" s="94"/>
      <c r="OXF61" s="94"/>
      <c r="OXG61" s="94"/>
      <c r="OXH61" s="94"/>
      <c r="OXI61" s="94"/>
      <c r="OXJ61" s="94"/>
      <c r="OXK61" s="94"/>
      <c r="OXL61" s="94"/>
      <c r="OXM61" s="94"/>
      <c r="OXN61" s="94"/>
      <c r="OXO61" s="94"/>
      <c r="OXP61" s="94"/>
      <c r="OXQ61" s="94"/>
      <c r="OXR61" s="94"/>
      <c r="OXS61" s="94"/>
      <c r="OXT61" s="94"/>
      <c r="OXU61" s="94"/>
      <c r="OXV61" s="94"/>
      <c r="OXW61" s="94"/>
      <c r="OXX61" s="94"/>
      <c r="OXY61" s="94"/>
      <c r="OXZ61" s="94"/>
      <c r="OYA61" s="94"/>
      <c r="OYB61" s="94"/>
      <c r="OYC61" s="94"/>
      <c r="OYD61" s="94"/>
      <c r="OYE61" s="94"/>
      <c r="OYF61" s="94"/>
      <c r="OYG61" s="94"/>
      <c r="OYH61" s="94"/>
      <c r="OYI61" s="94"/>
      <c r="OYJ61" s="94"/>
      <c r="OYK61" s="94"/>
      <c r="OYL61" s="94"/>
      <c r="OYM61" s="94"/>
      <c r="OYN61" s="94"/>
      <c r="OYO61" s="94"/>
      <c r="OYP61" s="94"/>
      <c r="OYQ61" s="94"/>
      <c r="OYR61" s="94"/>
      <c r="OYS61" s="94"/>
      <c r="OYT61" s="94"/>
      <c r="OYU61" s="94"/>
      <c r="OYV61" s="94"/>
      <c r="OYW61" s="94"/>
      <c r="OYX61" s="94"/>
      <c r="OYY61" s="94"/>
      <c r="OYZ61" s="94"/>
      <c r="OZA61" s="94"/>
      <c r="OZB61" s="94"/>
      <c r="OZC61" s="94"/>
      <c r="OZD61" s="94"/>
      <c r="OZE61" s="94"/>
      <c r="OZF61" s="94"/>
      <c r="OZG61" s="94"/>
      <c r="OZH61" s="94"/>
      <c r="OZI61" s="94"/>
      <c r="OZJ61" s="94"/>
      <c r="OZK61" s="94"/>
      <c r="OZL61" s="94"/>
      <c r="OZM61" s="94"/>
      <c r="OZN61" s="94"/>
      <c r="OZO61" s="94"/>
      <c r="OZP61" s="94"/>
      <c r="OZQ61" s="94"/>
      <c r="OZR61" s="94"/>
      <c r="OZS61" s="94"/>
      <c r="OZT61" s="94"/>
      <c r="OZU61" s="94"/>
      <c r="OZV61" s="94"/>
      <c r="OZW61" s="94"/>
      <c r="OZX61" s="94"/>
      <c r="OZY61" s="94"/>
      <c r="OZZ61" s="94"/>
      <c r="PAA61" s="94"/>
      <c r="PAB61" s="94"/>
      <c r="PAC61" s="94"/>
      <c r="PAD61" s="94"/>
      <c r="PAE61" s="94"/>
      <c r="PAF61" s="94"/>
      <c r="PAG61" s="94"/>
      <c r="PAH61" s="94"/>
      <c r="PAI61" s="94"/>
      <c r="PAJ61" s="94"/>
      <c r="PAK61" s="94"/>
      <c r="PAL61" s="94"/>
      <c r="PAM61" s="94"/>
      <c r="PAN61" s="94"/>
      <c r="PAO61" s="94"/>
      <c r="PAP61" s="94"/>
      <c r="PAQ61" s="94"/>
      <c r="PAR61" s="94"/>
      <c r="PAS61" s="94"/>
      <c r="PAT61" s="94"/>
      <c r="PAU61" s="94"/>
      <c r="PAV61" s="94"/>
      <c r="PAW61" s="94"/>
      <c r="PAX61" s="94"/>
      <c r="PAY61" s="94"/>
      <c r="PAZ61" s="94"/>
      <c r="PBA61" s="94"/>
      <c r="PBB61" s="94"/>
      <c r="PBC61" s="94"/>
      <c r="PBD61" s="94"/>
      <c r="PBE61" s="94"/>
      <c r="PBF61" s="94"/>
      <c r="PBG61" s="94"/>
      <c r="PBH61" s="94"/>
      <c r="PBI61" s="94"/>
      <c r="PBJ61" s="94"/>
      <c r="PBK61" s="94"/>
      <c r="PBL61" s="94"/>
      <c r="PBM61" s="94"/>
      <c r="PBN61" s="94"/>
      <c r="PBO61" s="94"/>
      <c r="PBP61" s="94"/>
      <c r="PBQ61" s="94"/>
      <c r="PBR61" s="94"/>
      <c r="PBS61" s="94"/>
      <c r="PBT61" s="94"/>
      <c r="PBU61" s="94"/>
      <c r="PBV61" s="94"/>
      <c r="PBW61" s="94"/>
      <c r="PBX61" s="94"/>
      <c r="PBY61" s="94"/>
      <c r="PBZ61" s="94"/>
      <c r="PCA61" s="94"/>
      <c r="PCB61" s="94"/>
      <c r="PCC61" s="94"/>
      <c r="PCD61" s="94"/>
      <c r="PCE61" s="94"/>
      <c r="PCF61" s="94"/>
      <c r="PCG61" s="94"/>
      <c r="PCH61" s="94"/>
      <c r="PCI61" s="94"/>
      <c r="PCJ61" s="94"/>
      <c r="PCK61" s="94"/>
      <c r="PCL61" s="94"/>
      <c r="PCM61" s="94"/>
      <c r="PCN61" s="94"/>
      <c r="PCO61" s="94"/>
      <c r="PCP61" s="94"/>
      <c r="PCQ61" s="94"/>
      <c r="PCR61" s="94"/>
      <c r="PCS61" s="94"/>
      <c r="PCT61" s="94"/>
      <c r="PCU61" s="94"/>
      <c r="PCV61" s="94"/>
      <c r="PCW61" s="94"/>
      <c r="PCX61" s="94"/>
      <c r="PCY61" s="94"/>
      <c r="PCZ61" s="94"/>
      <c r="PDA61" s="94"/>
      <c r="PDB61" s="94"/>
      <c r="PDC61" s="94"/>
      <c r="PDD61" s="94"/>
      <c r="PDE61" s="94"/>
      <c r="PDF61" s="94"/>
      <c r="PDG61" s="94"/>
      <c r="PDH61" s="94"/>
      <c r="PDI61" s="94"/>
      <c r="PDJ61" s="94"/>
      <c r="PDK61" s="94"/>
      <c r="PDL61" s="94"/>
      <c r="PDM61" s="94"/>
      <c r="PDN61" s="94"/>
      <c r="PDO61" s="94"/>
      <c r="PDP61" s="94"/>
      <c r="PDQ61" s="94"/>
      <c r="PDR61" s="94"/>
      <c r="PDS61" s="94"/>
      <c r="PDT61" s="94"/>
      <c r="PDU61" s="94"/>
      <c r="PDV61" s="94"/>
      <c r="PDW61" s="94"/>
      <c r="PDX61" s="94"/>
      <c r="PDY61" s="94"/>
      <c r="PDZ61" s="94"/>
      <c r="PEA61" s="94"/>
      <c r="PEB61" s="94"/>
      <c r="PEC61" s="94"/>
      <c r="PED61" s="94"/>
      <c r="PEE61" s="94"/>
      <c r="PEF61" s="94"/>
      <c r="PEG61" s="94"/>
      <c r="PEH61" s="94"/>
      <c r="PEI61" s="94"/>
      <c r="PEJ61" s="94"/>
      <c r="PEK61" s="94"/>
      <c r="PEL61" s="94"/>
      <c r="PEM61" s="94"/>
      <c r="PEN61" s="94"/>
      <c r="PEO61" s="94"/>
      <c r="PEP61" s="94"/>
      <c r="PEQ61" s="94"/>
      <c r="PER61" s="94"/>
      <c r="PES61" s="94"/>
      <c r="PET61" s="94"/>
      <c r="PEU61" s="94"/>
      <c r="PEV61" s="94"/>
      <c r="PEW61" s="94"/>
      <c r="PEX61" s="94"/>
      <c r="PEY61" s="94"/>
      <c r="PEZ61" s="94"/>
      <c r="PFA61" s="94"/>
      <c r="PFB61" s="94"/>
      <c r="PFC61" s="94"/>
      <c r="PFD61" s="94"/>
      <c r="PFE61" s="94"/>
      <c r="PFF61" s="94"/>
      <c r="PFG61" s="94"/>
      <c r="PFH61" s="94"/>
      <c r="PFI61" s="94"/>
      <c r="PFJ61" s="94"/>
      <c r="PFK61" s="94"/>
      <c r="PFL61" s="94"/>
      <c r="PFM61" s="94"/>
      <c r="PFN61" s="94"/>
      <c r="PFO61" s="94"/>
      <c r="PFP61" s="94"/>
      <c r="PFQ61" s="94"/>
      <c r="PFR61" s="94"/>
      <c r="PFS61" s="94"/>
      <c r="PFT61" s="94"/>
      <c r="PFU61" s="94"/>
      <c r="PFV61" s="94"/>
      <c r="PFW61" s="94"/>
      <c r="PFX61" s="94"/>
      <c r="PFY61" s="94"/>
      <c r="PFZ61" s="94"/>
      <c r="PGA61" s="94"/>
      <c r="PGB61" s="94"/>
      <c r="PGC61" s="94"/>
      <c r="PGD61" s="94"/>
      <c r="PGE61" s="94"/>
      <c r="PGF61" s="94"/>
      <c r="PGG61" s="94"/>
      <c r="PGH61" s="94"/>
      <c r="PGI61" s="94"/>
      <c r="PGJ61" s="94"/>
      <c r="PGK61" s="94"/>
      <c r="PGL61" s="94"/>
      <c r="PGM61" s="94"/>
      <c r="PGN61" s="94"/>
      <c r="PGO61" s="94"/>
      <c r="PGP61" s="94"/>
      <c r="PGQ61" s="94"/>
      <c r="PGR61" s="94"/>
      <c r="PGS61" s="94"/>
      <c r="PGT61" s="94"/>
      <c r="PGU61" s="94"/>
      <c r="PGV61" s="94"/>
      <c r="PGW61" s="94"/>
      <c r="PGX61" s="94"/>
      <c r="PGY61" s="94"/>
      <c r="PGZ61" s="94"/>
      <c r="PHA61" s="94"/>
      <c r="PHB61" s="94"/>
      <c r="PHC61" s="94"/>
      <c r="PHD61" s="94"/>
      <c r="PHE61" s="94"/>
      <c r="PHF61" s="94"/>
      <c r="PHG61" s="94"/>
      <c r="PHH61" s="94"/>
      <c r="PHI61" s="94"/>
      <c r="PHJ61" s="94"/>
      <c r="PHK61" s="94"/>
      <c r="PHL61" s="94"/>
      <c r="PHM61" s="94"/>
      <c r="PHN61" s="94"/>
      <c r="PHO61" s="94"/>
      <c r="PHP61" s="94"/>
      <c r="PHQ61" s="94"/>
      <c r="PHR61" s="94"/>
      <c r="PHS61" s="94"/>
      <c r="PHT61" s="94"/>
      <c r="PHU61" s="94"/>
      <c r="PHV61" s="94"/>
      <c r="PHW61" s="94"/>
      <c r="PHX61" s="94"/>
      <c r="PHY61" s="94"/>
      <c r="PHZ61" s="94"/>
      <c r="PIA61" s="94"/>
      <c r="PIB61" s="94"/>
      <c r="PIC61" s="94"/>
      <c r="PID61" s="94"/>
      <c r="PIE61" s="94"/>
      <c r="PIF61" s="94"/>
      <c r="PIG61" s="94"/>
      <c r="PIH61" s="94"/>
      <c r="PII61" s="94"/>
      <c r="PIJ61" s="94"/>
      <c r="PIK61" s="94"/>
      <c r="PIL61" s="94"/>
      <c r="PIM61" s="94"/>
      <c r="PIN61" s="94"/>
      <c r="PIO61" s="94"/>
      <c r="PIP61" s="94"/>
      <c r="PIQ61" s="94"/>
      <c r="PIR61" s="94"/>
      <c r="PIS61" s="94"/>
      <c r="PIT61" s="94"/>
      <c r="PIU61" s="94"/>
      <c r="PIV61" s="94"/>
      <c r="PIW61" s="94"/>
      <c r="PIX61" s="94"/>
      <c r="PIY61" s="94"/>
      <c r="PIZ61" s="94"/>
      <c r="PJA61" s="94"/>
      <c r="PJB61" s="94"/>
      <c r="PJC61" s="94"/>
      <c r="PJD61" s="94"/>
      <c r="PJE61" s="94"/>
      <c r="PJF61" s="94"/>
      <c r="PJG61" s="94"/>
      <c r="PJH61" s="94"/>
      <c r="PJI61" s="94"/>
      <c r="PJJ61" s="94"/>
      <c r="PJK61" s="94"/>
      <c r="PJL61" s="94"/>
      <c r="PJM61" s="94"/>
      <c r="PJN61" s="94"/>
      <c r="PJO61" s="94"/>
      <c r="PJP61" s="94"/>
      <c r="PJQ61" s="94"/>
      <c r="PJR61" s="94"/>
      <c r="PJS61" s="94"/>
      <c r="PJT61" s="94"/>
      <c r="PJU61" s="94"/>
      <c r="PJV61" s="94"/>
      <c r="PJW61" s="94"/>
      <c r="PJX61" s="94"/>
      <c r="PJY61" s="94"/>
      <c r="PJZ61" s="94"/>
      <c r="PKA61" s="94"/>
      <c r="PKB61" s="94"/>
      <c r="PKC61" s="94"/>
      <c r="PKD61" s="94"/>
      <c r="PKE61" s="94"/>
      <c r="PKF61" s="94"/>
      <c r="PKG61" s="94"/>
      <c r="PKH61" s="94"/>
      <c r="PKI61" s="94"/>
      <c r="PKJ61" s="94"/>
      <c r="PKK61" s="94"/>
      <c r="PKL61" s="94"/>
      <c r="PKM61" s="94"/>
      <c r="PKN61" s="94"/>
      <c r="PKO61" s="94"/>
      <c r="PKP61" s="94"/>
      <c r="PKQ61" s="94"/>
      <c r="PKR61" s="94"/>
      <c r="PKS61" s="94"/>
      <c r="PKT61" s="94"/>
      <c r="PKU61" s="94"/>
      <c r="PKV61" s="94"/>
      <c r="PKW61" s="94"/>
      <c r="PKX61" s="94"/>
      <c r="PKY61" s="94"/>
      <c r="PKZ61" s="94"/>
      <c r="PLA61" s="94"/>
      <c r="PLB61" s="94"/>
      <c r="PLC61" s="94"/>
      <c r="PLD61" s="94"/>
      <c r="PLE61" s="94"/>
      <c r="PLF61" s="94"/>
      <c r="PLG61" s="94"/>
      <c r="PLH61" s="94"/>
      <c r="PLI61" s="94"/>
      <c r="PLJ61" s="94"/>
      <c r="PLK61" s="94"/>
      <c r="PLL61" s="94"/>
      <c r="PLM61" s="94"/>
      <c r="PLN61" s="94"/>
      <c r="PLO61" s="94"/>
      <c r="PLP61" s="94"/>
      <c r="PLQ61" s="94"/>
      <c r="PLR61" s="94"/>
      <c r="PLS61" s="94"/>
      <c r="PLT61" s="94"/>
      <c r="PLU61" s="94"/>
      <c r="PLV61" s="94"/>
      <c r="PLW61" s="94"/>
      <c r="PLX61" s="94"/>
      <c r="PLY61" s="94"/>
      <c r="PLZ61" s="94"/>
      <c r="PMA61" s="94"/>
      <c r="PMB61" s="94"/>
      <c r="PMC61" s="94"/>
      <c r="PMD61" s="94"/>
      <c r="PME61" s="94"/>
      <c r="PMF61" s="94"/>
      <c r="PMG61" s="94"/>
      <c r="PMH61" s="94"/>
      <c r="PMI61" s="94"/>
      <c r="PMJ61" s="94"/>
      <c r="PMK61" s="94"/>
      <c r="PML61" s="94"/>
      <c r="PMM61" s="94"/>
      <c r="PMN61" s="94"/>
      <c r="PMO61" s="94"/>
      <c r="PMP61" s="94"/>
      <c r="PMQ61" s="94"/>
      <c r="PMR61" s="94"/>
      <c r="PMS61" s="94"/>
      <c r="PMT61" s="94"/>
      <c r="PMU61" s="94"/>
      <c r="PMV61" s="94"/>
      <c r="PMW61" s="94"/>
      <c r="PMX61" s="94"/>
      <c r="PMY61" s="94"/>
      <c r="PMZ61" s="94"/>
      <c r="PNA61" s="94"/>
      <c r="PNB61" s="94"/>
      <c r="PNC61" s="94"/>
      <c r="PND61" s="94"/>
      <c r="PNE61" s="94"/>
      <c r="PNF61" s="94"/>
      <c r="PNG61" s="94"/>
      <c r="PNH61" s="94"/>
      <c r="PNI61" s="94"/>
      <c r="PNJ61" s="94"/>
      <c r="PNK61" s="94"/>
      <c r="PNL61" s="94"/>
      <c r="PNM61" s="94"/>
      <c r="PNN61" s="94"/>
      <c r="PNO61" s="94"/>
      <c r="PNP61" s="94"/>
      <c r="PNQ61" s="94"/>
      <c r="PNR61" s="94"/>
      <c r="PNS61" s="94"/>
      <c r="PNT61" s="94"/>
      <c r="PNU61" s="94"/>
      <c r="PNV61" s="94"/>
      <c r="PNW61" s="94"/>
      <c r="PNX61" s="94"/>
      <c r="PNY61" s="94"/>
      <c r="PNZ61" s="94"/>
      <c r="POA61" s="94"/>
      <c r="POB61" s="94"/>
      <c r="POC61" s="94"/>
      <c r="POD61" s="94"/>
      <c r="POE61" s="94"/>
      <c r="POF61" s="94"/>
      <c r="POG61" s="94"/>
      <c r="POH61" s="94"/>
      <c r="POI61" s="94"/>
      <c r="POJ61" s="94"/>
      <c r="POK61" s="94"/>
      <c r="POL61" s="94"/>
      <c r="POM61" s="94"/>
      <c r="PON61" s="94"/>
      <c r="POO61" s="94"/>
      <c r="POP61" s="94"/>
      <c r="POQ61" s="94"/>
      <c r="POR61" s="94"/>
      <c r="POS61" s="94"/>
      <c r="POT61" s="94"/>
      <c r="POU61" s="94"/>
      <c r="POV61" s="94"/>
      <c r="POW61" s="94"/>
      <c r="POX61" s="94"/>
      <c r="POY61" s="94"/>
      <c r="POZ61" s="94"/>
      <c r="PPA61" s="94"/>
      <c r="PPB61" s="94"/>
      <c r="PPC61" s="94"/>
      <c r="PPD61" s="94"/>
      <c r="PPE61" s="94"/>
      <c r="PPF61" s="94"/>
      <c r="PPG61" s="94"/>
      <c r="PPH61" s="94"/>
      <c r="PPI61" s="94"/>
      <c r="PPJ61" s="94"/>
      <c r="PPK61" s="94"/>
      <c r="PPL61" s="94"/>
      <c r="PPM61" s="94"/>
      <c r="PPN61" s="94"/>
      <c r="PPO61" s="94"/>
      <c r="PPP61" s="94"/>
      <c r="PPQ61" s="94"/>
      <c r="PPR61" s="94"/>
      <c r="PPS61" s="94"/>
      <c r="PPT61" s="94"/>
      <c r="PPU61" s="94"/>
      <c r="PPV61" s="94"/>
      <c r="PPW61" s="94"/>
      <c r="PPX61" s="94"/>
      <c r="PPY61" s="94"/>
      <c r="PPZ61" s="94"/>
      <c r="PQA61" s="94"/>
      <c r="PQB61" s="94"/>
      <c r="PQC61" s="94"/>
      <c r="PQD61" s="94"/>
      <c r="PQE61" s="94"/>
      <c r="PQF61" s="94"/>
      <c r="PQG61" s="94"/>
      <c r="PQH61" s="94"/>
      <c r="PQI61" s="94"/>
      <c r="PQJ61" s="94"/>
      <c r="PQK61" s="94"/>
      <c r="PQL61" s="94"/>
      <c r="PQM61" s="94"/>
      <c r="PQN61" s="94"/>
      <c r="PQO61" s="94"/>
      <c r="PQP61" s="94"/>
      <c r="PQQ61" s="94"/>
      <c r="PQR61" s="94"/>
      <c r="PQS61" s="94"/>
      <c r="PQT61" s="94"/>
      <c r="PQU61" s="94"/>
      <c r="PQV61" s="94"/>
      <c r="PQW61" s="94"/>
      <c r="PQX61" s="94"/>
      <c r="PQY61" s="94"/>
      <c r="PQZ61" s="94"/>
      <c r="PRA61" s="94"/>
      <c r="PRB61" s="94"/>
      <c r="PRC61" s="94"/>
      <c r="PRD61" s="94"/>
      <c r="PRE61" s="94"/>
      <c r="PRF61" s="94"/>
      <c r="PRG61" s="94"/>
      <c r="PRH61" s="94"/>
      <c r="PRI61" s="94"/>
      <c r="PRJ61" s="94"/>
      <c r="PRK61" s="94"/>
      <c r="PRL61" s="94"/>
      <c r="PRM61" s="94"/>
      <c r="PRN61" s="94"/>
      <c r="PRO61" s="94"/>
      <c r="PRP61" s="94"/>
      <c r="PRQ61" s="94"/>
      <c r="PRR61" s="94"/>
      <c r="PRS61" s="94"/>
      <c r="PRT61" s="94"/>
      <c r="PRU61" s="94"/>
      <c r="PRV61" s="94"/>
      <c r="PRW61" s="94"/>
      <c r="PRX61" s="94"/>
      <c r="PRY61" s="94"/>
      <c r="PRZ61" s="94"/>
      <c r="PSA61" s="94"/>
      <c r="PSB61" s="94"/>
      <c r="PSC61" s="94"/>
      <c r="PSD61" s="94"/>
      <c r="PSE61" s="94"/>
      <c r="PSF61" s="94"/>
      <c r="PSG61" s="94"/>
      <c r="PSH61" s="94"/>
      <c r="PSI61" s="94"/>
      <c r="PSJ61" s="94"/>
      <c r="PSK61" s="94"/>
      <c r="PSL61" s="94"/>
      <c r="PSM61" s="94"/>
      <c r="PSN61" s="94"/>
      <c r="PSO61" s="94"/>
      <c r="PSP61" s="94"/>
      <c r="PSQ61" s="94"/>
      <c r="PSR61" s="94"/>
      <c r="PSS61" s="94"/>
      <c r="PST61" s="94"/>
      <c r="PSU61" s="94"/>
      <c r="PSV61" s="94"/>
      <c r="PSW61" s="94"/>
      <c r="PSX61" s="94"/>
      <c r="PSY61" s="94"/>
      <c r="PSZ61" s="94"/>
      <c r="PTA61" s="94"/>
      <c r="PTB61" s="94"/>
      <c r="PTC61" s="94"/>
      <c r="PTD61" s="94"/>
      <c r="PTE61" s="94"/>
      <c r="PTF61" s="94"/>
      <c r="PTG61" s="94"/>
      <c r="PTH61" s="94"/>
      <c r="PTI61" s="94"/>
      <c r="PTJ61" s="94"/>
      <c r="PTK61" s="94"/>
      <c r="PTL61" s="94"/>
      <c r="PTM61" s="94"/>
      <c r="PTN61" s="94"/>
      <c r="PTO61" s="94"/>
      <c r="PTP61" s="94"/>
      <c r="PTQ61" s="94"/>
      <c r="PTR61" s="94"/>
      <c r="PTS61" s="94"/>
      <c r="PTT61" s="94"/>
      <c r="PTU61" s="94"/>
      <c r="PTV61" s="94"/>
      <c r="PTW61" s="94"/>
      <c r="PTX61" s="94"/>
      <c r="PTY61" s="94"/>
      <c r="PTZ61" s="94"/>
      <c r="PUA61" s="94"/>
      <c r="PUB61" s="94"/>
      <c r="PUC61" s="94"/>
      <c r="PUD61" s="94"/>
      <c r="PUE61" s="94"/>
      <c r="PUF61" s="94"/>
      <c r="PUG61" s="94"/>
      <c r="PUH61" s="94"/>
      <c r="PUI61" s="94"/>
      <c r="PUJ61" s="94"/>
      <c r="PUK61" s="94"/>
      <c r="PUL61" s="94"/>
      <c r="PUM61" s="94"/>
      <c r="PUN61" s="94"/>
      <c r="PUO61" s="94"/>
      <c r="PUP61" s="94"/>
      <c r="PUQ61" s="94"/>
      <c r="PUR61" s="94"/>
      <c r="PUS61" s="94"/>
      <c r="PUT61" s="94"/>
      <c r="PUU61" s="94"/>
      <c r="PUV61" s="94"/>
      <c r="PUW61" s="94"/>
      <c r="PUX61" s="94"/>
      <c r="PUY61" s="94"/>
      <c r="PUZ61" s="94"/>
      <c r="PVA61" s="94"/>
      <c r="PVB61" s="94"/>
      <c r="PVC61" s="94"/>
      <c r="PVD61" s="94"/>
      <c r="PVE61" s="94"/>
      <c r="PVF61" s="94"/>
      <c r="PVG61" s="94"/>
      <c r="PVH61" s="94"/>
      <c r="PVI61" s="94"/>
      <c r="PVJ61" s="94"/>
      <c r="PVK61" s="94"/>
      <c r="PVL61" s="94"/>
      <c r="PVM61" s="94"/>
      <c r="PVN61" s="94"/>
      <c r="PVO61" s="94"/>
      <c r="PVP61" s="94"/>
      <c r="PVQ61" s="94"/>
      <c r="PVR61" s="94"/>
      <c r="PVS61" s="94"/>
      <c r="PVT61" s="94"/>
      <c r="PVU61" s="94"/>
      <c r="PVV61" s="94"/>
      <c r="PVW61" s="94"/>
      <c r="PVX61" s="94"/>
      <c r="PVY61" s="94"/>
      <c r="PVZ61" s="94"/>
      <c r="PWA61" s="94"/>
      <c r="PWB61" s="94"/>
      <c r="PWC61" s="94"/>
      <c r="PWD61" s="94"/>
      <c r="PWE61" s="94"/>
      <c r="PWF61" s="94"/>
      <c r="PWG61" s="94"/>
      <c r="PWH61" s="94"/>
      <c r="PWI61" s="94"/>
      <c r="PWJ61" s="94"/>
      <c r="PWK61" s="94"/>
      <c r="PWL61" s="94"/>
      <c r="PWM61" s="94"/>
      <c r="PWN61" s="94"/>
      <c r="PWO61" s="94"/>
      <c r="PWP61" s="94"/>
      <c r="PWQ61" s="94"/>
      <c r="PWR61" s="94"/>
      <c r="PWS61" s="94"/>
      <c r="PWT61" s="94"/>
      <c r="PWU61" s="94"/>
      <c r="PWV61" s="94"/>
      <c r="PWW61" s="94"/>
      <c r="PWX61" s="94"/>
      <c r="PWY61" s="94"/>
      <c r="PWZ61" s="94"/>
      <c r="PXA61" s="94"/>
      <c r="PXB61" s="94"/>
      <c r="PXC61" s="94"/>
      <c r="PXD61" s="94"/>
      <c r="PXE61" s="94"/>
      <c r="PXF61" s="94"/>
      <c r="PXG61" s="94"/>
      <c r="PXH61" s="94"/>
      <c r="PXI61" s="94"/>
      <c r="PXJ61" s="94"/>
      <c r="PXK61" s="94"/>
      <c r="PXL61" s="94"/>
      <c r="PXM61" s="94"/>
      <c r="PXN61" s="94"/>
      <c r="PXO61" s="94"/>
      <c r="PXP61" s="94"/>
      <c r="PXQ61" s="94"/>
      <c r="PXR61" s="94"/>
      <c r="PXS61" s="94"/>
      <c r="PXT61" s="94"/>
      <c r="PXU61" s="94"/>
      <c r="PXV61" s="94"/>
      <c r="PXW61" s="94"/>
      <c r="PXX61" s="94"/>
      <c r="PXY61" s="94"/>
      <c r="PXZ61" s="94"/>
      <c r="PYA61" s="94"/>
      <c r="PYB61" s="94"/>
      <c r="PYC61" s="94"/>
      <c r="PYD61" s="94"/>
      <c r="PYE61" s="94"/>
      <c r="PYF61" s="94"/>
      <c r="PYG61" s="94"/>
      <c r="PYH61" s="94"/>
      <c r="PYI61" s="94"/>
      <c r="PYJ61" s="94"/>
      <c r="PYK61" s="94"/>
      <c r="PYL61" s="94"/>
      <c r="PYM61" s="94"/>
      <c r="PYN61" s="94"/>
      <c r="PYO61" s="94"/>
      <c r="PYP61" s="94"/>
      <c r="PYQ61" s="94"/>
      <c r="PYR61" s="94"/>
      <c r="PYS61" s="94"/>
      <c r="PYT61" s="94"/>
      <c r="PYU61" s="94"/>
      <c r="PYV61" s="94"/>
      <c r="PYW61" s="94"/>
      <c r="PYX61" s="94"/>
      <c r="PYY61" s="94"/>
      <c r="PYZ61" s="94"/>
      <c r="PZA61" s="94"/>
      <c r="PZB61" s="94"/>
      <c r="PZC61" s="94"/>
      <c r="PZD61" s="94"/>
      <c r="PZE61" s="94"/>
      <c r="PZF61" s="94"/>
      <c r="PZG61" s="94"/>
      <c r="PZH61" s="94"/>
      <c r="PZI61" s="94"/>
      <c r="PZJ61" s="94"/>
      <c r="PZK61" s="94"/>
      <c r="PZL61" s="94"/>
      <c r="PZM61" s="94"/>
      <c r="PZN61" s="94"/>
      <c r="PZO61" s="94"/>
      <c r="PZP61" s="94"/>
      <c r="PZQ61" s="94"/>
      <c r="PZR61" s="94"/>
      <c r="PZS61" s="94"/>
      <c r="PZT61" s="94"/>
      <c r="PZU61" s="94"/>
      <c r="PZV61" s="94"/>
      <c r="PZW61" s="94"/>
      <c r="PZX61" s="94"/>
      <c r="PZY61" s="94"/>
      <c r="PZZ61" s="94"/>
      <c r="QAA61" s="94"/>
      <c r="QAB61" s="94"/>
      <c r="QAC61" s="94"/>
      <c r="QAD61" s="94"/>
      <c r="QAE61" s="94"/>
      <c r="QAF61" s="94"/>
      <c r="QAG61" s="94"/>
      <c r="QAH61" s="94"/>
      <c r="QAI61" s="94"/>
      <c r="QAJ61" s="94"/>
      <c r="QAK61" s="94"/>
      <c r="QAL61" s="94"/>
      <c r="QAM61" s="94"/>
      <c r="QAN61" s="94"/>
      <c r="QAO61" s="94"/>
      <c r="QAP61" s="94"/>
      <c r="QAQ61" s="94"/>
      <c r="QAR61" s="94"/>
      <c r="QAS61" s="94"/>
      <c r="QAT61" s="94"/>
      <c r="QAU61" s="94"/>
      <c r="QAV61" s="94"/>
      <c r="QAW61" s="94"/>
      <c r="QAX61" s="94"/>
      <c r="QAY61" s="94"/>
      <c r="QAZ61" s="94"/>
      <c r="QBA61" s="94"/>
      <c r="QBB61" s="94"/>
      <c r="QBC61" s="94"/>
      <c r="QBD61" s="94"/>
      <c r="QBE61" s="94"/>
      <c r="QBF61" s="94"/>
      <c r="QBG61" s="94"/>
      <c r="QBH61" s="94"/>
      <c r="QBI61" s="94"/>
      <c r="QBJ61" s="94"/>
      <c r="QBK61" s="94"/>
      <c r="QBL61" s="94"/>
      <c r="QBM61" s="94"/>
      <c r="QBN61" s="94"/>
      <c r="QBO61" s="94"/>
      <c r="QBP61" s="94"/>
      <c r="QBQ61" s="94"/>
      <c r="QBR61" s="94"/>
      <c r="QBS61" s="94"/>
      <c r="QBT61" s="94"/>
      <c r="QBU61" s="94"/>
      <c r="QBV61" s="94"/>
      <c r="QBW61" s="94"/>
      <c r="QBX61" s="94"/>
      <c r="QBY61" s="94"/>
      <c r="QBZ61" s="94"/>
      <c r="QCA61" s="94"/>
      <c r="QCB61" s="94"/>
      <c r="QCC61" s="94"/>
      <c r="QCD61" s="94"/>
      <c r="QCE61" s="94"/>
      <c r="QCF61" s="94"/>
      <c r="QCG61" s="94"/>
      <c r="QCH61" s="94"/>
      <c r="QCI61" s="94"/>
      <c r="QCJ61" s="94"/>
      <c r="QCK61" s="94"/>
      <c r="QCL61" s="94"/>
      <c r="QCM61" s="94"/>
      <c r="QCN61" s="94"/>
      <c r="QCO61" s="94"/>
      <c r="QCP61" s="94"/>
      <c r="QCQ61" s="94"/>
      <c r="QCR61" s="94"/>
      <c r="QCS61" s="94"/>
      <c r="QCT61" s="94"/>
      <c r="QCU61" s="94"/>
      <c r="QCV61" s="94"/>
      <c r="QCW61" s="94"/>
      <c r="QCX61" s="94"/>
      <c r="QCY61" s="94"/>
      <c r="QCZ61" s="94"/>
      <c r="QDA61" s="94"/>
      <c r="QDB61" s="94"/>
      <c r="QDC61" s="94"/>
      <c r="QDD61" s="94"/>
      <c r="QDE61" s="94"/>
      <c r="QDF61" s="94"/>
      <c r="QDG61" s="94"/>
      <c r="QDH61" s="94"/>
      <c r="QDI61" s="94"/>
      <c r="QDJ61" s="94"/>
      <c r="QDK61" s="94"/>
      <c r="QDL61" s="94"/>
      <c r="QDM61" s="94"/>
      <c r="QDN61" s="94"/>
      <c r="QDO61" s="94"/>
      <c r="QDP61" s="94"/>
      <c r="QDQ61" s="94"/>
      <c r="QDR61" s="94"/>
      <c r="QDS61" s="94"/>
      <c r="QDT61" s="94"/>
      <c r="QDU61" s="94"/>
      <c r="QDV61" s="94"/>
      <c r="QDW61" s="94"/>
      <c r="QDX61" s="94"/>
      <c r="QDY61" s="94"/>
      <c r="QDZ61" s="94"/>
      <c r="QEA61" s="94"/>
      <c r="QEB61" s="94"/>
      <c r="QEC61" s="94"/>
      <c r="QED61" s="94"/>
      <c r="QEE61" s="94"/>
      <c r="QEF61" s="94"/>
      <c r="QEG61" s="94"/>
      <c r="QEH61" s="94"/>
      <c r="QEI61" s="94"/>
      <c r="QEJ61" s="94"/>
      <c r="QEK61" s="94"/>
      <c r="QEL61" s="94"/>
      <c r="QEM61" s="94"/>
      <c r="QEN61" s="94"/>
      <c r="QEO61" s="94"/>
      <c r="QEP61" s="94"/>
      <c r="QEQ61" s="94"/>
      <c r="QER61" s="94"/>
      <c r="QES61" s="94"/>
      <c r="QET61" s="94"/>
      <c r="QEU61" s="94"/>
      <c r="QEV61" s="94"/>
      <c r="QEW61" s="94"/>
      <c r="QEX61" s="94"/>
      <c r="QEY61" s="94"/>
      <c r="QEZ61" s="94"/>
      <c r="QFA61" s="94"/>
      <c r="QFB61" s="94"/>
      <c r="QFC61" s="94"/>
      <c r="QFD61" s="94"/>
      <c r="QFE61" s="94"/>
      <c r="QFF61" s="94"/>
      <c r="QFG61" s="94"/>
      <c r="QFH61" s="94"/>
      <c r="QFI61" s="94"/>
      <c r="QFJ61" s="94"/>
      <c r="QFK61" s="94"/>
      <c r="QFL61" s="94"/>
      <c r="QFM61" s="94"/>
      <c r="QFN61" s="94"/>
      <c r="QFO61" s="94"/>
      <c r="QFP61" s="94"/>
      <c r="QFQ61" s="94"/>
      <c r="QFR61" s="94"/>
      <c r="QFS61" s="94"/>
      <c r="QFT61" s="94"/>
      <c r="QFU61" s="94"/>
      <c r="QFV61" s="94"/>
      <c r="QFW61" s="94"/>
      <c r="QFX61" s="94"/>
      <c r="QFY61" s="94"/>
      <c r="QFZ61" s="94"/>
      <c r="QGA61" s="94"/>
      <c r="QGB61" s="94"/>
      <c r="QGC61" s="94"/>
      <c r="QGD61" s="94"/>
      <c r="QGE61" s="94"/>
      <c r="QGF61" s="94"/>
      <c r="QGG61" s="94"/>
      <c r="QGH61" s="94"/>
      <c r="QGI61" s="94"/>
      <c r="QGJ61" s="94"/>
      <c r="QGK61" s="94"/>
      <c r="QGL61" s="94"/>
      <c r="QGM61" s="94"/>
      <c r="QGN61" s="94"/>
      <c r="QGO61" s="94"/>
      <c r="QGP61" s="94"/>
      <c r="QGQ61" s="94"/>
      <c r="QGR61" s="94"/>
      <c r="QGS61" s="94"/>
      <c r="QGT61" s="94"/>
      <c r="QGU61" s="94"/>
      <c r="QGV61" s="94"/>
      <c r="QGW61" s="94"/>
      <c r="QGX61" s="94"/>
      <c r="QGY61" s="94"/>
      <c r="QGZ61" s="94"/>
      <c r="QHA61" s="94"/>
      <c r="QHB61" s="94"/>
      <c r="QHC61" s="94"/>
      <c r="QHD61" s="94"/>
      <c r="QHE61" s="94"/>
      <c r="QHF61" s="94"/>
      <c r="QHG61" s="94"/>
      <c r="QHH61" s="94"/>
      <c r="QHI61" s="94"/>
      <c r="QHJ61" s="94"/>
      <c r="QHK61" s="94"/>
      <c r="QHL61" s="94"/>
      <c r="QHM61" s="94"/>
      <c r="QHN61" s="94"/>
      <c r="QHO61" s="94"/>
      <c r="QHP61" s="94"/>
      <c r="QHQ61" s="94"/>
      <c r="QHR61" s="94"/>
      <c r="QHS61" s="94"/>
      <c r="QHT61" s="94"/>
      <c r="QHU61" s="94"/>
      <c r="QHV61" s="94"/>
      <c r="QHW61" s="94"/>
      <c r="QHX61" s="94"/>
      <c r="QHY61" s="94"/>
      <c r="QHZ61" s="94"/>
      <c r="QIA61" s="94"/>
      <c r="QIB61" s="94"/>
      <c r="QIC61" s="94"/>
      <c r="QID61" s="94"/>
      <c r="QIE61" s="94"/>
      <c r="QIF61" s="94"/>
      <c r="QIG61" s="94"/>
      <c r="QIH61" s="94"/>
      <c r="QII61" s="94"/>
      <c r="QIJ61" s="94"/>
      <c r="QIK61" s="94"/>
      <c r="QIL61" s="94"/>
      <c r="QIM61" s="94"/>
      <c r="QIN61" s="94"/>
      <c r="QIO61" s="94"/>
      <c r="QIP61" s="94"/>
      <c r="QIQ61" s="94"/>
      <c r="QIR61" s="94"/>
      <c r="QIS61" s="94"/>
      <c r="QIT61" s="94"/>
      <c r="QIU61" s="94"/>
      <c r="QIV61" s="94"/>
      <c r="QIW61" s="94"/>
      <c r="QIX61" s="94"/>
      <c r="QIY61" s="94"/>
      <c r="QIZ61" s="94"/>
      <c r="QJA61" s="94"/>
      <c r="QJB61" s="94"/>
      <c r="QJC61" s="94"/>
      <c r="QJD61" s="94"/>
      <c r="QJE61" s="94"/>
      <c r="QJF61" s="94"/>
      <c r="QJG61" s="94"/>
      <c r="QJH61" s="94"/>
      <c r="QJI61" s="94"/>
      <c r="QJJ61" s="94"/>
      <c r="QJK61" s="94"/>
      <c r="QJL61" s="94"/>
      <c r="QJM61" s="94"/>
      <c r="QJN61" s="94"/>
      <c r="QJO61" s="94"/>
      <c r="QJP61" s="94"/>
      <c r="QJQ61" s="94"/>
      <c r="QJR61" s="94"/>
      <c r="QJS61" s="94"/>
      <c r="QJT61" s="94"/>
      <c r="QJU61" s="94"/>
      <c r="QJV61" s="94"/>
      <c r="QJW61" s="94"/>
      <c r="QJX61" s="94"/>
      <c r="QJY61" s="94"/>
      <c r="QJZ61" s="94"/>
      <c r="QKA61" s="94"/>
      <c r="QKB61" s="94"/>
      <c r="QKC61" s="94"/>
      <c r="QKD61" s="94"/>
      <c r="QKE61" s="94"/>
      <c r="QKF61" s="94"/>
      <c r="QKG61" s="94"/>
      <c r="QKH61" s="94"/>
      <c r="QKI61" s="94"/>
      <c r="QKJ61" s="94"/>
      <c r="QKK61" s="94"/>
      <c r="QKL61" s="94"/>
      <c r="QKM61" s="94"/>
      <c r="QKN61" s="94"/>
      <c r="QKO61" s="94"/>
      <c r="QKP61" s="94"/>
      <c r="QKQ61" s="94"/>
      <c r="QKR61" s="94"/>
      <c r="QKS61" s="94"/>
      <c r="QKT61" s="94"/>
      <c r="QKU61" s="94"/>
      <c r="QKV61" s="94"/>
      <c r="QKW61" s="94"/>
      <c r="QKX61" s="94"/>
      <c r="QKY61" s="94"/>
      <c r="QKZ61" s="94"/>
      <c r="QLA61" s="94"/>
      <c r="QLB61" s="94"/>
      <c r="QLC61" s="94"/>
      <c r="QLD61" s="94"/>
      <c r="QLE61" s="94"/>
      <c r="QLF61" s="94"/>
      <c r="QLG61" s="94"/>
      <c r="QLH61" s="94"/>
      <c r="QLI61" s="94"/>
      <c r="QLJ61" s="94"/>
      <c r="QLK61" s="94"/>
      <c r="QLL61" s="94"/>
      <c r="QLM61" s="94"/>
      <c r="QLN61" s="94"/>
      <c r="QLO61" s="94"/>
      <c r="QLP61" s="94"/>
      <c r="QLQ61" s="94"/>
      <c r="QLR61" s="94"/>
      <c r="QLS61" s="94"/>
      <c r="QLT61" s="94"/>
      <c r="QLU61" s="94"/>
      <c r="QLV61" s="94"/>
      <c r="QLW61" s="94"/>
      <c r="QLX61" s="94"/>
      <c r="QLY61" s="94"/>
      <c r="QLZ61" s="94"/>
      <c r="QMA61" s="94"/>
      <c r="QMB61" s="94"/>
      <c r="QMC61" s="94"/>
      <c r="QMD61" s="94"/>
      <c r="QME61" s="94"/>
      <c r="QMF61" s="94"/>
      <c r="QMG61" s="94"/>
      <c r="QMH61" s="94"/>
      <c r="QMI61" s="94"/>
      <c r="QMJ61" s="94"/>
      <c r="QMK61" s="94"/>
      <c r="QML61" s="94"/>
      <c r="QMM61" s="94"/>
      <c r="QMN61" s="94"/>
      <c r="QMO61" s="94"/>
      <c r="QMP61" s="94"/>
      <c r="QMQ61" s="94"/>
      <c r="QMR61" s="94"/>
      <c r="QMS61" s="94"/>
      <c r="QMT61" s="94"/>
      <c r="QMU61" s="94"/>
      <c r="QMV61" s="94"/>
      <c r="QMW61" s="94"/>
      <c r="QMX61" s="94"/>
      <c r="QMY61" s="94"/>
      <c r="QMZ61" s="94"/>
      <c r="QNA61" s="94"/>
      <c r="QNB61" s="94"/>
      <c r="QNC61" s="94"/>
      <c r="QND61" s="94"/>
      <c r="QNE61" s="94"/>
      <c r="QNF61" s="94"/>
      <c r="QNG61" s="94"/>
      <c r="QNH61" s="94"/>
      <c r="QNI61" s="94"/>
      <c r="QNJ61" s="94"/>
      <c r="QNK61" s="94"/>
      <c r="QNL61" s="94"/>
      <c r="QNM61" s="94"/>
      <c r="QNN61" s="94"/>
      <c r="QNO61" s="94"/>
      <c r="QNP61" s="94"/>
      <c r="QNQ61" s="94"/>
      <c r="QNR61" s="94"/>
      <c r="QNS61" s="94"/>
      <c r="QNT61" s="94"/>
      <c r="QNU61" s="94"/>
      <c r="QNV61" s="94"/>
      <c r="QNW61" s="94"/>
      <c r="QNX61" s="94"/>
      <c r="QNY61" s="94"/>
      <c r="QNZ61" s="94"/>
      <c r="QOA61" s="94"/>
      <c r="QOB61" s="94"/>
      <c r="QOC61" s="94"/>
      <c r="QOD61" s="94"/>
      <c r="QOE61" s="94"/>
      <c r="QOF61" s="94"/>
      <c r="QOG61" s="94"/>
      <c r="QOH61" s="94"/>
      <c r="QOI61" s="94"/>
      <c r="QOJ61" s="94"/>
      <c r="QOK61" s="94"/>
      <c r="QOL61" s="94"/>
      <c r="QOM61" s="94"/>
      <c r="QON61" s="94"/>
      <c r="QOO61" s="94"/>
      <c r="QOP61" s="94"/>
      <c r="QOQ61" s="94"/>
      <c r="QOR61" s="94"/>
      <c r="QOS61" s="94"/>
      <c r="QOT61" s="94"/>
      <c r="QOU61" s="94"/>
      <c r="QOV61" s="94"/>
      <c r="QOW61" s="94"/>
      <c r="QOX61" s="94"/>
      <c r="QOY61" s="94"/>
      <c r="QOZ61" s="94"/>
      <c r="QPA61" s="94"/>
      <c r="QPB61" s="94"/>
      <c r="QPC61" s="94"/>
      <c r="QPD61" s="94"/>
      <c r="QPE61" s="94"/>
      <c r="QPF61" s="94"/>
      <c r="QPG61" s="94"/>
      <c r="QPH61" s="94"/>
      <c r="QPI61" s="94"/>
      <c r="QPJ61" s="94"/>
      <c r="QPK61" s="94"/>
      <c r="QPL61" s="94"/>
      <c r="QPM61" s="94"/>
      <c r="QPN61" s="94"/>
      <c r="QPO61" s="94"/>
      <c r="QPP61" s="94"/>
      <c r="QPQ61" s="94"/>
      <c r="QPR61" s="94"/>
      <c r="QPS61" s="94"/>
      <c r="QPT61" s="94"/>
      <c r="QPU61" s="94"/>
      <c r="QPV61" s="94"/>
      <c r="QPW61" s="94"/>
      <c r="QPX61" s="94"/>
      <c r="QPY61" s="94"/>
      <c r="QPZ61" s="94"/>
      <c r="QQA61" s="94"/>
      <c r="QQB61" s="94"/>
      <c r="QQC61" s="94"/>
      <c r="QQD61" s="94"/>
      <c r="QQE61" s="94"/>
      <c r="QQF61" s="94"/>
      <c r="QQG61" s="94"/>
      <c r="QQH61" s="94"/>
      <c r="QQI61" s="94"/>
      <c r="QQJ61" s="94"/>
      <c r="QQK61" s="94"/>
      <c r="QQL61" s="94"/>
      <c r="QQM61" s="94"/>
      <c r="QQN61" s="94"/>
      <c r="QQO61" s="94"/>
      <c r="QQP61" s="94"/>
      <c r="QQQ61" s="94"/>
      <c r="QQR61" s="94"/>
      <c r="QQS61" s="94"/>
      <c r="QQT61" s="94"/>
      <c r="QQU61" s="94"/>
      <c r="QQV61" s="94"/>
      <c r="QQW61" s="94"/>
      <c r="QQX61" s="94"/>
      <c r="QQY61" s="94"/>
      <c r="QQZ61" s="94"/>
      <c r="QRA61" s="94"/>
      <c r="QRB61" s="94"/>
      <c r="QRC61" s="94"/>
      <c r="QRD61" s="94"/>
      <c r="QRE61" s="94"/>
      <c r="QRF61" s="94"/>
      <c r="QRG61" s="94"/>
      <c r="QRH61" s="94"/>
      <c r="QRI61" s="94"/>
      <c r="QRJ61" s="94"/>
      <c r="QRK61" s="94"/>
      <c r="QRL61" s="94"/>
      <c r="QRM61" s="94"/>
      <c r="QRN61" s="94"/>
      <c r="QRO61" s="94"/>
      <c r="QRP61" s="94"/>
      <c r="QRQ61" s="94"/>
      <c r="QRR61" s="94"/>
      <c r="QRS61" s="94"/>
      <c r="QRT61" s="94"/>
      <c r="QRU61" s="94"/>
      <c r="QRV61" s="94"/>
      <c r="QRW61" s="94"/>
      <c r="QRX61" s="94"/>
      <c r="QRY61" s="94"/>
      <c r="QRZ61" s="94"/>
      <c r="QSA61" s="94"/>
      <c r="QSB61" s="94"/>
      <c r="QSC61" s="94"/>
      <c r="QSD61" s="94"/>
      <c r="QSE61" s="94"/>
      <c r="QSF61" s="94"/>
      <c r="QSG61" s="94"/>
      <c r="QSH61" s="94"/>
      <c r="QSI61" s="94"/>
      <c r="QSJ61" s="94"/>
      <c r="QSK61" s="94"/>
      <c r="QSL61" s="94"/>
      <c r="QSM61" s="94"/>
      <c r="QSN61" s="94"/>
      <c r="QSO61" s="94"/>
      <c r="QSP61" s="94"/>
      <c r="QSQ61" s="94"/>
      <c r="QSR61" s="94"/>
      <c r="QSS61" s="94"/>
      <c r="QST61" s="94"/>
      <c r="QSU61" s="94"/>
      <c r="QSV61" s="94"/>
      <c r="QSW61" s="94"/>
      <c r="QSX61" s="94"/>
      <c r="QSY61" s="94"/>
      <c r="QSZ61" s="94"/>
      <c r="QTA61" s="94"/>
      <c r="QTB61" s="94"/>
      <c r="QTC61" s="94"/>
      <c r="QTD61" s="94"/>
      <c r="QTE61" s="94"/>
      <c r="QTF61" s="94"/>
      <c r="QTG61" s="94"/>
      <c r="QTH61" s="94"/>
      <c r="QTI61" s="94"/>
      <c r="QTJ61" s="94"/>
      <c r="QTK61" s="94"/>
      <c r="QTL61" s="94"/>
      <c r="QTM61" s="94"/>
      <c r="QTN61" s="94"/>
      <c r="QTO61" s="94"/>
      <c r="QTP61" s="94"/>
      <c r="QTQ61" s="94"/>
      <c r="QTR61" s="94"/>
      <c r="QTS61" s="94"/>
      <c r="QTT61" s="94"/>
      <c r="QTU61" s="94"/>
      <c r="QTV61" s="94"/>
      <c r="QTW61" s="94"/>
      <c r="QTX61" s="94"/>
      <c r="QTY61" s="94"/>
      <c r="QTZ61" s="94"/>
      <c r="QUA61" s="94"/>
      <c r="QUB61" s="94"/>
      <c r="QUC61" s="94"/>
      <c r="QUD61" s="94"/>
      <c r="QUE61" s="94"/>
      <c r="QUF61" s="94"/>
      <c r="QUG61" s="94"/>
      <c r="QUH61" s="94"/>
      <c r="QUI61" s="94"/>
      <c r="QUJ61" s="94"/>
      <c r="QUK61" s="94"/>
      <c r="QUL61" s="94"/>
      <c r="QUM61" s="94"/>
      <c r="QUN61" s="94"/>
      <c r="QUO61" s="94"/>
      <c r="QUP61" s="94"/>
      <c r="QUQ61" s="94"/>
      <c r="QUR61" s="94"/>
      <c r="QUS61" s="94"/>
      <c r="QUT61" s="94"/>
      <c r="QUU61" s="94"/>
      <c r="QUV61" s="94"/>
      <c r="QUW61" s="94"/>
      <c r="QUX61" s="94"/>
      <c r="QUY61" s="94"/>
      <c r="QUZ61" s="94"/>
      <c r="QVA61" s="94"/>
      <c r="QVB61" s="94"/>
      <c r="QVC61" s="94"/>
      <c r="QVD61" s="94"/>
      <c r="QVE61" s="94"/>
      <c r="QVF61" s="94"/>
      <c r="QVG61" s="94"/>
      <c r="QVH61" s="94"/>
      <c r="QVI61" s="94"/>
      <c r="QVJ61" s="94"/>
      <c r="QVK61" s="94"/>
      <c r="QVL61" s="94"/>
      <c r="QVM61" s="94"/>
      <c r="QVN61" s="94"/>
      <c r="QVO61" s="94"/>
      <c r="QVP61" s="94"/>
      <c r="QVQ61" s="94"/>
      <c r="QVR61" s="94"/>
      <c r="QVS61" s="94"/>
      <c r="QVT61" s="94"/>
      <c r="QVU61" s="94"/>
      <c r="QVV61" s="94"/>
      <c r="QVW61" s="94"/>
      <c r="QVX61" s="94"/>
      <c r="QVY61" s="94"/>
      <c r="QVZ61" s="94"/>
      <c r="QWA61" s="94"/>
      <c r="QWB61" s="94"/>
      <c r="QWC61" s="94"/>
      <c r="QWD61" s="94"/>
      <c r="QWE61" s="94"/>
      <c r="QWF61" s="94"/>
      <c r="QWG61" s="94"/>
      <c r="QWH61" s="94"/>
      <c r="QWI61" s="94"/>
      <c r="QWJ61" s="94"/>
      <c r="QWK61" s="94"/>
      <c r="QWL61" s="94"/>
      <c r="QWM61" s="94"/>
      <c r="QWN61" s="94"/>
      <c r="QWO61" s="94"/>
      <c r="QWP61" s="94"/>
      <c r="QWQ61" s="94"/>
      <c r="QWR61" s="94"/>
      <c r="QWS61" s="94"/>
      <c r="QWT61" s="94"/>
      <c r="QWU61" s="94"/>
      <c r="QWV61" s="94"/>
      <c r="QWW61" s="94"/>
      <c r="QWX61" s="94"/>
      <c r="QWY61" s="94"/>
      <c r="QWZ61" s="94"/>
      <c r="QXA61" s="94"/>
      <c r="QXB61" s="94"/>
      <c r="QXC61" s="94"/>
      <c r="QXD61" s="94"/>
      <c r="QXE61" s="94"/>
      <c r="QXF61" s="94"/>
      <c r="QXG61" s="94"/>
      <c r="QXH61" s="94"/>
      <c r="QXI61" s="94"/>
      <c r="QXJ61" s="94"/>
      <c r="QXK61" s="94"/>
      <c r="QXL61" s="94"/>
      <c r="QXM61" s="94"/>
      <c r="QXN61" s="94"/>
      <c r="QXO61" s="94"/>
      <c r="QXP61" s="94"/>
      <c r="QXQ61" s="94"/>
      <c r="QXR61" s="94"/>
      <c r="QXS61" s="94"/>
      <c r="QXT61" s="94"/>
      <c r="QXU61" s="94"/>
      <c r="QXV61" s="94"/>
      <c r="QXW61" s="94"/>
      <c r="QXX61" s="94"/>
      <c r="QXY61" s="94"/>
      <c r="QXZ61" s="94"/>
      <c r="QYA61" s="94"/>
      <c r="QYB61" s="94"/>
      <c r="QYC61" s="94"/>
      <c r="QYD61" s="94"/>
      <c r="QYE61" s="94"/>
      <c r="QYF61" s="94"/>
      <c r="QYG61" s="94"/>
      <c r="QYH61" s="94"/>
      <c r="QYI61" s="94"/>
      <c r="QYJ61" s="94"/>
      <c r="QYK61" s="94"/>
      <c r="QYL61" s="94"/>
      <c r="QYM61" s="94"/>
      <c r="QYN61" s="94"/>
      <c r="QYO61" s="94"/>
      <c r="QYP61" s="94"/>
      <c r="QYQ61" s="94"/>
      <c r="QYR61" s="94"/>
      <c r="QYS61" s="94"/>
      <c r="QYT61" s="94"/>
      <c r="QYU61" s="94"/>
      <c r="QYV61" s="94"/>
      <c r="QYW61" s="94"/>
      <c r="QYX61" s="94"/>
      <c r="QYY61" s="94"/>
      <c r="QYZ61" s="94"/>
      <c r="QZA61" s="94"/>
      <c r="QZB61" s="94"/>
      <c r="QZC61" s="94"/>
      <c r="QZD61" s="94"/>
      <c r="QZE61" s="94"/>
      <c r="QZF61" s="94"/>
      <c r="QZG61" s="94"/>
      <c r="QZH61" s="94"/>
      <c r="QZI61" s="94"/>
      <c r="QZJ61" s="94"/>
      <c r="QZK61" s="94"/>
      <c r="QZL61" s="94"/>
      <c r="QZM61" s="94"/>
      <c r="QZN61" s="94"/>
      <c r="QZO61" s="94"/>
      <c r="QZP61" s="94"/>
      <c r="QZQ61" s="94"/>
      <c r="QZR61" s="94"/>
      <c r="QZS61" s="94"/>
      <c r="QZT61" s="94"/>
      <c r="QZU61" s="94"/>
      <c r="QZV61" s="94"/>
      <c r="QZW61" s="94"/>
      <c r="QZX61" s="94"/>
      <c r="QZY61" s="94"/>
      <c r="QZZ61" s="94"/>
      <c r="RAA61" s="94"/>
      <c r="RAB61" s="94"/>
      <c r="RAC61" s="94"/>
      <c r="RAD61" s="94"/>
      <c r="RAE61" s="94"/>
      <c r="RAF61" s="94"/>
      <c r="RAG61" s="94"/>
      <c r="RAH61" s="94"/>
      <c r="RAI61" s="94"/>
      <c r="RAJ61" s="94"/>
      <c r="RAK61" s="94"/>
      <c r="RAL61" s="94"/>
      <c r="RAM61" s="94"/>
      <c r="RAN61" s="94"/>
      <c r="RAO61" s="94"/>
      <c r="RAP61" s="94"/>
      <c r="RAQ61" s="94"/>
      <c r="RAR61" s="94"/>
      <c r="RAS61" s="94"/>
      <c r="RAT61" s="94"/>
      <c r="RAU61" s="94"/>
      <c r="RAV61" s="94"/>
      <c r="RAW61" s="94"/>
      <c r="RAX61" s="94"/>
      <c r="RAY61" s="94"/>
      <c r="RAZ61" s="94"/>
      <c r="RBA61" s="94"/>
      <c r="RBB61" s="94"/>
      <c r="RBC61" s="94"/>
      <c r="RBD61" s="94"/>
      <c r="RBE61" s="94"/>
      <c r="RBF61" s="94"/>
      <c r="RBG61" s="94"/>
      <c r="RBH61" s="94"/>
      <c r="RBI61" s="94"/>
      <c r="RBJ61" s="94"/>
      <c r="RBK61" s="94"/>
      <c r="RBL61" s="94"/>
      <c r="RBM61" s="94"/>
      <c r="RBN61" s="94"/>
      <c r="RBO61" s="94"/>
      <c r="RBP61" s="94"/>
      <c r="RBQ61" s="94"/>
      <c r="RBR61" s="94"/>
      <c r="RBS61" s="94"/>
      <c r="RBT61" s="94"/>
      <c r="RBU61" s="94"/>
      <c r="RBV61" s="94"/>
      <c r="RBW61" s="94"/>
      <c r="RBX61" s="94"/>
      <c r="RBY61" s="94"/>
      <c r="RBZ61" s="94"/>
      <c r="RCA61" s="94"/>
      <c r="RCB61" s="94"/>
      <c r="RCC61" s="94"/>
      <c r="RCD61" s="94"/>
      <c r="RCE61" s="94"/>
      <c r="RCF61" s="94"/>
      <c r="RCG61" s="94"/>
      <c r="RCH61" s="94"/>
      <c r="RCI61" s="94"/>
      <c r="RCJ61" s="94"/>
      <c r="RCK61" s="94"/>
      <c r="RCL61" s="94"/>
      <c r="RCM61" s="94"/>
      <c r="RCN61" s="94"/>
      <c r="RCO61" s="94"/>
      <c r="RCP61" s="94"/>
      <c r="RCQ61" s="94"/>
      <c r="RCR61" s="94"/>
      <c r="RCS61" s="94"/>
      <c r="RCT61" s="94"/>
      <c r="RCU61" s="94"/>
      <c r="RCV61" s="94"/>
      <c r="RCW61" s="94"/>
      <c r="RCX61" s="94"/>
      <c r="RCY61" s="94"/>
      <c r="RCZ61" s="94"/>
      <c r="RDA61" s="94"/>
      <c r="RDB61" s="94"/>
      <c r="RDC61" s="94"/>
      <c r="RDD61" s="94"/>
      <c r="RDE61" s="94"/>
      <c r="RDF61" s="94"/>
      <c r="RDG61" s="94"/>
      <c r="RDH61" s="94"/>
      <c r="RDI61" s="94"/>
      <c r="RDJ61" s="94"/>
      <c r="RDK61" s="94"/>
      <c r="RDL61" s="94"/>
      <c r="RDM61" s="94"/>
      <c r="RDN61" s="94"/>
      <c r="RDO61" s="94"/>
      <c r="RDP61" s="94"/>
      <c r="RDQ61" s="94"/>
      <c r="RDR61" s="94"/>
      <c r="RDS61" s="94"/>
      <c r="RDT61" s="94"/>
      <c r="RDU61" s="94"/>
      <c r="RDV61" s="94"/>
      <c r="RDW61" s="94"/>
      <c r="RDX61" s="94"/>
      <c r="RDY61" s="94"/>
      <c r="RDZ61" s="94"/>
      <c r="REA61" s="94"/>
      <c r="REB61" s="94"/>
      <c r="REC61" s="94"/>
      <c r="RED61" s="94"/>
      <c r="REE61" s="94"/>
      <c r="REF61" s="94"/>
      <c r="REG61" s="94"/>
      <c r="REH61" s="94"/>
      <c r="REI61" s="94"/>
      <c r="REJ61" s="94"/>
      <c r="REK61" s="94"/>
      <c r="REL61" s="94"/>
      <c r="REM61" s="94"/>
      <c r="REN61" s="94"/>
      <c r="REO61" s="94"/>
      <c r="REP61" s="94"/>
      <c r="REQ61" s="94"/>
      <c r="RER61" s="94"/>
      <c r="RES61" s="94"/>
      <c r="RET61" s="94"/>
      <c r="REU61" s="94"/>
      <c r="REV61" s="94"/>
      <c r="REW61" s="94"/>
      <c r="REX61" s="94"/>
      <c r="REY61" s="94"/>
      <c r="REZ61" s="94"/>
      <c r="RFA61" s="94"/>
      <c r="RFB61" s="94"/>
      <c r="RFC61" s="94"/>
      <c r="RFD61" s="94"/>
      <c r="RFE61" s="94"/>
      <c r="RFF61" s="94"/>
      <c r="RFG61" s="94"/>
      <c r="RFH61" s="94"/>
      <c r="RFI61" s="94"/>
      <c r="RFJ61" s="94"/>
      <c r="RFK61" s="94"/>
      <c r="RFL61" s="94"/>
      <c r="RFM61" s="94"/>
      <c r="RFN61" s="94"/>
      <c r="RFO61" s="94"/>
      <c r="RFP61" s="94"/>
      <c r="RFQ61" s="94"/>
      <c r="RFR61" s="94"/>
      <c r="RFS61" s="94"/>
      <c r="RFT61" s="94"/>
      <c r="RFU61" s="94"/>
      <c r="RFV61" s="94"/>
      <c r="RFW61" s="94"/>
      <c r="RFX61" s="94"/>
      <c r="RFY61" s="94"/>
      <c r="RFZ61" s="94"/>
      <c r="RGA61" s="94"/>
      <c r="RGB61" s="94"/>
      <c r="RGC61" s="94"/>
      <c r="RGD61" s="94"/>
      <c r="RGE61" s="94"/>
      <c r="RGF61" s="94"/>
      <c r="RGG61" s="94"/>
      <c r="RGH61" s="94"/>
      <c r="RGI61" s="94"/>
      <c r="RGJ61" s="94"/>
      <c r="RGK61" s="94"/>
      <c r="RGL61" s="94"/>
      <c r="RGM61" s="94"/>
      <c r="RGN61" s="94"/>
      <c r="RGO61" s="94"/>
      <c r="RGP61" s="94"/>
      <c r="RGQ61" s="94"/>
      <c r="RGR61" s="94"/>
      <c r="RGS61" s="94"/>
      <c r="RGT61" s="94"/>
      <c r="RGU61" s="94"/>
      <c r="RGV61" s="94"/>
      <c r="RGW61" s="94"/>
      <c r="RGX61" s="94"/>
      <c r="RGY61" s="94"/>
      <c r="RGZ61" s="94"/>
      <c r="RHA61" s="94"/>
      <c r="RHB61" s="94"/>
      <c r="RHC61" s="94"/>
      <c r="RHD61" s="94"/>
      <c r="RHE61" s="94"/>
      <c r="RHF61" s="94"/>
      <c r="RHG61" s="94"/>
      <c r="RHH61" s="94"/>
      <c r="RHI61" s="94"/>
      <c r="RHJ61" s="94"/>
      <c r="RHK61" s="94"/>
      <c r="RHL61" s="94"/>
      <c r="RHM61" s="94"/>
      <c r="RHN61" s="94"/>
      <c r="RHO61" s="94"/>
      <c r="RHP61" s="94"/>
      <c r="RHQ61" s="94"/>
      <c r="RHR61" s="94"/>
      <c r="RHS61" s="94"/>
      <c r="RHT61" s="94"/>
      <c r="RHU61" s="94"/>
      <c r="RHV61" s="94"/>
      <c r="RHW61" s="94"/>
      <c r="RHX61" s="94"/>
      <c r="RHY61" s="94"/>
      <c r="RHZ61" s="94"/>
      <c r="RIA61" s="94"/>
      <c r="RIB61" s="94"/>
      <c r="RIC61" s="94"/>
      <c r="RID61" s="94"/>
      <c r="RIE61" s="94"/>
      <c r="RIF61" s="94"/>
      <c r="RIG61" s="94"/>
      <c r="RIH61" s="94"/>
      <c r="RII61" s="94"/>
      <c r="RIJ61" s="94"/>
      <c r="RIK61" s="94"/>
      <c r="RIL61" s="94"/>
      <c r="RIM61" s="94"/>
      <c r="RIN61" s="94"/>
      <c r="RIO61" s="94"/>
      <c r="RIP61" s="94"/>
      <c r="RIQ61" s="94"/>
      <c r="RIR61" s="94"/>
      <c r="RIS61" s="94"/>
      <c r="RIT61" s="94"/>
      <c r="RIU61" s="94"/>
      <c r="RIV61" s="94"/>
      <c r="RIW61" s="94"/>
      <c r="RIX61" s="94"/>
      <c r="RIY61" s="94"/>
      <c r="RIZ61" s="94"/>
      <c r="RJA61" s="94"/>
      <c r="RJB61" s="94"/>
      <c r="RJC61" s="94"/>
      <c r="RJD61" s="94"/>
      <c r="RJE61" s="94"/>
      <c r="RJF61" s="94"/>
      <c r="RJG61" s="94"/>
      <c r="RJH61" s="94"/>
      <c r="RJI61" s="94"/>
      <c r="RJJ61" s="94"/>
      <c r="RJK61" s="94"/>
      <c r="RJL61" s="94"/>
      <c r="RJM61" s="94"/>
      <c r="RJN61" s="94"/>
      <c r="RJO61" s="94"/>
      <c r="RJP61" s="94"/>
      <c r="RJQ61" s="94"/>
      <c r="RJR61" s="94"/>
      <c r="RJS61" s="94"/>
      <c r="RJT61" s="94"/>
      <c r="RJU61" s="94"/>
      <c r="RJV61" s="94"/>
      <c r="RJW61" s="94"/>
      <c r="RJX61" s="94"/>
      <c r="RJY61" s="94"/>
      <c r="RJZ61" s="94"/>
      <c r="RKA61" s="94"/>
      <c r="RKB61" s="94"/>
      <c r="RKC61" s="94"/>
      <c r="RKD61" s="94"/>
      <c r="RKE61" s="94"/>
      <c r="RKF61" s="94"/>
      <c r="RKG61" s="94"/>
      <c r="RKH61" s="94"/>
      <c r="RKI61" s="94"/>
      <c r="RKJ61" s="94"/>
      <c r="RKK61" s="94"/>
      <c r="RKL61" s="94"/>
      <c r="RKM61" s="94"/>
      <c r="RKN61" s="94"/>
      <c r="RKO61" s="94"/>
      <c r="RKP61" s="94"/>
      <c r="RKQ61" s="94"/>
      <c r="RKR61" s="94"/>
      <c r="RKS61" s="94"/>
      <c r="RKT61" s="94"/>
      <c r="RKU61" s="94"/>
      <c r="RKV61" s="94"/>
      <c r="RKW61" s="94"/>
      <c r="RKX61" s="94"/>
      <c r="RKY61" s="94"/>
      <c r="RKZ61" s="94"/>
      <c r="RLA61" s="94"/>
      <c r="RLB61" s="94"/>
      <c r="RLC61" s="94"/>
      <c r="RLD61" s="94"/>
      <c r="RLE61" s="94"/>
      <c r="RLF61" s="94"/>
      <c r="RLG61" s="94"/>
      <c r="RLH61" s="94"/>
      <c r="RLI61" s="94"/>
      <c r="RLJ61" s="94"/>
      <c r="RLK61" s="94"/>
      <c r="RLL61" s="94"/>
      <c r="RLM61" s="94"/>
      <c r="RLN61" s="94"/>
      <c r="RLO61" s="94"/>
      <c r="RLP61" s="94"/>
      <c r="RLQ61" s="94"/>
      <c r="RLR61" s="94"/>
      <c r="RLS61" s="94"/>
      <c r="RLT61" s="94"/>
      <c r="RLU61" s="94"/>
      <c r="RLV61" s="94"/>
      <c r="RLW61" s="94"/>
      <c r="RLX61" s="94"/>
      <c r="RLY61" s="94"/>
      <c r="RLZ61" s="94"/>
      <c r="RMA61" s="94"/>
      <c r="RMB61" s="94"/>
      <c r="RMC61" s="94"/>
      <c r="RMD61" s="94"/>
      <c r="RME61" s="94"/>
      <c r="RMF61" s="94"/>
      <c r="RMG61" s="94"/>
      <c r="RMH61" s="94"/>
      <c r="RMI61" s="94"/>
      <c r="RMJ61" s="94"/>
      <c r="RMK61" s="94"/>
      <c r="RML61" s="94"/>
      <c r="RMM61" s="94"/>
      <c r="RMN61" s="94"/>
      <c r="RMO61" s="94"/>
      <c r="RMP61" s="94"/>
      <c r="RMQ61" s="94"/>
      <c r="RMR61" s="94"/>
      <c r="RMS61" s="94"/>
      <c r="RMT61" s="94"/>
      <c r="RMU61" s="94"/>
      <c r="RMV61" s="94"/>
      <c r="RMW61" s="94"/>
      <c r="RMX61" s="94"/>
      <c r="RMY61" s="94"/>
      <c r="RMZ61" s="94"/>
      <c r="RNA61" s="94"/>
      <c r="RNB61" s="94"/>
      <c r="RNC61" s="94"/>
      <c r="RND61" s="94"/>
      <c r="RNE61" s="94"/>
      <c r="RNF61" s="94"/>
      <c r="RNG61" s="94"/>
      <c r="RNH61" s="94"/>
      <c r="RNI61" s="94"/>
      <c r="RNJ61" s="94"/>
      <c r="RNK61" s="94"/>
      <c r="RNL61" s="94"/>
      <c r="RNM61" s="94"/>
      <c r="RNN61" s="94"/>
      <c r="RNO61" s="94"/>
      <c r="RNP61" s="94"/>
      <c r="RNQ61" s="94"/>
      <c r="RNR61" s="94"/>
      <c r="RNS61" s="94"/>
      <c r="RNT61" s="94"/>
      <c r="RNU61" s="94"/>
      <c r="RNV61" s="94"/>
      <c r="RNW61" s="94"/>
      <c r="RNX61" s="94"/>
      <c r="RNY61" s="94"/>
      <c r="RNZ61" s="94"/>
      <c r="ROA61" s="94"/>
      <c r="ROB61" s="94"/>
      <c r="ROC61" s="94"/>
      <c r="ROD61" s="94"/>
      <c r="ROE61" s="94"/>
      <c r="ROF61" s="94"/>
      <c r="ROG61" s="94"/>
      <c r="ROH61" s="94"/>
      <c r="ROI61" s="94"/>
      <c r="ROJ61" s="94"/>
      <c r="ROK61" s="94"/>
      <c r="ROL61" s="94"/>
      <c r="ROM61" s="94"/>
      <c r="RON61" s="94"/>
      <c r="ROO61" s="94"/>
      <c r="ROP61" s="94"/>
      <c r="ROQ61" s="94"/>
      <c r="ROR61" s="94"/>
      <c r="ROS61" s="94"/>
      <c r="ROT61" s="94"/>
      <c r="ROU61" s="94"/>
      <c r="ROV61" s="94"/>
      <c r="ROW61" s="94"/>
      <c r="ROX61" s="94"/>
      <c r="ROY61" s="94"/>
      <c r="ROZ61" s="94"/>
      <c r="RPA61" s="94"/>
      <c r="RPB61" s="94"/>
      <c r="RPC61" s="94"/>
      <c r="RPD61" s="94"/>
      <c r="RPE61" s="94"/>
      <c r="RPF61" s="94"/>
      <c r="RPG61" s="94"/>
      <c r="RPH61" s="94"/>
      <c r="RPI61" s="94"/>
      <c r="RPJ61" s="94"/>
      <c r="RPK61" s="94"/>
      <c r="RPL61" s="94"/>
      <c r="RPM61" s="94"/>
      <c r="RPN61" s="94"/>
      <c r="RPO61" s="94"/>
      <c r="RPP61" s="94"/>
      <c r="RPQ61" s="94"/>
      <c r="RPR61" s="94"/>
      <c r="RPS61" s="94"/>
      <c r="RPT61" s="94"/>
      <c r="RPU61" s="94"/>
      <c r="RPV61" s="94"/>
      <c r="RPW61" s="94"/>
      <c r="RPX61" s="94"/>
      <c r="RPY61" s="94"/>
      <c r="RPZ61" s="94"/>
      <c r="RQA61" s="94"/>
      <c r="RQB61" s="94"/>
      <c r="RQC61" s="94"/>
      <c r="RQD61" s="94"/>
      <c r="RQE61" s="94"/>
      <c r="RQF61" s="94"/>
      <c r="RQG61" s="94"/>
      <c r="RQH61" s="94"/>
      <c r="RQI61" s="94"/>
      <c r="RQJ61" s="94"/>
      <c r="RQK61" s="94"/>
      <c r="RQL61" s="94"/>
      <c r="RQM61" s="94"/>
      <c r="RQN61" s="94"/>
      <c r="RQO61" s="94"/>
      <c r="RQP61" s="94"/>
      <c r="RQQ61" s="94"/>
      <c r="RQR61" s="94"/>
      <c r="RQS61" s="94"/>
      <c r="RQT61" s="94"/>
      <c r="RQU61" s="94"/>
      <c r="RQV61" s="94"/>
      <c r="RQW61" s="94"/>
      <c r="RQX61" s="94"/>
      <c r="RQY61" s="94"/>
      <c r="RQZ61" s="94"/>
      <c r="RRA61" s="94"/>
      <c r="RRB61" s="94"/>
      <c r="RRC61" s="94"/>
      <c r="RRD61" s="94"/>
      <c r="RRE61" s="94"/>
      <c r="RRF61" s="94"/>
      <c r="RRG61" s="94"/>
      <c r="RRH61" s="94"/>
      <c r="RRI61" s="94"/>
      <c r="RRJ61" s="94"/>
      <c r="RRK61" s="94"/>
      <c r="RRL61" s="94"/>
      <c r="RRM61" s="94"/>
      <c r="RRN61" s="94"/>
      <c r="RRO61" s="94"/>
      <c r="RRP61" s="94"/>
      <c r="RRQ61" s="94"/>
      <c r="RRR61" s="94"/>
      <c r="RRS61" s="94"/>
      <c r="RRT61" s="94"/>
      <c r="RRU61" s="94"/>
      <c r="RRV61" s="94"/>
      <c r="RRW61" s="94"/>
      <c r="RRX61" s="94"/>
      <c r="RRY61" s="94"/>
      <c r="RRZ61" s="94"/>
      <c r="RSA61" s="94"/>
      <c r="RSB61" s="94"/>
      <c r="RSC61" s="94"/>
      <c r="RSD61" s="94"/>
      <c r="RSE61" s="94"/>
      <c r="RSF61" s="94"/>
      <c r="RSG61" s="94"/>
      <c r="RSH61" s="94"/>
      <c r="RSI61" s="94"/>
      <c r="RSJ61" s="94"/>
      <c r="RSK61" s="94"/>
      <c r="RSL61" s="94"/>
      <c r="RSM61" s="94"/>
      <c r="RSN61" s="94"/>
      <c r="RSO61" s="94"/>
      <c r="RSP61" s="94"/>
      <c r="RSQ61" s="94"/>
      <c r="RSR61" s="94"/>
      <c r="RSS61" s="94"/>
      <c r="RST61" s="94"/>
      <c r="RSU61" s="94"/>
      <c r="RSV61" s="94"/>
      <c r="RSW61" s="94"/>
      <c r="RSX61" s="94"/>
      <c r="RSY61" s="94"/>
      <c r="RSZ61" s="94"/>
      <c r="RTA61" s="94"/>
      <c r="RTB61" s="94"/>
      <c r="RTC61" s="94"/>
      <c r="RTD61" s="94"/>
      <c r="RTE61" s="94"/>
      <c r="RTF61" s="94"/>
      <c r="RTG61" s="94"/>
      <c r="RTH61" s="94"/>
      <c r="RTI61" s="94"/>
      <c r="RTJ61" s="94"/>
      <c r="RTK61" s="94"/>
      <c r="RTL61" s="94"/>
      <c r="RTM61" s="94"/>
      <c r="RTN61" s="94"/>
      <c r="RTO61" s="94"/>
      <c r="RTP61" s="94"/>
      <c r="RTQ61" s="94"/>
      <c r="RTR61" s="94"/>
      <c r="RTS61" s="94"/>
      <c r="RTT61" s="94"/>
      <c r="RTU61" s="94"/>
      <c r="RTV61" s="94"/>
      <c r="RTW61" s="94"/>
      <c r="RTX61" s="94"/>
      <c r="RTY61" s="94"/>
      <c r="RTZ61" s="94"/>
      <c r="RUA61" s="94"/>
      <c r="RUB61" s="94"/>
      <c r="RUC61" s="94"/>
      <c r="RUD61" s="94"/>
      <c r="RUE61" s="94"/>
      <c r="RUF61" s="94"/>
      <c r="RUG61" s="94"/>
      <c r="RUH61" s="94"/>
      <c r="RUI61" s="94"/>
      <c r="RUJ61" s="94"/>
      <c r="RUK61" s="94"/>
      <c r="RUL61" s="94"/>
      <c r="RUM61" s="94"/>
      <c r="RUN61" s="94"/>
      <c r="RUO61" s="94"/>
      <c r="RUP61" s="94"/>
      <c r="RUQ61" s="94"/>
      <c r="RUR61" s="94"/>
      <c r="RUS61" s="94"/>
      <c r="RUT61" s="94"/>
      <c r="RUU61" s="94"/>
      <c r="RUV61" s="94"/>
      <c r="RUW61" s="94"/>
      <c r="RUX61" s="94"/>
      <c r="RUY61" s="94"/>
      <c r="RUZ61" s="94"/>
      <c r="RVA61" s="94"/>
      <c r="RVB61" s="94"/>
      <c r="RVC61" s="94"/>
      <c r="RVD61" s="94"/>
      <c r="RVE61" s="94"/>
      <c r="RVF61" s="94"/>
      <c r="RVG61" s="94"/>
      <c r="RVH61" s="94"/>
      <c r="RVI61" s="94"/>
      <c r="RVJ61" s="94"/>
      <c r="RVK61" s="94"/>
      <c r="RVL61" s="94"/>
      <c r="RVM61" s="94"/>
      <c r="RVN61" s="94"/>
      <c r="RVO61" s="94"/>
      <c r="RVP61" s="94"/>
      <c r="RVQ61" s="94"/>
      <c r="RVR61" s="94"/>
      <c r="RVS61" s="94"/>
      <c r="RVT61" s="94"/>
      <c r="RVU61" s="94"/>
      <c r="RVV61" s="94"/>
      <c r="RVW61" s="94"/>
      <c r="RVX61" s="94"/>
      <c r="RVY61" s="94"/>
      <c r="RVZ61" s="94"/>
      <c r="RWA61" s="94"/>
      <c r="RWB61" s="94"/>
      <c r="RWC61" s="94"/>
      <c r="RWD61" s="94"/>
      <c r="RWE61" s="94"/>
      <c r="RWF61" s="94"/>
      <c r="RWG61" s="94"/>
      <c r="RWH61" s="94"/>
      <c r="RWI61" s="94"/>
      <c r="RWJ61" s="94"/>
      <c r="RWK61" s="94"/>
      <c r="RWL61" s="94"/>
      <c r="RWM61" s="94"/>
      <c r="RWN61" s="94"/>
      <c r="RWO61" s="94"/>
      <c r="RWP61" s="94"/>
      <c r="RWQ61" s="94"/>
      <c r="RWR61" s="94"/>
      <c r="RWS61" s="94"/>
      <c r="RWT61" s="94"/>
      <c r="RWU61" s="94"/>
      <c r="RWV61" s="94"/>
      <c r="RWW61" s="94"/>
      <c r="RWX61" s="94"/>
      <c r="RWY61" s="94"/>
      <c r="RWZ61" s="94"/>
      <c r="RXA61" s="94"/>
      <c r="RXB61" s="94"/>
      <c r="RXC61" s="94"/>
      <c r="RXD61" s="94"/>
      <c r="RXE61" s="94"/>
      <c r="RXF61" s="94"/>
      <c r="RXG61" s="94"/>
      <c r="RXH61" s="94"/>
      <c r="RXI61" s="94"/>
      <c r="RXJ61" s="94"/>
      <c r="RXK61" s="94"/>
      <c r="RXL61" s="94"/>
      <c r="RXM61" s="94"/>
      <c r="RXN61" s="94"/>
      <c r="RXO61" s="94"/>
      <c r="RXP61" s="94"/>
      <c r="RXQ61" s="94"/>
      <c r="RXR61" s="94"/>
      <c r="RXS61" s="94"/>
      <c r="RXT61" s="94"/>
      <c r="RXU61" s="94"/>
      <c r="RXV61" s="94"/>
      <c r="RXW61" s="94"/>
      <c r="RXX61" s="94"/>
      <c r="RXY61" s="94"/>
      <c r="RXZ61" s="94"/>
      <c r="RYA61" s="94"/>
      <c r="RYB61" s="94"/>
      <c r="RYC61" s="94"/>
      <c r="RYD61" s="94"/>
      <c r="RYE61" s="94"/>
      <c r="RYF61" s="94"/>
      <c r="RYG61" s="94"/>
      <c r="RYH61" s="94"/>
      <c r="RYI61" s="94"/>
      <c r="RYJ61" s="94"/>
      <c r="RYK61" s="94"/>
      <c r="RYL61" s="94"/>
      <c r="RYM61" s="94"/>
      <c r="RYN61" s="94"/>
      <c r="RYO61" s="94"/>
      <c r="RYP61" s="94"/>
      <c r="RYQ61" s="94"/>
      <c r="RYR61" s="94"/>
      <c r="RYS61" s="94"/>
      <c r="RYT61" s="94"/>
      <c r="RYU61" s="94"/>
      <c r="RYV61" s="94"/>
      <c r="RYW61" s="94"/>
      <c r="RYX61" s="94"/>
      <c r="RYY61" s="94"/>
      <c r="RYZ61" s="94"/>
      <c r="RZA61" s="94"/>
      <c r="RZB61" s="94"/>
      <c r="RZC61" s="94"/>
      <c r="RZD61" s="94"/>
      <c r="RZE61" s="94"/>
      <c r="RZF61" s="94"/>
      <c r="RZG61" s="94"/>
      <c r="RZH61" s="94"/>
      <c r="RZI61" s="94"/>
      <c r="RZJ61" s="94"/>
      <c r="RZK61" s="94"/>
      <c r="RZL61" s="94"/>
      <c r="RZM61" s="94"/>
      <c r="RZN61" s="94"/>
      <c r="RZO61" s="94"/>
      <c r="RZP61" s="94"/>
      <c r="RZQ61" s="94"/>
      <c r="RZR61" s="94"/>
      <c r="RZS61" s="94"/>
      <c r="RZT61" s="94"/>
      <c r="RZU61" s="94"/>
      <c r="RZV61" s="94"/>
      <c r="RZW61" s="94"/>
      <c r="RZX61" s="94"/>
      <c r="RZY61" s="94"/>
      <c r="RZZ61" s="94"/>
      <c r="SAA61" s="94"/>
      <c r="SAB61" s="94"/>
      <c r="SAC61" s="94"/>
      <c r="SAD61" s="94"/>
      <c r="SAE61" s="94"/>
      <c r="SAF61" s="94"/>
      <c r="SAG61" s="94"/>
      <c r="SAH61" s="94"/>
      <c r="SAI61" s="94"/>
      <c r="SAJ61" s="94"/>
      <c r="SAK61" s="94"/>
      <c r="SAL61" s="94"/>
      <c r="SAM61" s="94"/>
      <c r="SAN61" s="94"/>
      <c r="SAO61" s="94"/>
      <c r="SAP61" s="94"/>
      <c r="SAQ61" s="94"/>
      <c r="SAR61" s="94"/>
      <c r="SAS61" s="94"/>
      <c r="SAT61" s="94"/>
      <c r="SAU61" s="94"/>
      <c r="SAV61" s="94"/>
      <c r="SAW61" s="94"/>
      <c r="SAX61" s="94"/>
      <c r="SAY61" s="94"/>
      <c r="SAZ61" s="94"/>
      <c r="SBA61" s="94"/>
      <c r="SBB61" s="94"/>
      <c r="SBC61" s="94"/>
      <c r="SBD61" s="94"/>
      <c r="SBE61" s="94"/>
      <c r="SBF61" s="94"/>
      <c r="SBG61" s="94"/>
      <c r="SBH61" s="94"/>
      <c r="SBI61" s="94"/>
      <c r="SBJ61" s="94"/>
      <c r="SBK61" s="94"/>
      <c r="SBL61" s="94"/>
      <c r="SBM61" s="94"/>
      <c r="SBN61" s="94"/>
      <c r="SBO61" s="94"/>
      <c r="SBP61" s="94"/>
      <c r="SBQ61" s="94"/>
      <c r="SBR61" s="94"/>
      <c r="SBS61" s="94"/>
      <c r="SBT61" s="94"/>
      <c r="SBU61" s="94"/>
      <c r="SBV61" s="94"/>
      <c r="SBW61" s="94"/>
      <c r="SBX61" s="94"/>
      <c r="SBY61" s="94"/>
      <c r="SBZ61" s="94"/>
      <c r="SCA61" s="94"/>
      <c r="SCB61" s="94"/>
      <c r="SCC61" s="94"/>
      <c r="SCD61" s="94"/>
      <c r="SCE61" s="94"/>
      <c r="SCF61" s="94"/>
      <c r="SCG61" s="94"/>
      <c r="SCH61" s="94"/>
      <c r="SCI61" s="94"/>
      <c r="SCJ61" s="94"/>
      <c r="SCK61" s="94"/>
      <c r="SCL61" s="94"/>
      <c r="SCM61" s="94"/>
      <c r="SCN61" s="94"/>
      <c r="SCO61" s="94"/>
      <c r="SCP61" s="94"/>
      <c r="SCQ61" s="94"/>
      <c r="SCR61" s="94"/>
      <c r="SCS61" s="94"/>
      <c r="SCT61" s="94"/>
      <c r="SCU61" s="94"/>
      <c r="SCV61" s="94"/>
      <c r="SCW61" s="94"/>
      <c r="SCX61" s="94"/>
      <c r="SCY61" s="94"/>
      <c r="SCZ61" s="94"/>
      <c r="SDA61" s="94"/>
      <c r="SDB61" s="94"/>
      <c r="SDC61" s="94"/>
      <c r="SDD61" s="94"/>
      <c r="SDE61" s="94"/>
      <c r="SDF61" s="94"/>
      <c r="SDG61" s="94"/>
      <c r="SDH61" s="94"/>
      <c r="SDI61" s="94"/>
      <c r="SDJ61" s="94"/>
      <c r="SDK61" s="94"/>
      <c r="SDL61" s="94"/>
      <c r="SDM61" s="94"/>
      <c r="SDN61" s="94"/>
      <c r="SDO61" s="94"/>
      <c r="SDP61" s="94"/>
      <c r="SDQ61" s="94"/>
      <c r="SDR61" s="94"/>
      <c r="SDS61" s="94"/>
      <c r="SDT61" s="94"/>
      <c r="SDU61" s="94"/>
      <c r="SDV61" s="94"/>
      <c r="SDW61" s="94"/>
      <c r="SDX61" s="94"/>
      <c r="SDY61" s="94"/>
      <c r="SDZ61" s="94"/>
      <c r="SEA61" s="94"/>
      <c r="SEB61" s="94"/>
      <c r="SEC61" s="94"/>
      <c r="SED61" s="94"/>
      <c r="SEE61" s="94"/>
      <c r="SEF61" s="94"/>
      <c r="SEG61" s="94"/>
      <c r="SEH61" s="94"/>
      <c r="SEI61" s="94"/>
      <c r="SEJ61" s="94"/>
      <c r="SEK61" s="94"/>
      <c r="SEL61" s="94"/>
      <c r="SEM61" s="94"/>
      <c r="SEN61" s="94"/>
      <c r="SEO61" s="94"/>
      <c r="SEP61" s="94"/>
      <c r="SEQ61" s="94"/>
      <c r="SER61" s="94"/>
      <c r="SES61" s="94"/>
      <c r="SET61" s="94"/>
      <c r="SEU61" s="94"/>
      <c r="SEV61" s="94"/>
      <c r="SEW61" s="94"/>
      <c r="SEX61" s="94"/>
      <c r="SEY61" s="94"/>
      <c r="SEZ61" s="94"/>
      <c r="SFA61" s="94"/>
      <c r="SFB61" s="94"/>
      <c r="SFC61" s="94"/>
      <c r="SFD61" s="94"/>
      <c r="SFE61" s="94"/>
      <c r="SFF61" s="94"/>
      <c r="SFG61" s="94"/>
      <c r="SFH61" s="94"/>
      <c r="SFI61" s="94"/>
      <c r="SFJ61" s="94"/>
      <c r="SFK61" s="94"/>
      <c r="SFL61" s="94"/>
      <c r="SFM61" s="94"/>
      <c r="SFN61" s="94"/>
      <c r="SFO61" s="94"/>
      <c r="SFP61" s="94"/>
      <c r="SFQ61" s="94"/>
      <c r="SFR61" s="94"/>
      <c r="SFS61" s="94"/>
      <c r="SFT61" s="94"/>
      <c r="SFU61" s="94"/>
      <c r="SFV61" s="94"/>
      <c r="SFW61" s="94"/>
      <c r="SFX61" s="94"/>
      <c r="SFY61" s="94"/>
      <c r="SFZ61" s="94"/>
      <c r="SGA61" s="94"/>
      <c r="SGB61" s="94"/>
      <c r="SGC61" s="94"/>
      <c r="SGD61" s="94"/>
      <c r="SGE61" s="94"/>
      <c r="SGF61" s="94"/>
      <c r="SGG61" s="94"/>
      <c r="SGH61" s="94"/>
      <c r="SGI61" s="94"/>
      <c r="SGJ61" s="94"/>
      <c r="SGK61" s="94"/>
      <c r="SGL61" s="94"/>
      <c r="SGM61" s="94"/>
      <c r="SGN61" s="94"/>
      <c r="SGO61" s="94"/>
      <c r="SGP61" s="94"/>
      <c r="SGQ61" s="94"/>
      <c r="SGR61" s="94"/>
      <c r="SGS61" s="94"/>
      <c r="SGT61" s="94"/>
      <c r="SGU61" s="94"/>
      <c r="SGV61" s="94"/>
      <c r="SGW61" s="94"/>
      <c r="SGX61" s="94"/>
      <c r="SGY61" s="94"/>
      <c r="SGZ61" s="94"/>
      <c r="SHA61" s="94"/>
      <c r="SHB61" s="94"/>
      <c r="SHC61" s="94"/>
      <c r="SHD61" s="94"/>
      <c r="SHE61" s="94"/>
      <c r="SHF61" s="94"/>
      <c r="SHG61" s="94"/>
      <c r="SHH61" s="94"/>
      <c r="SHI61" s="94"/>
      <c r="SHJ61" s="94"/>
      <c r="SHK61" s="94"/>
      <c r="SHL61" s="94"/>
      <c r="SHM61" s="94"/>
      <c r="SHN61" s="94"/>
      <c r="SHO61" s="94"/>
      <c r="SHP61" s="94"/>
      <c r="SHQ61" s="94"/>
      <c r="SHR61" s="94"/>
      <c r="SHS61" s="94"/>
      <c r="SHT61" s="94"/>
      <c r="SHU61" s="94"/>
      <c r="SHV61" s="94"/>
      <c r="SHW61" s="94"/>
      <c r="SHX61" s="94"/>
      <c r="SHY61" s="94"/>
      <c r="SHZ61" s="94"/>
      <c r="SIA61" s="94"/>
      <c r="SIB61" s="94"/>
      <c r="SIC61" s="94"/>
      <c r="SID61" s="94"/>
      <c r="SIE61" s="94"/>
      <c r="SIF61" s="94"/>
      <c r="SIG61" s="94"/>
      <c r="SIH61" s="94"/>
      <c r="SII61" s="94"/>
      <c r="SIJ61" s="94"/>
      <c r="SIK61" s="94"/>
      <c r="SIL61" s="94"/>
      <c r="SIM61" s="94"/>
      <c r="SIN61" s="94"/>
      <c r="SIO61" s="94"/>
      <c r="SIP61" s="94"/>
      <c r="SIQ61" s="94"/>
      <c r="SIR61" s="94"/>
      <c r="SIS61" s="94"/>
      <c r="SIT61" s="94"/>
      <c r="SIU61" s="94"/>
      <c r="SIV61" s="94"/>
      <c r="SIW61" s="94"/>
      <c r="SIX61" s="94"/>
      <c r="SIY61" s="94"/>
      <c r="SIZ61" s="94"/>
      <c r="SJA61" s="94"/>
      <c r="SJB61" s="94"/>
      <c r="SJC61" s="94"/>
      <c r="SJD61" s="94"/>
      <c r="SJE61" s="94"/>
      <c r="SJF61" s="94"/>
      <c r="SJG61" s="94"/>
      <c r="SJH61" s="94"/>
      <c r="SJI61" s="94"/>
      <c r="SJJ61" s="94"/>
      <c r="SJK61" s="94"/>
      <c r="SJL61" s="94"/>
      <c r="SJM61" s="94"/>
      <c r="SJN61" s="94"/>
      <c r="SJO61" s="94"/>
      <c r="SJP61" s="94"/>
      <c r="SJQ61" s="94"/>
      <c r="SJR61" s="94"/>
      <c r="SJS61" s="94"/>
      <c r="SJT61" s="94"/>
      <c r="SJU61" s="94"/>
      <c r="SJV61" s="94"/>
      <c r="SJW61" s="94"/>
      <c r="SJX61" s="94"/>
      <c r="SJY61" s="94"/>
      <c r="SJZ61" s="94"/>
      <c r="SKA61" s="94"/>
      <c r="SKB61" s="94"/>
      <c r="SKC61" s="94"/>
      <c r="SKD61" s="94"/>
      <c r="SKE61" s="94"/>
      <c r="SKF61" s="94"/>
      <c r="SKG61" s="94"/>
      <c r="SKH61" s="94"/>
      <c r="SKI61" s="94"/>
      <c r="SKJ61" s="94"/>
      <c r="SKK61" s="94"/>
      <c r="SKL61" s="94"/>
      <c r="SKM61" s="94"/>
      <c r="SKN61" s="94"/>
      <c r="SKO61" s="94"/>
      <c r="SKP61" s="94"/>
      <c r="SKQ61" s="94"/>
      <c r="SKR61" s="94"/>
      <c r="SKS61" s="94"/>
      <c r="SKT61" s="94"/>
      <c r="SKU61" s="94"/>
      <c r="SKV61" s="94"/>
      <c r="SKW61" s="94"/>
      <c r="SKX61" s="94"/>
      <c r="SKY61" s="94"/>
      <c r="SKZ61" s="94"/>
      <c r="SLA61" s="94"/>
      <c r="SLB61" s="94"/>
      <c r="SLC61" s="94"/>
      <c r="SLD61" s="94"/>
      <c r="SLE61" s="94"/>
      <c r="SLF61" s="94"/>
      <c r="SLG61" s="94"/>
      <c r="SLH61" s="94"/>
      <c r="SLI61" s="94"/>
      <c r="SLJ61" s="94"/>
      <c r="SLK61" s="94"/>
      <c r="SLL61" s="94"/>
      <c r="SLM61" s="94"/>
      <c r="SLN61" s="94"/>
      <c r="SLO61" s="94"/>
      <c r="SLP61" s="94"/>
      <c r="SLQ61" s="94"/>
      <c r="SLR61" s="94"/>
      <c r="SLS61" s="94"/>
      <c r="SLT61" s="94"/>
      <c r="SLU61" s="94"/>
      <c r="SLV61" s="94"/>
      <c r="SLW61" s="94"/>
      <c r="SLX61" s="94"/>
      <c r="SLY61" s="94"/>
      <c r="SLZ61" s="94"/>
      <c r="SMA61" s="94"/>
      <c r="SMB61" s="94"/>
      <c r="SMC61" s="94"/>
      <c r="SMD61" s="94"/>
      <c r="SME61" s="94"/>
      <c r="SMF61" s="94"/>
      <c r="SMG61" s="94"/>
      <c r="SMH61" s="94"/>
      <c r="SMI61" s="94"/>
      <c r="SMJ61" s="94"/>
      <c r="SMK61" s="94"/>
      <c r="SML61" s="94"/>
      <c r="SMM61" s="94"/>
      <c r="SMN61" s="94"/>
      <c r="SMO61" s="94"/>
      <c r="SMP61" s="94"/>
      <c r="SMQ61" s="94"/>
      <c r="SMR61" s="94"/>
      <c r="SMS61" s="94"/>
      <c r="SMT61" s="94"/>
      <c r="SMU61" s="94"/>
      <c r="SMV61" s="94"/>
      <c r="SMW61" s="94"/>
      <c r="SMX61" s="94"/>
      <c r="SMY61" s="94"/>
      <c r="SMZ61" s="94"/>
      <c r="SNA61" s="94"/>
      <c r="SNB61" s="94"/>
      <c r="SNC61" s="94"/>
      <c r="SND61" s="94"/>
      <c r="SNE61" s="94"/>
      <c r="SNF61" s="94"/>
      <c r="SNG61" s="94"/>
      <c r="SNH61" s="94"/>
      <c r="SNI61" s="94"/>
      <c r="SNJ61" s="94"/>
      <c r="SNK61" s="94"/>
      <c r="SNL61" s="94"/>
      <c r="SNM61" s="94"/>
      <c r="SNN61" s="94"/>
      <c r="SNO61" s="94"/>
      <c r="SNP61" s="94"/>
      <c r="SNQ61" s="94"/>
      <c r="SNR61" s="94"/>
      <c r="SNS61" s="94"/>
      <c r="SNT61" s="94"/>
      <c r="SNU61" s="94"/>
      <c r="SNV61" s="94"/>
      <c r="SNW61" s="94"/>
      <c r="SNX61" s="94"/>
      <c r="SNY61" s="94"/>
      <c r="SNZ61" s="94"/>
      <c r="SOA61" s="94"/>
      <c r="SOB61" s="94"/>
      <c r="SOC61" s="94"/>
      <c r="SOD61" s="94"/>
      <c r="SOE61" s="94"/>
      <c r="SOF61" s="94"/>
      <c r="SOG61" s="94"/>
      <c r="SOH61" s="94"/>
      <c r="SOI61" s="94"/>
      <c r="SOJ61" s="94"/>
      <c r="SOK61" s="94"/>
      <c r="SOL61" s="94"/>
      <c r="SOM61" s="94"/>
      <c r="SON61" s="94"/>
      <c r="SOO61" s="94"/>
      <c r="SOP61" s="94"/>
      <c r="SOQ61" s="94"/>
      <c r="SOR61" s="94"/>
      <c r="SOS61" s="94"/>
      <c r="SOT61" s="94"/>
      <c r="SOU61" s="94"/>
      <c r="SOV61" s="94"/>
      <c r="SOW61" s="94"/>
      <c r="SOX61" s="94"/>
      <c r="SOY61" s="94"/>
      <c r="SOZ61" s="94"/>
      <c r="SPA61" s="94"/>
      <c r="SPB61" s="94"/>
      <c r="SPC61" s="94"/>
      <c r="SPD61" s="94"/>
      <c r="SPE61" s="94"/>
      <c r="SPF61" s="94"/>
      <c r="SPG61" s="94"/>
      <c r="SPH61" s="94"/>
      <c r="SPI61" s="94"/>
      <c r="SPJ61" s="94"/>
      <c r="SPK61" s="94"/>
      <c r="SPL61" s="94"/>
      <c r="SPM61" s="94"/>
      <c r="SPN61" s="94"/>
      <c r="SPO61" s="94"/>
      <c r="SPP61" s="94"/>
      <c r="SPQ61" s="94"/>
      <c r="SPR61" s="94"/>
      <c r="SPS61" s="94"/>
      <c r="SPT61" s="94"/>
      <c r="SPU61" s="94"/>
      <c r="SPV61" s="94"/>
      <c r="SPW61" s="94"/>
      <c r="SPX61" s="94"/>
      <c r="SPY61" s="94"/>
      <c r="SPZ61" s="94"/>
      <c r="SQA61" s="94"/>
      <c r="SQB61" s="94"/>
      <c r="SQC61" s="94"/>
      <c r="SQD61" s="94"/>
      <c r="SQE61" s="94"/>
      <c r="SQF61" s="94"/>
      <c r="SQG61" s="94"/>
      <c r="SQH61" s="94"/>
      <c r="SQI61" s="94"/>
      <c r="SQJ61" s="94"/>
      <c r="SQK61" s="94"/>
      <c r="SQL61" s="94"/>
      <c r="SQM61" s="94"/>
      <c r="SQN61" s="94"/>
      <c r="SQO61" s="94"/>
      <c r="SQP61" s="94"/>
      <c r="SQQ61" s="94"/>
      <c r="SQR61" s="94"/>
      <c r="SQS61" s="94"/>
      <c r="SQT61" s="94"/>
      <c r="SQU61" s="94"/>
      <c r="SQV61" s="94"/>
      <c r="SQW61" s="94"/>
      <c r="SQX61" s="94"/>
      <c r="SQY61" s="94"/>
      <c r="SQZ61" s="94"/>
      <c r="SRA61" s="94"/>
      <c r="SRB61" s="94"/>
      <c r="SRC61" s="94"/>
      <c r="SRD61" s="94"/>
      <c r="SRE61" s="94"/>
      <c r="SRF61" s="94"/>
      <c r="SRG61" s="94"/>
      <c r="SRH61" s="94"/>
      <c r="SRI61" s="94"/>
      <c r="SRJ61" s="94"/>
      <c r="SRK61" s="94"/>
      <c r="SRL61" s="94"/>
      <c r="SRM61" s="94"/>
      <c r="SRN61" s="94"/>
      <c r="SRO61" s="94"/>
      <c r="SRP61" s="94"/>
      <c r="SRQ61" s="94"/>
      <c r="SRR61" s="94"/>
      <c r="SRS61" s="94"/>
      <c r="SRT61" s="94"/>
      <c r="SRU61" s="94"/>
      <c r="SRV61" s="94"/>
      <c r="SRW61" s="94"/>
      <c r="SRX61" s="94"/>
      <c r="SRY61" s="94"/>
      <c r="SRZ61" s="94"/>
      <c r="SSA61" s="94"/>
      <c r="SSB61" s="94"/>
      <c r="SSC61" s="94"/>
      <c r="SSD61" s="94"/>
      <c r="SSE61" s="94"/>
      <c r="SSF61" s="94"/>
      <c r="SSG61" s="94"/>
      <c r="SSH61" s="94"/>
      <c r="SSI61" s="94"/>
      <c r="SSJ61" s="94"/>
      <c r="SSK61" s="94"/>
      <c r="SSL61" s="94"/>
      <c r="SSM61" s="94"/>
      <c r="SSN61" s="94"/>
      <c r="SSO61" s="94"/>
      <c r="SSP61" s="94"/>
      <c r="SSQ61" s="94"/>
      <c r="SSR61" s="94"/>
      <c r="SSS61" s="94"/>
      <c r="SST61" s="94"/>
      <c r="SSU61" s="94"/>
      <c r="SSV61" s="94"/>
      <c r="SSW61" s="94"/>
      <c r="SSX61" s="94"/>
      <c r="SSY61" s="94"/>
      <c r="SSZ61" s="94"/>
      <c r="STA61" s="94"/>
      <c r="STB61" s="94"/>
      <c r="STC61" s="94"/>
      <c r="STD61" s="94"/>
      <c r="STE61" s="94"/>
      <c r="STF61" s="94"/>
      <c r="STG61" s="94"/>
      <c r="STH61" s="94"/>
      <c r="STI61" s="94"/>
      <c r="STJ61" s="94"/>
      <c r="STK61" s="94"/>
      <c r="STL61" s="94"/>
      <c r="STM61" s="94"/>
      <c r="STN61" s="94"/>
      <c r="STO61" s="94"/>
      <c r="STP61" s="94"/>
      <c r="STQ61" s="94"/>
      <c r="STR61" s="94"/>
      <c r="STS61" s="94"/>
      <c r="STT61" s="94"/>
      <c r="STU61" s="94"/>
      <c r="STV61" s="94"/>
      <c r="STW61" s="94"/>
      <c r="STX61" s="94"/>
      <c r="STY61" s="94"/>
      <c r="STZ61" s="94"/>
      <c r="SUA61" s="94"/>
      <c r="SUB61" s="94"/>
      <c r="SUC61" s="94"/>
      <c r="SUD61" s="94"/>
      <c r="SUE61" s="94"/>
      <c r="SUF61" s="94"/>
      <c r="SUG61" s="94"/>
      <c r="SUH61" s="94"/>
      <c r="SUI61" s="94"/>
      <c r="SUJ61" s="94"/>
      <c r="SUK61" s="94"/>
      <c r="SUL61" s="94"/>
      <c r="SUM61" s="94"/>
      <c r="SUN61" s="94"/>
      <c r="SUO61" s="94"/>
      <c r="SUP61" s="94"/>
      <c r="SUQ61" s="94"/>
      <c r="SUR61" s="94"/>
      <c r="SUS61" s="94"/>
      <c r="SUT61" s="94"/>
      <c r="SUU61" s="94"/>
      <c r="SUV61" s="94"/>
      <c r="SUW61" s="94"/>
      <c r="SUX61" s="94"/>
      <c r="SUY61" s="94"/>
      <c r="SUZ61" s="94"/>
      <c r="SVA61" s="94"/>
      <c r="SVB61" s="94"/>
      <c r="SVC61" s="94"/>
      <c r="SVD61" s="94"/>
      <c r="SVE61" s="94"/>
      <c r="SVF61" s="94"/>
      <c r="SVG61" s="94"/>
      <c r="SVH61" s="94"/>
      <c r="SVI61" s="94"/>
      <c r="SVJ61" s="94"/>
      <c r="SVK61" s="94"/>
      <c r="SVL61" s="94"/>
      <c r="SVM61" s="94"/>
      <c r="SVN61" s="94"/>
      <c r="SVO61" s="94"/>
      <c r="SVP61" s="94"/>
      <c r="SVQ61" s="94"/>
      <c r="SVR61" s="94"/>
      <c r="SVS61" s="94"/>
      <c r="SVT61" s="94"/>
      <c r="SVU61" s="94"/>
      <c r="SVV61" s="94"/>
      <c r="SVW61" s="94"/>
      <c r="SVX61" s="94"/>
      <c r="SVY61" s="94"/>
      <c r="SVZ61" s="94"/>
      <c r="SWA61" s="94"/>
      <c r="SWB61" s="94"/>
      <c r="SWC61" s="94"/>
      <c r="SWD61" s="94"/>
      <c r="SWE61" s="94"/>
      <c r="SWF61" s="94"/>
      <c r="SWG61" s="94"/>
      <c r="SWH61" s="94"/>
      <c r="SWI61" s="94"/>
      <c r="SWJ61" s="94"/>
      <c r="SWK61" s="94"/>
      <c r="SWL61" s="94"/>
      <c r="SWM61" s="94"/>
      <c r="SWN61" s="94"/>
      <c r="SWO61" s="94"/>
      <c r="SWP61" s="94"/>
      <c r="SWQ61" s="94"/>
      <c r="SWR61" s="94"/>
      <c r="SWS61" s="94"/>
      <c r="SWT61" s="94"/>
      <c r="SWU61" s="94"/>
      <c r="SWV61" s="94"/>
      <c r="SWW61" s="94"/>
      <c r="SWX61" s="94"/>
      <c r="SWY61" s="94"/>
      <c r="SWZ61" s="94"/>
      <c r="SXA61" s="94"/>
      <c r="SXB61" s="94"/>
      <c r="SXC61" s="94"/>
      <c r="SXD61" s="94"/>
      <c r="SXE61" s="94"/>
      <c r="SXF61" s="94"/>
      <c r="SXG61" s="94"/>
      <c r="SXH61" s="94"/>
      <c r="SXI61" s="94"/>
      <c r="SXJ61" s="94"/>
      <c r="SXK61" s="94"/>
      <c r="SXL61" s="94"/>
      <c r="SXM61" s="94"/>
      <c r="SXN61" s="94"/>
      <c r="SXO61" s="94"/>
      <c r="SXP61" s="94"/>
      <c r="SXQ61" s="94"/>
      <c r="SXR61" s="94"/>
      <c r="SXS61" s="94"/>
      <c r="SXT61" s="94"/>
      <c r="SXU61" s="94"/>
      <c r="SXV61" s="94"/>
      <c r="SXW61" s="94"/>
      <c r="SXX61" s="94"/>
      <c r="SXY61" s="94"/>
      <c r="SXZ61" s="94"/>
      <c r="SYA61" s="94"/>
      <c r="SYB61" s="94"/>
      <c r="SYC61" s="94"/>
      <c r="SYD61" s="94"/>
      <c r="SYE61" s="94"/>
      <c r="SYF61" s="94"/>
      <c r="SYG61" s="94"/>
      <c r="SYH61" s="94"/>
      <c r="SYI61" s="94"/>
      <c r="SYJ61" s="94"/>
      <c r="SYK61" s="94"/>
      <c r="SYL61" s="94"/>
      <c r="SYM61" s="94"/>
      <c r="SYN61" s="94"/>
      <c r="SYO61" s="94"/>
      <c r="SYP61" s="94"/>
      <c r="SYQ61" s="94"/>
      <c r="SYR61" s="94"/>
      <c r="SYS61" s="94"/>
      <c r="SYT61" s="94"/>
      <c r="SYU61" s="94"/>
      <c r="SYV61" s="94"/>
      <c r="SYW61" s="94"/>
      <c r="SYX61" s="94"/>
      <c r="SYY61" s="94"/>
      <c r="SYZ61" s="94"/>
      <c r="SZA61" s="94"/>
      <c r="SZB61" s="94"/>
      <c r="SZC61" s="94"/>
      <c r="SZD61" s="94"/>
      <c r="SZE61" s="94"/>
      <c r="SZF61" s="94"/>
      <c r="SZG61" s="94"/>
      <c r="SZH61" s="94"/>
      <c r="SZI61" s="94"/>
      <c r="SZJ61" s="94"/>
      <c r="SZK61" s="94"/>
      <c r="SZL61" s="94"/>
      <c r="SZM61" s="94"/>
      <c r="SZN61" s="94"/>
      <c r="SZO61" s="94"/>
      <c r="SZP61" s="94"/>
      <c r="SZQ61" s="94"/>
      <c r="SZR61" s="94"/>
      <c r="SZS61" s="94"/>
      <c r="SZT61" s="94"/>
      <c r="SZU61" s="94"/>
      <c r="SZV61" s="94"/>
      <c r="SZW61" s="94"/>
      <c r="SZX61" s="94"/>
      <c r="SZY61" s="94"/>
      <c r="SZZ61" s="94"/>
      <c r="TAA61" s="94"/>
      <c r="TAB61" s="94"/>
      <c r="TAC61" s="94"/>
      <c r="TAD61" s="94"/>
      <c r="TAE61" s="94"/>
      <c r="TAF61" s="94"/>
      <c r="TAG61" s="94"/>
      <c r="TAH61" s="94"/>
      <c r="TAI61" s="94"/>
      <c r="TAJ61" s="94"/>
      <c r="TAK61" s="94"/>
      <c r="TAL61" s="94"/>
      <c r="TAM61" s="94"/>
      <c r="TAN61" s="94"/>
      <c r="TAO61" s="94"/>
      <c r="TAP61" s="94"/>
      <c r="TAQ61" s="94"/>
      <c r="TAR61" s="94"/>
      <c r="TAS61" s="94"/>
      <c r="TAT61" s="94"/>
      <c r="TAU61" s="94"/>
      <c r="TAV61" s="94"/>
      <c r="TAW61" s="94"/>
      <c r="TAX61" s="94"/>
      <c r="TAY61" s="94"/>
      <c r="TAZ61" s="94"/>
      <c r="TBA61" s="94"/>
      <c r="TBB61" s="94"/>
      <c r="TBC61" s="94"/>
      <c r="TBD61" s="94"/>
      <c r="TBE61" s="94"/>
      <c r="TBF61" s="94"/>
      <c r="TBG61" s="94"/>
      <c r="TBH61" s="94"/>
      <c r="TBI61" s="94"/>
      <c r="TBJ61" s="94"/>
      <c r="TBK61" s="94"/>
      <c r="TBL61" s="94"/>
      <c r="TBM61" s="94"/>
      <c r="TBN61" s="94"/>
      <c r="TBO61" s="94"/>
      <c r="TBP61" s="94"/>
      <c r="TBQ61" s="94"/>
      <c r="TBR61" s="94"/>
      <c r="TBS61" s="94"/>
      <c r="TBT61" s="94"/>
      <c r="TBU61" s="94"/>
      <c r="TBV61" s="94"/>
      <c r="TBW61" s="94"/>
      <c r="TBX61" s="94"/>
      <c r="TBY61" s="94"/>
      <c r="TBZ61" s="94"/>
      <c r="TCA61" s="94"/>
      <c r="TCB61" s="94"/>
      <c r="TCC61" s="94"/>
      <c r="TCD61" s="94"/>
      <c r="TCE61" s="94"/>
      <c r="TCF61" s="94"/>
      <c r="TCG61" s="94"/>
      <c r="TCH61" s="94"/>
      <c r="TCI61" s="94"/>
      <c r="TCJ61" s="94"/>
      <c r="TCK61" s="94"/>
      <c r="TCL61" s="94"/>
      <c r="TCM61" s="94"/>
      <c r="TCN61" s="94"/>
      <c r="TCO61" s="94"/>
      <c r="TCP61" s="94"/>
      <c r="TCQ61" s="94"/>
      <c r="TCR61" s="94"/>
      <c r="TCS61" s="94"/>
      <c r="TCT61" s="94"/>
      <c r="TCU61" s="94"/>
      <c r="TCV61" s="94"/>
      <c r="TCW61" s="94"/>
      <c r="TCX61" s="94"/>
      <c r="TCY61" s="94"/>
      <c r="TCZ61" s="94"/>
      <c r="TDA61" s="94"/>
      <c r="TDB61" s="94"/>
      <c r="TDC61" s="94"/>
      <c r="TDD61" s="94"/>
      <c r="TDE61" s="94"/>
      <c r="TDF61" s="94"/>
      <c r="TDG61" s="94"/>
      <c r="TDH61" s="94"/>
      <c r="TDI61" s="94"/>
      <c r="TDJ61" s="94"/>
      <c r="TDK61" s="94"/>
      <c r="TDL61" s="94"/>
      <c r="TDM61" s="94"/>
      <c r="TDN61" s="94"/>
      <c r="TDO61" s="94"/>
      <c r="TDP61" s="94"/>
      <c r="TDQ61" s="94"/>
      <c r="TDR61" s="94"/>
      <c r="TDS61" s="94"/>
      <c r="TDT61" s="94"/>
      <c r="TDU61" s="94"/>
      <c r="TDV61" s="94"/>
      <c r="TDW61" s="94"/>
      <c r="TDX61" s="94"/>
      <c r="TDY61" s="94"/>
      <c r="TDZ61" s="94"/>
      <c r="TEA61" s="94"/>
      <c r="TEB61" s="94"/>
      <c r="TEC61" s="94"/>
      <c r="TED61" s="94"/>
      <c r="TEE61" s="94"/>
      <c r="TEF61" s="94"/>
      <c r="TEG61" s="94"/>
      <c r="TEH61" s="94"/>
      <c r="TEI61" s="94"/>
      <c r="TEJ61" s="94"/>
      <c r="TEK61" s="94"/>
      <c r="TEL61" s="94"/>
      <c r="TEM61" s="94"/>
      <c r="TEN61" s="94"/>
      <c r="TEO61" s="94"/>
      <c r="TEP61" s="94"/>
      <c r="TEQ61" s="94"/>
      <c r="TER61" s="94"/>
      <c r="TES61" s="94"/>
      <c r="TET61" s="94"/>
      <c r="TEU61" s="94"/>
      <c r="TEV61" s="94"/>
      <c r="TEW61" s="94"/>
      <c r="TEX61" s="94"/>
      <c r="TEY61" s="94"/>
      <c r="TEZ61" s="94"/>
      <c r="TFA61" s="94"/>
      <c r="TFB61" s="94"/>
      <c r="TFC61" s="94"/>
      <c r="TFD61" s="94"/>
      <c r="TFE61" s="94"/>
      <c r="TFF61" s="94"/>
      <c r="TFG61" s="94"/>
      <c r="TFH61" s="94"/>
      <c r="TFI61" s="94"/>
      <c r="TFJ61" s="94"/>
      <c r="TFK61" s="94"/>
      <c r="TFL61" s="94"/>
      <c r="TFM61" s="94"/>
      <c r="TFN61" s="94"/>
      <c r="TFO61" s="94"/>
      <c r="TFP61" s="94"/>
      <c r="TFQ61" s="94"/>
      <c r="TFR61" s="94"/>
      <c r="TFS61" s="94"/>
      <c r="TFT61" s="94"/>
      <c r="TFU61" s="94"/>
      <c r="TFV61" s="94"/>
      <c r="TFW61" s="94"/>
      <c r="TFX61" s="94"/>
      <c r="TFY61" s="94"/>
      <c r="TFZ61" s="94"/>
      <c r="TGA61" s="94"/>
      <c r="TGB61" s="94"/>
      <c r="TGC61" s="94"/>
      <c r="TGD61" s="94"/>
      <c r="TGE61" s="94"/>
      <c r="TGF61" s="94"/>
      <c r="TGG61" s="94"/>
      <c r="TGH61" s="94"/>
      <c r="TGI61" s="94"/>
      <c r="TGJ61" s="94"/>
      <c r="TGK61" s="94"/>
      <c r="TGL61" s="94"/>
      <c r="TGM61" s="94"/>
      <c r="TGN61" s="94"/>
      <c r="TGO61" s="94"/>
      <c r="TGP61" s="94"/>
      <c r="TGQ61" s="94"/>
      <c r="TGR61" s="94"/>
      <c r="TGS61" s="94"/>
      <c r="TGT61" s="94"/>
      <c r="TGU61" s="94"/>
      <c r="TGV61" s="94"/>
      <c r="TGW61" s="94"/>
      <c r="TGX61" s="94"/>
      <c r="TGY61" s="94"/>
      <c r="TGZ61" s="94"/>
      <c r="THA61" s="94"/>
      <c r="THB61" s="94"/>
      <c r="THC61" s="94"/>
      <c r="THD61" s="94"/>
      <c r="THE61" s="94"/>
      <c r="THF61" s="94"/>
      <c r="THG61" s="94"/>
      <c r="THH61" s="94"/>
      <c r="THI61" s="94"/>
      <c r="THJ61" s="94"/>
      <c r="THK61" s="94"/>
      <c r="THL61" s="94"/>
      <c r="THM61" s="94"/>
      <c r="THN61" s="94"/>
      <c r="THO61" s="94"/>
      <c r="THP61" s="94"/>
      <c r="THQ61" s="94"/>
      <c r="THR61" s="94"/>
      <c r="THS61" s="94"/>
      <c r="THT61" s="94"/>
      <c r="THU61" s="94"/>
      <c r="THV61" s="94"/>
      <c r="THW61" s="94"/>
      <c r="THX61" s="94"/>
      <c r="THY61" s="94"/>
      <c r="THZ61" s="94"/>
      <c r="TIA61" s="94"/>
      <c r="TIB61" s="94"/>
      <c r="TIC61" s="94"/>
      <c r="TID61" s="94"/>
      <c r="TIE61" s="94"/>
      <c r="TIF61" s="94"/>
      <c r="TIG61" s="94"/>
      <c r="TIH61" s="94"/>
      <c r="TII61" s="94"/>
      <c r="TIJ61" s="94"/>
      <c r="TIK61" s="94"/>
      <c r="TIL61" s="94"/>
      <c r="TIM61" s="94"/>
      <c r="TIN61" s="94"/>
      <c r="TIO61" s="94"/>
      <c r="TIP61" s="94"/>
      <c r="TIQ61" s="94"/>
      <c r="TIR61" s="94"/>
      <c r="TIS61" s="94"/>
      <c r="TIT61" s="94"/>
      <c r="TIU61" s="94"/>
      <c r="TIV61" s="94"/>
      <c r="TIW61" s="94"/>
      <c r="TIX61" s="94"/>
      <c r="TIY61" s="94"/>
      <c r="TIZ61" s="94"/>
      <c r="TJA61" s="94"/>
      <c r="TJB61" s="94"/>
      <c r="TJC61" s="94"/>
      <c r="TJD61" s="94"/>
      <c r="TJE61" s="94"/>
      <c r="TJF61" s="94"/>
      <c r="TJG61" s="94"/>
      <c r="TJH61" s="94"/>
      <c r="TJI61" s="94"/>
      <c r="TJJ61" s="94"/>
      <c r="TJK61" s="94"/>
      <c r="TJL61" s="94"/>
      <c r="TJM61" s="94"/>
      <c r="TJN61" s="94"/>
      <c r="TJO61" s="94"/>
      <c r="TJP61" s="94"/>
      <c r="TJQ61" s="94"/>
      <c r="TJR61" s="94"/>
      <c r="TJS61" s="94"/>
      <c r="TJT61" s="94"/>
      <c r="TJU61" s="94"/>
      <c r="TJV61" s="94"/>
      <c r="TJW61" s="94"/>
      <c r="TJX61" s="94"/>
      <c r="TJY61" s="94"/>
      <c r="TJZ61" s="94"/>
      <c r="TKA61" s="94"/>
      <c r="TKB61" s="94"/>
      <c r="TKC61" s="94"/>
      <c r="TKD61" s="94"/>
      <c r="TKE61" s="94"/>
      <c r="TKF61" s="94"/>
      <c r="TKG61" s="94"/>
      <c r="TKH61" s="94"/>
      <c r="TKI61" s="94"/>
      <c r="TKJ61" s="94"/>
      <c r="TKK61" s="94"/>
      <c r="TKL61" s="94"/>
      <c r="TKM61" s="94"/>
      <c r="TKN61" s="94"/>
      <c r="TKO61" s="94"/>
      <c r="TKP61" s="94"/>
      <c r="TKQ61" s="94"/>
      <c r="TKR61" s="94"/>
      <c r="TKS61" s="94"/>
      <c r="TKT61" s="94"/>
      <c r="TKU61" s="94"/>
      <c r="TKV61" s="94"/>
      <c r="TKW61" s="94"/>
      <c r="TKX61" s="94"/>
      <c r="TKY61" s="94"/>
      <c r="TKZ61" s="94"/>
      <c r="TLA61" s="94"/>
      <c r="TLB61" s="94"/>
      <c r="TLC61" s="94"/>
      <c r="TLD61" s="94"/>
      <c r="TLE61" s="94"/>
      <c r="TLF61" s="94"/>
      <c r="TLG61" s="94"/>
      <c r="TLH61" s="94"/>
      <c r="TLI61" s="94"/>
      <c r="TLJ61" s="94"/>
      <c r="TLK61" s="94"/>
      <c r="TLL61" s="94"/>
      <c r="TLM61" s="94"/>
      <c r="TLN61" s="94"/>
      <c r="TLO61" s="94"/>
      <c r="TLP61" s="94"/>
      <c r="TLQ61" s="94"/>
      <c r="TLR61" s="94"/>
      <c r="TLS61" s="94"/>
      <c r="TLT61" s="94"/>
      <c r="TLU61" s="94"/>
      <c r="TLV61" s="94"/>
      <c r="TLW61" s="94"/>
      <c r="TLX61" s="94"/>
      <c r="TLY61" s="94"/>
      <c r="TLZ61" s="94"/>
      <c r="TMA61" s="94"/>
      <c r="TMB61" s="94"/>
      <c r="TMC61" s="94"/>
      <c r="TMD61" s="94"/>
      <c r="TME61" s="94"/>
      <c r="TMF61" s="94"/>
      <c r="TMG61" s="94"/>
      <c r="TMH61" s="94"/>
      <c r="TMI61" s="94"/>
      <c r="TMJ61" s="94"/>
      <c r="TMK61" s="94"/>
      <c r="TML61" s="94"/>
      <c r="TMM61" s="94"/>
      <c r="TMN61" s="94"/>
      <c r="TMO61" s="94"/>
      <c r="TMP61" s="94"/>
      <c r="TMQ61" s="94"/>
      <c r="TMR61" s="94"/>
      <c r="TMS61" s="94"/>
      <c r="TMT61" s="94"/>
      <c r="TMU61" s="94"/>
      <c r="TMV61" s="94"/>
      <c r="TMW61" s="94"/>
      <c r="TMX61" s="94"/>
      <c r="TMY61" s="94"/>
      <c r="TMZ61" s="94"/>
      <c r="TNA61" s="94"/>
      <c r="TNB61" s="94"/>
      <c r="TNC61" s="94"/>
      <c r="TND61" s="94"/>
      <c r="TNE61" s="94"/>
      <c r="TNF61" s="94"/>
      <c r="TNG61" s="94"/>
      <c r="TNH61" s="94"/>
      <c r="TNI61" s="94"/>
      <c r="TNJ61" s="94"/>
      <c r="TNK61" s="94"/>
      <c r="TNL61" s="94"/>
      <c r="TNM61" s="94"/>
      <c r="TNN61" s="94"/>
      <c r="TNO61" s="94"/>
      <c r="TNP61" s="94"/>
      <c r="TNQ61" s="94"/>
      <c r="TNR61" s="94"/>
      <c r="TNS61" s="94"/>
      <c r="TNT61" s="94"/>
      <c r="TNU61" s="94"/>
      <c r="TNV61" s="94"/>
      <c r="TNW61" s="94"/>
      <c r="TNX61" s="94"/>
      <c r="TNY61" s="94"/>
      <c r="TNZ61" s="94"/>
      <c r="TOA61" s="94"/>
      <c r="TOB61" s="94"/>
      <c r="TOC61" s="94"/>
      <c r="TOD61" s="94"/>
      <c r="TOE61" s="94"/>
      <c r="TOF61" s="94"/>
      <c r="TOG61" s="94"/>
      <c r="TOH61" s="94"/>
      <c r="TOI61" s="94"/>
      <c r="TOJ61" s="94"/>
      <c r="TOK61" s="94"/>
      <c r="TOL61" s="94"/>
      <c r="TOM61" s="94"/>
      <c r="TON61" s="94"/>
      <c r="TOO61" s="94"/>
      <c r="TOP61" s="94"/>
      <c r="TOQ61" s="94"/>
      <c r="TOR61" s="94"/>
      <c r="TOS61" s="94"/>
      <c r="TOT61" s="94"/>
      <c r="TOU61" s="94"/>
      <c r="TOV61" s="94"/>
      <c r="TOW61" s="94"/>
      <c r="TOX61" s="94"/>
      <c r="TOY61" s="94"/>
      <c r="TOZ61" s="94"/>
      <c r="TPA61" s="94"/>
      <c r="TPB61" s="94"/>
      <c r="TPC61" s="94"/>
      <c r="TPD61" s="94"/>
      <c r="TPE61" s="94"/>
      <c r="TPF61" s="94"/>
      <c r="TPG61" s="94"/>
      <c r="TPH61" s="94"/>
      <c r="TPI61" s="94"/>
      <c r="TPJ61" s="94"/>
      <c r="TPK61" s="94"/>
      <c r="TPL61" s="94"/>
      <c r="TPM61" s="94"/>
      <c r="TPN61" s="94"/>
      <c r="TPO61" s="94"/>
      <c r="TPP61" s="94"/>
      <c r="TPQ61" s="94"/>
      <c r="TPR61" s="94"/>
      <c r="TPS61" s="94"/>
      <c r="TPT61" s="94"/>
      <c r="TPU61" s="94"/>
      <c r="TPV61" s="94"/>
      <c r="TPW61" s="94"/>
      <c r="TPX61" s="94"/>
      <c r="TPY61" s="94"/>
      <c r="TPZ61" s="94"/>
      <c r="TQA61" s="94"/>
      <c r="TQB61" s="94"/>
      <c r="TQC61" s="94"/>
      <c r="TQD61" s="94"/>
      <c r="TQE61" s="94"/>
      <c r="TQF61" s="94"/>
      <c r="TQG61" s="94"/>
      <c r="TQH61" s="94"/>
      <c r="TQI61" s="94"/>
      <c r="TQJ61" s="94"/>
      <c r="TQK61" s="94"/>
      <c r="TQL61" s="94"/>
      <c r="TQM61" s="94"/>
      <c r="TQN61" s="94"/>
      <c r="TQO61" s="94"/>
      <c r="TQP61" s="94"/>
      <c r="TQQ61" s="94"/>
      <c r="TQR61" s="94"/>
      <c r="TQS61" s="94"/>
      <c r="TQT61" s="94"/>
      <c r="TQU61" s="94"/>
      <c r="TQV61" s="94"/>
      <c r="TQW61" s="94"/>
      <c r="TQX61" s="94"/>
      <c r="TQY61" s="94"/>
      <c r="TQZ61" s="94"/>
      <c r="TRA61" s="94"/>
      <c r="TRB61" s="94"/>
      <c r="TRC61" s="94"/>
      <c r="TRD61" s="94"/>
      <c r="TRE61" s="94"/>
      <c r="TRF61" s="94"/>
      <c r="TRG61" s="94"/>
      <c r="TRH61" s="94"/>
      <c r="TRI61" s="94"/>
      <c r="TRJ61" s="94"/>
      <c r="TRK61" s="94"/>
      <c r="TRL61" s="94"/>
      <c r="TRM61" s="94"/>
      <c r="TRN61" s="94"/>
      <c r="TRO61" s="94"/>
      <c r="TRP61" s="94"/>
      <c r="TRQ61" s="94"/>
      <c r="TRR61" s="94"/>
      <c r="TRS61" s="94"/>
      <c r="TRT61" s="94"/>
      <c r="TRU61" s="94"/>
      <c r="TRV61" s="94"/>
      <c r="TRW61" s="94"/>
      <c r="TRX61" s="94"/>
      <c r="TRY61" s="94"/>
      <c r="TRZ61" s="94"/>
      <c r="TSA61" s="94"/>
      <c r="TSB61" s="94"/>
      <c r="TSC61" s="94"/>
      <c r="TSD61" s="94"/>
      <c r="TSE61" s="94"/>
      <c r="TSF61" s="94"/>
      <c r="TSG61" s="94"/>
      <c r="TSH61" s="94"/>
      <c r="TSI61" s="94"/>
      <c r="TSJ61" s="94"/>
      <c r="TSK61" s="94"/>
      <c r="TSL61" s="94"/>
      <c r="TSM61" s="94"/>
      <c r="TSN61" s="94"/>
      <c r="TSO61" s="94"/>
      <c r="TSP61" s="94"/>
      <c r="TSQ61" s="94"/>
      <c r="TSR61" s="94"/>
      <c r="TSS61" s="94"/>
      <c r="TST61" s="94"/>
      <c r="TSU61" s="94"/>
      <c r="TSV61" s="94"/>
      <c r="TSW61" s="94"/>
      <c r="TSX61" s="94"/>
      <c r="TSY61" s="94"/>
      <c r="TSZ61" s="94"/>
      <c r="TTA61" s="94"/>
      <c r="TTB61" s="94"/>
      <c r="TTC61" s="94"/>
      <c r="TTD61" s="94"/>
      <c r="TTE61" s="94"/>
      <c r="TTF61" s="94"/>
      <c r="TTG61" s="94"/>
      <c r="TTH61" s="94"/>
      <c r="TTI61" s="94"/>
      <c r="TTJ61" s="94"/>
      <c r="TTK61" s="94"/>
      <c r="TTL61" s="94"/>
      <c r="TTM61" s="94"/>
      <c r="TTN61" s="94"/>
      <c r="TTO61" s="94"/>
      <c r="TTP61" s="94"/>
      <c r="TTQ61" s="94"/>
      <c r="TTR61" s="94"/>
      <c r="TTS61" s="94"/>
      <c r="TTT61" s="94"/>
      <c r="TTU61" s="94"/>
      <c r="TTV61" s="94"/>
      <c r="TTW61" s="94"/>
      <c r="TTX61" s="94"/>
      <c r="TTY61" s="94"/>
      <c r="TTZ61" s="94"/>
      <c r="TUA61" s="94"/>
      <c r="TUB61" s="94"/>
      <c r="TUC61" s="94"/>
      <c r="TUD61" s="94"/>
      <c r="TUE61" s="94"/>
      <c r="TUF61" s="94"/>
      <c r="TUG61" s="94"/>
      <c r="TUH61" s="94"/>
      <c r="TUI61" s="94"/>
      <c r="TUJ61" s="94"/>
      <c r="TUK61" s="94"/>
      <c r="TUL61" s="94"/>
      <c r="TUM61" s="94"/>
      <c r="TUN61" s="94"/>
      <c r="TUO61" s="94"/>
      <c r="TUP61" s="94"/>
      <c r="TUQ61" s="94"/>
      <c r="TUR61" s="94"/>
      <c r="TUS61" s="94"/>
      <c r="TUT61" s="94"/>
      <c r="TUU61" s="94"/>
      <c r="TUV61" s="94"/>
      <c r="TUW61" s="94"/>
      <c r="TUX61" s="94"/>
      <c r="TUY61" s="94"/>
      <c r="TUZ61" s="94"/>
      <c r="TVA61" s="94"/>
      <c r="TVB61" s="94"/>
      <c r="TVC61" s="94"/>
      <c r="TVD61" s="94"/>
      <c r="TVE61" s="94"/>
      <c r="TVF61" s="94"/>
      <c r="TVG61" s="94"/>
      <c r="TVH61" s="94"/>
      <c r="TVI61" s="94"/>
      <c r="TVJ61" s="94"/>
      <c r="TVK61" s="94"/>
      <c r="TVL61" s="94"/>
      <c r="TVM61" s="94"/>
      <c r="TVN61" s="94"/>
      <c r="TVO61" s="94"/>
      <c r="TVP61" s="94"/>
      <c r="TVQ61" s="94"/>
      <c r="TVR61" s="94"/>
      <c r="TVS61" s="94"/>
      <c r="TVT61" s="94"/>
      <c r="TVU61" s="94"/>
      <c r="TVV61" s="94"/>
      <c r="TVW61" s="94"/>
      <c r="TVX61" s="94"/>
      <c r="TVY61" s="94"/>
      <c r="TVZ61" s="94"/>
      <c r="TWA61" s="94"/>
      <c r="TWB61" s="94"/>
      <c r="TWC61" s="94"/>
      <c r="TWD61" s="94"/>
      <c r="TWE61" s="94"/>
      <c r="TWF61" s="94"/>
      <c r="TWG61" s="94"/>
      <c r="TWH61" s="94"/>
      <c r="TWI61" s="94"/>
      <c r="TWJ61" s="94"/>
      <c r="TWK61" s="94"/>
      <c r="TWL61" s="94"/>
      <c r="TWM61" s="94"/>
      <c r="TWN61" s="94"/>
      <c r="TWO61" s="94"/>
      <c r="TWP61" s="94"/>
      <c r="TWQ61" s="94"/>
      <c r="TWR61" s="94"/>
      <c r="TWS61" s="94"/>
      <c r="TWT61" s="94"/>
      <c r="TWU61" s="94"/>
      <c r="TWV61" s="94"/>
      <c r="TWW61" s="94"/>
      <c r="TWX61" s="94"/>
      <c r="TWY61" s="94"/>
      <c r="TWZ61" s="94"/>
      <c r="TXA61" s="94"/>
      <c r="TXB61" s="94"/>
      <c r="TXC61" s="94"/>
      <c r="TXD61" s="94"/>
      <c r="TXE61" s="94"/>
      <c r="TXF61" s="94"/>
      <c r="TXG61" s="94"/>
      <c r="TXH61" s="94"/>
      <c r="TXI61" s="94"/>
      <c r="TXJ61" s="94"/>
      <c r="TXK61" s="94"/>
      <c r="TXL61" s="94"/>
      <c r="TXM61" s="94"/>
      <c r="TXN61" s="94"/>
      <c r="TXO61" s="94"/>
      <c r="TXP61" s="94"/>
      <c r="TXQ61" s="94"/>
      <c r="TXR61" s="94"/>
      <c r="TXS61" s="94"/>
      <c r="TXT61" s="94"/>
      <c r="TXU61" s="94"/>
      <c r="TXV61" s="94"/>
      <c r="TXW61" s="94"/>
      <c r="TXX61" s="94"/>
      <c r="TXY61" s="94"/>
      <c r="TXZ61" s="94"/>
      <c r="TYA61" s="94"/>
      <c r="TYB61" s="94"/>
      <c r="TYC61" s="94"/>
      <c r="TYD61" s="94"/>
      <c r="TYE61" s="94"/>
      <c r="TYF61" s="94"/>
      <c r="TYG61" s="94"/>
      <c r="TYH61" s="94"/>
      <c r="TYI61" s="94"/>
      <c r="TYJ61" s="94"/>
      <c r="TYK61" s="94"/>
      <c r="TYL61" s="94"/>
      <c r="TYM61" s="94"/>
      <c r="TYN61" s="94"/>
      <c r="TYO61" s="94"/>
      <c r="TYP61" s="94"/>
      <c r="TYQ61" s="94"/>
      <c r="TYR61" s="94"/>
      <c r="TYS61" s="94"/>
      <c r="TYT61" s="94"/>
      <c r="TYU61" s="94"/>
      <c r="TYV61" s="94"/>
      <c r="TYW61" s="94"/>
      <c r="TYX61" s="94"/>
      <c r="TYY61" s="94"/>
      <c r="TYZ61" s="94"/>
      <c r="TZA61" s="94"/>
      <c r="TZB61" s="94"/>
      <c r="TZC61" s="94"/>
      <c r="TZD61" s="94"/>
      <c r="TZE61" s="94"/>
      <c r="TZF61" s="94"/>
      <c r="TZG61" s="94"/>
      <c r="TZH61" s="94"/>
      <c r="TZI61" s="94"/>
      <c r="TZJ61" s="94"/>
      <c r="TZK61" s="94"/>
      <c r="TZL61" s="94"/>
      <c r="TZM61" s="94"/>
      <c r="TZN61" s="94"/>
      <c r="TZO61" s="94"/>
      <c r="TZP61" s="94"/>
      <c r="TZQ61" s="94"/>
      <c r="TZR61" s="94"/>
      <c r="TZS61" s="94"/>
      <c r="TZT61" s="94"/>
      <c r="TZU61" s="94"/>
      <c r="TZV61" s="94"/>
      <c r="TZW61" s="94"/>
      <c r="TZX61" s="94"/>
      <c r="TZY61" s="94"/>
      <c r="TZZ61" s="94"/>
      <c r="UAA61" s="94"/>
      <c r="UAB61" s="94"/>
      <c r="UAC61" s="94"/>
      <c r="UAD61" s="94"/>
      <c r="UAE61" s="94"/>
      <c r="UAF61" s="94"/>
      <c r="UAG61" s="94"/>
      <c r="UAH61" s="94"/>
      <c r="UAI61" s="94"/>
      <c r="UAJ61" s="94"/>
      <c r="UAK61" s="94"/>
      <c r="UAL61" s="94"/>
      <c r="UAM61" s="94"/>
      <c r="UAN61" s="94"/>
      <c r="UAO61" s="94"/>
      <c r="UAP61" s="94"/>
      <c r="UAQ61" s="94"/>
      <c r="UAR61" s="94"/>
      <c r="UAS61" s="94"/>
      <c r="UAT61" s="94"/>
      <c r="UAU61" s="94"/>
      <c r="UAV61" s="94"/>
      <c r="UAW61" s="94"/>
      <c r="UAX61" s="94"/>
      <c r="UAY61" s="94"/>
      <c r="UAZ61" s="94"/>
      <c r="UBA61" s="94"/>
      <c r="UBB61" s="94"/>
      <c r="UBC61" s="94"/>
      <c r="UBD61" s="94"/>
      <c r="UBE61" s="94"/>
      <c r="UBF61" s="94"/>
      <c r="UBG61" s="94"/>
      <c r="UBH61" s="94"/>
      <c r="UBI61" s="94"/>
      <c r="UBJ61" s="94"/>
      <c r="UBK61" s="94"/>
      <c r="UBL61" s="94"/>
      <c r="UBM61" s="94"/>
      <c r="UBN61" s="94"/>
      <c r="UBO61" s="94"/>
      <c r="UBP61" s="94"/>
      <c r="UBQ61" s="94"/>
      <c r="UBR61" s="94"/>
      <c r="UBS61" s="94"/>
      <c r="UBT61" s="94"/>
      <c r="UBU61" s="94"/>
      <c r="UBV61" s="94"/>
      <c r="UBW61" s="94"/>
      <c r="UBX61" s="94"/>
      <c r="UBY61" s="94"/>
      <c r="UBZ61" s="94"/>
      <c r="UCA61" s="94"/>
      <c r="UCB61" s="94"/>
      <c r="UCC61" s="94"/>
      <c r="UCD61" s="94"/>
      <c r="UCE61" s="94"/>
      <c r="UCF61" s="94"/>
      <c r="UCG61" s="94"/>
      <c r="UCH61" s="94"/>
      <c r="UCI61" s="94"/>
      <c r="UCJ61" s="94"/>
      <c r="UCK61" s="94"/>
      <c r="UCL61" s="94"/>
      <c r="UCM61" s="94"/>
      <c r="UCN61" s="94"/>
      <c r="UCO61" s="94"/>
      <c r="UCP61" s="94"/>
      <c r="UCQ61" s="94"/>
      <c r="UCR61" s="94"/>
      <c r="UCS61" s="94"/>
      <c r="UCT61" s="94"/>
      <c r="UCU61" s="94"/>
      <c r="UCV61" s="94"/>
      <c r="UCW61" s="94"/>
      <c r="UCX61" s="94"/>
      <c r="UCY61" s="94"/>
      <c r="UCZ61" s="94"/>
      <c r="UDA61" s="94"/>
      <c r="UDB61" s="94"/>
      <c r="UDC61" s="94"/>
      <c r="UDD61" s="94"/>
      <c r="UDE61" s="94"/>
      <c r="UDF61" s="94"/>
      <c r="UDG61" s="94"/>
      <c r="UDH61" s="94"/>
      <c r="UDI61" s="94"/>
      <c r="UDJ61" s="94"/>
      <c r="UDK61" s="94"/>
      <c r="UDL61" s="94"/>
      <c r="UDM61" s="94"/>
      <c r="UDN61" s="94"/>
      <c r="UDO61" s="94"/>
      <c r="UDP61" s="94"/>
      <c r="UDQ61" s="94"/>
      <c r="UDR61" s="94"/>
      <c r="UDS61" s="94"/>
      <c r="UDT61" s="94"/>
      <c r="UDU61" s="94"/>
      <c r="UDV61" s="94"/>
      <c r="UDW61" s="94"/>
      <c r="UDX61" s="94"/>
      <c r="UDY61" s="94"/>
      <c r="UDZ61" s="94"/>
      <c r="UEA61" s="94"/>
      <c r="UEB61" s="94"/>
      <c r="UEC61" s="94"/>
      <c r="UED61" s="94"/>
      <c r="UEE61" s="94"/>
      <c r="UEF61" s="94"/>
      <c r="UEG61" s="94"/>
      <c r="UEH61" s="94"/>
      <c r="UEI61" s="94"/>
      <c r="UEJ61" s="94"/>
      <c r="UEK61" s="94"/>
      <c r="UEL61" s="94"/>
      <c r="UEM61" s="94"/>
      <c r="UEN61" s="94"/>
      <c r="UEO61" s="94"/>
      <c r="UEP61" s="94"/>
      <c r="UEQ61" s="94"/>
      <c r="UER61" s="94"/>
      <c r="UES61" s="94"/>
      <c r="UET61" s="94"/>
      <c r="UEU61" s="94"/>
      <c r="UEV61" s="94"/>
      <c r="UEW61" s="94"/>
      <c r="UEX61" s="94"/>
      <c r="UEY61" s="94"/>
      <c r="UEZ61" s="94"/>
      <c r="UFA61" s="94"/>
      <c r="UFB61" s="94"/>
      <c r="UFC61" s="94"/>
      <c r="UFD61" s="94"/>
      <c r="UFE61" s="94"/>
      <c r="UFF61" s="94"/>
      <c r="UFG61" s="94"/>
      <c r="UFH61" s="94"/>
      <c r="UFI61" s="94"/>
      <c r="UFJ61" s="94"/>
      <c r="UFK61" s="94"/>
      <c r="UFL61" s="94"/>
      <c r="UFM61" s="94"/>
      <c r="UFN61" s="94"/>
      <c r="UFO61" s="94"/>
      <c r="UFP61" s="94"/>
      <c r="UFQ61" s="94"/>
      <c r="UFR61" s="94"/>
      <c r="UFS61" s="94"/>
      <c r="UFT61" s="94"/>
      <c r="UFU61" s="94"/>
      <c r="UFV61" s="94"/>
      <c r="UFW61" s="94"/>
      <c r="UFX61" s="94"/>
      <c r="UFY61" s="94"/>
      <c r="UFZ61" s="94"/>
      <c r="UGA61" s="94"/>
      <c r="UGB61" s="94"/>
      <c r="UGC61" s="94"/>
      <c r="UGD61" s="94"/>
      <c r="UGE61" s="94"/>
      <c r="UGF61" s="94"/>
      <c r="UGG61" s="94"/>
      <c r="UGH61" s="94"/>
      <c r="UGI61" s="94"/>
      <c r="UGJ61" s="94"/>
      <c r="UGK61" s="94"/>
      <c r="UGL61" s="94"/>
      <c r="UGM61" s="94"/>
      <c r="UGN61" s="94"/>
      <c r="UGO61" s="94"/>
      <c r="UGP61" s="94"/>
      <c r="UGQ61" s="94"/>
      <c r="UGR61" s="94"/>
      <c r="UGS61" s="94"/>
      <c r="UGT61" s="94"/>
      <c r="UGU61" s="94"/>
      <c r="UGV61" s="94"/>
      <c r="UGW61" s="94"/>
      <c r="UGX61" s="94"/>
      <c r="UGY61" s="94"/>
      <c r="UGZ61" s="94"/>
      <c r="UHA61" s="94"/>
      <c r="UHB61" s="94"/>
      <c r="UHC61" s="94"/>
      <c r="UHD61" s="94"/>
      <c r="UHE61" s="94"/>
      <c r="UHF61" s="94"/>
      <c r="UHG61" s="94"/>
      <c r="UHH61" s="94"/>
      <c r="UHI61" s="94"/>
      <c r="UHJ61" s="94"/>
      <c r="UHK61" s="94"/>
      <c r="UHL61" s="94"/>
      <c r="UHM61" s="94"/>
      <c r="UHN61" s="94"/>
      <c r="UHO61" s="94"/>
      <c r="UHP61" s="94"/>
      <c r="UHQ61" s="94"/>
      <c r="UHR61" s="94"/>
      <c r="UHS61" s="94"/>
      <c r="UHT61" s="94"/>
      <c r="UHU61" s="94"/>
      <c r="UHV61" s="94"/>
      <c r="UHW61" s="94"/>
      <c r="UHX61" s="94"/>
      <c r="UHY61" s="94"/>
      <c r="UHZ61" s="94"/>
      <c r="UIA61" s="94"/>
      <c r="UIB61" s="94"/>
      <c r="UIC61" s="94"/>
      <c r="UID61" s="94"/>
      <c r="UIE61" s="94"/>
      <c r="UIF61" s="94"/>
      <c r="UIG61" s="94"/>
      <c r="UIH61" s="94"/>
      <c r="UII61" s="94"/>
      <c r="UIJ61" s="94"/>
      <c r="UIK61" s="94"/>
      <c r="UIL61" s="94"/>
      <c r="UIM61" s="94"/>
      <c r="UIN61" s="94"/>
      <c r="UIO61" s="94"/>
      <c r="UIP61" s="94"/>
      <c r="UIQ61" s="94"/>
      <c r="UIR61" s="94"/>
      <c r="UIS61" s="94"/>
      <c r="UIT61" s="94"/>
      <c r="UIU61" s="94"/>
      <c r="UIV61" s="94"/>
      <c r="UIW61" s="94"/>
      <c r="UIX61" s="94"/>
      <c r="UIY61" s="94"/>
      <c r="UIZ61" s="94"/>
      <c r="UJA61" s="94"/>
      <c r="UJB61" s="94"/>
      <c r="UJC61" s="94"/>
      <c r="UJD61" s="94"/>
      <c r="UJE61" s="94"/>
      <c r="UJF61" s="94"/>
      <c r="UJG61" s="94"/>
      <c r="UJH61" s="94"/>
      <c r="UJI61" s="94"/>
      <c r="UJJ61" s="94"/>
      <c r="UJK61" s="94"/>
      <c r="UJL61" s="94"/>
      <c r="UJM61" s="94"/>
      <c r="UJN61" s="94"/>
      <c r="UJO61" s="94"/>
      <c r="UJP61" s="94"/>
      <c r="UJQ61" s="94"/>
      <c r="UJR61" s="94"/>
      <c r="UJS61" s="94"/>
      <c r="UJT61" s="94"/>
      <c r="UJU61" s="94"/>
      <c r="UJV61" s="94"/>
      <c r="UJW61" s="94"/>
      <c r="UJX61" s="94"/>
      <c r="UJY61" s="94"/>
      <c r="UJZ61" s="94"/>
      <c r="UKA61" s="94"/>
      <c r="UKB61" s="94"/>
      <c r="UKC61" s="94"/>
      <c r="UKD61" s="94"/>
      <c r="UKE61" s="94"/>
      <c r="UKF61" s="94"/>
      <c r="UKG61" s="94"/>
      <c r="UKH61" s="94"/>
      <c r="UKI61" s="94"/>
      <c r="UKJ61" s="94"/>
      <c r="UKK61" s="94"/>
      <c r="UKL61" s="94"/>
      <c r="UKM61" s="94"/>
      <c r="UKN61" s="94"/>
      <c r="UKO61" s="94"/>
      <c r="UKP61" s="94"/>
      <c r="UKQ61" s="94"/>
      <c r="UKR61" s="94"/>
      <c r="UKS61" s="94"/>
      <c r="UKT61" s="94"/>
      <c r="UKU61" s="94"/>
      <c r="UKV61" s="94"/>
      <c r="UKW61" s="94"/>
      <c r="UKX61" s="94"/>
      <c r="UKY61" s="94"/>
      <c r="UKZ61" s="94"/>
      <c r="ULA61" s="94"/>
      <c r="ULB61" s="94"/>
      <c r="ULC61" s="94"/>
      <c r="ULD61" s="94"/>
      <c r="ULE61" s="94"/>
      <c r="ULF61" s="94"/>
      <c r="ULG61" s="94"/>
      <c r="ULH61" s="94"/>
      <c r="ULI61" s="94"/>
      <c r="ULJ61" s="94"/>
      <c r="ULK61" s="94"/>
      <c r="ULL61" s="94"/>
      <c r="ULM61" s="94"/>
      <c r="ULN61" s="94"/>
      <c r="ULO61" s="94"/>
      <c r="ULP61" s="94"/>
      <c r="ULQ61" s="94"/>
      <c r="ULR61" s="94"/>
      <c r="ULS61" s="94"/>
      <c r="ULT61" s="94"/>
      <c r="ULU61" s="94"/>
      <c r="ULV61" s="94"/>
      <c r="ULW61" s="94"/>
      <c r="ULX61" s="94"/>
      <c r="ULY61" s="94"/>
      <c r="ULZ61" s="94"/>
      <c r="UMA61" s="94"/>
      <c r="UMB61" s="94"/>
      <c r="UMC61" s="94"/>
      <c r="UMD61" s="94"/>
      <c r="UME61" s="94"/>
      <c r="UMF61" s="94"/>
      <c r="UMG61" s="94"/>
      <c r="UMH61" s="94"/>
      <c r="UMI61" s="94"/>
      <c r="UMJ61" s="94"/>
      <c r="UMK61" s="94"/>
      <c r="UML61" s="94"/>
      <c r="UMM61" s="94"/>
      <c r="UMN61" s="94"/>
      <c r="UMO61" s="94"/>
      <c r="UMP61" s="94"/>
      <c r="UMQ61" s="94"/>
      <c r="UMR61" s="94"/>
      <c r="UMS61" s="94"/>
      <c r="UMT61" s="94"/>
      <c r="UMU61" s="94"/>
      <c r="UMV61" s="94"/>
      <c r="UMW61" s="94"/>
      <c r="UMX61" s="94"/>
      <c r="UMY61" s="94"/>
      <c r="UMZ61" s="94"/>
      <c r="UNA61" s="94"/>
      <c r="UNB61" s="94"/>
      <c r="UNC61" s="94"/>
      <c r="UND61" s="94"/>
      <c r="UNE61" s="94"/>
      <c r="UNF61" s="94"/>
      <c r="UNG61" s="94"/>
      <c r="UNH61" s="94"/>
      <c r="UNI61" s="94"/>
      <c r="UNJ61" s="94"/>
      <c r="UNK61" s="94"/>
      <c r="UNL61" s="94"/>
      <c r="UNM61" s="94"/>
      <c r="UNN61" s="94"/>
      <c r="UNO61" s="94"/>
      <c r="UNP61" s="94"/>
      <c r="UNQ61" s="94"/>
      <c r="UNR61" s="94"/>
      <c r="UNS61" s="94"/>
      <c r="UNT61" s="94"/>
      <c r="UNU61" s="94"/>
      <c r="UNV61" s="94"/>
      <c r="UNW61" s="94"/>
      <c r="UNX61" s="94"/>
      <c r="UNY61" s="94"/>
      <c r="UNZ61" s="94"/>
      <c r="UOA61" s="94"/>
      <c r="UOB61" s="94"/>
      <c r="UOC61" s="94"/>
      <c r="UOD61" s="94"/>
      <c r="UOE61" s="94"/>
      <c r="UOF61" s="94"/>
      <c r="UOG61" s="94"/>
      <c r="UOH61" s="94"/>
      <c r="UOI61" s="94"/>
      <c r="UOJ61" s="94"/>
      <c r="UOK61" s="94"/>
      <c r="UOL61" s="94"/>
      <c r="UOM61" s="94"/>
      <c r="UON61" s="94"/>
      <c r="UOO61" s="94"/>
      <c r="UOP61" s="94"/>
      <c r="UOQ61" s="94"/>
      <c r="UOR61" s="94"/>
      <c r="UOS61" s="94"/>
      <c r="UOT61" s="94"/>
      <c r="UOU61" s="94"/>
      <c r="UOV61" s="94"/>
      <c r="UOW61" s="94"/>
      <c r="UOX61" s="94"/>
      <c r="UOY61" s="94"/>
      <c r="UOZ61" s="94"/>
      <c r="UPA61" s="94"/>
      <c r="UPB61" s="94"/>
      <c r="UPC61" s="94"/>
      <c r="UPD61" s="94"/>
      <c r="UPE61" s="94"/>
      <c r="UPF61" s="94"/>
      <c r="UPG61" s="94"/>
      <c r="UPH61" s="94"/>
      <c r="UPI61" s="94"/>
      <c r="UPJ61" s="94"/>
      <c r="UPK61" s="94"/>
      <c r="UPL61" s="94"/>
      <c r="UPM61" s="94"/>
      <c r="UPN61" s="94"/>
      <c r="UPO61" s="94"/>
      <c r="UPP61" s="94"/>
      <c r="UPQ61" s="94"/>
      <c r="UPR61" s="94"/>
      <c r="UPS61" s="94"/>
      <c r="UPT61" s="94"/>
      <c r="UPU61" s="94"/>
      <c r="UPV61" s="94"/>
      <c r="UPW61" s="94"/>
      <c r="UPX61" s="94"/>
      <c r="UPY61" s="94"/>
      <c r="UPZ61" s="94"/>
      <c r="UQA61" s="94"/>
      <c r="UQB61" s="94"/>
      <c r="UQC61" s="94"/>
      <c r="UQD61" s="94"/>
      <c r="UQE61" s="94"/>
      <c r="UQF61" s="94"/>
      <c r="UQG61" s="94"/>
      <c r="UQH61" s="94"/>
      <c r="UQI61" s="94"/>
      <c r="UQJ61" s="94"/>
      <c r="UQK61" s="94"/>
      <c r="UQL61" s="94"/>
      <c r="UQM61" s="94"/>
      <c r="UQN61" s="94"/>
      <c r="UQO61" s="94"/>
      <c r="UQP61" s="94"/>
      <c r="UQQ61" s="94"/>
      <c r="UQR61" s="94"/>
      <c r="UQS61" s="94"/>
      <c r="UQT61" s="94"/>
      <c r="UQU61" s="94"/>
      <c r="UQV61" s="94"/>
      <c r="UQW61" s="94"/>
      <c r="UQX61" s="94"/>
      <c r="UQY61" s="94"/>
      <c r="UQZ61" s="94"/>
      <c r="URA61" s="94"/>
      <c r="URB61" s="94"/>
      <c r="URC61" s="94"/>
      <c r="URD61" s="94"/>
      <c r="URE61" s="94"/>
      <c r="URF61" s="94"/>
      <c r="URG61" s="94"/>
      <c r="URH61" s="94"/>
      <c r="URI61" s="94"/>
      <c r="URJ61" s="94"/>
      <c r="URK61" s="94"/>
      <c r="URL61" s="94"/>
      <c r="URM61" s="94"/>
      <c r="URN61" s="94"/>
      <c r="URO61" s="94"/>
      <c r="URP61" s="94"/>
      <c r="URQ61" s="94"/>
      <c r="URR61" s="94"/>
      <c r="URS61" s="94"/>
      <c r="URT61" s="94"/>
      <c r="URU61" s="94"/>
      <c r="URV61" s="94"/>
      <c r="URW61" s="94"/>
      <c r="URX61" s="94"/>
      <c r="URY61" s="94"/>
      <c r="URZ61" s="94"/>
      <c r="USA61" s="94"/>
      <c r="USB61" s="94"/>
      <c r="USC61" s="94"/>
      <c r="USD61" s="94"/>
      <c r="USE61" s="94"/>
      <c r="USF61" s="94"/>
      <c r="USG61" s="94"/>
      <c r="USH61" s="94"/>
      <c r="USI61" s="94"/>
      <c r="USJ61" s="94"/>
      <c r="USK61" s="94"/>
      <c r="USL61" s="94"/>
      <c r="USM61" s="94"/>
      <c r="USN61" s="94"/>
      <c r="USO61" s="94"/>
      <c r="USP61" s="94"/>
      <c r="USQ61" s="94"/>
      <c r="USR61" s="94"/>
      <c r="USS61" s="94"/>
      <c r="UST61" s="94"/>
      <c r="USU61" s="94"/>
      <c r="USV61" s="94"/>
      <c r="USW61" s="94"/>
      <c r="USX61" s="94"/>
      <c r="USY61" s="94"/>
      <c r="USZ61" s="94"/>
      <c r="UTA61" s="94"/>
      <c r="UTB61" s="94"/>
      <c r="UTC61" s="94"/>
      <c r="UTD61" s="94"/>
      <c r="UTE61" s="94"/>
      <c r="UTF61" s="94"/>
      <c r="UTG61" s="94"/>
      <c r="UTH61" s="94"/>
      <c r="UTI61" s="94"/>
      <c r="UTJ61" s="94"/>
      <c r="UTK61" s="94"/>
      <c r="UTL61" s="94"/>
      <c r="UTM61" s="94"/>
      <c r="UTN61" s="94"/>
      <c r="UTO61" s="94"/>
      <c r="UTP61" s="94"/>
      <c r="UTQ61" s="94"/>
      <c r="UTR61" s="94"/>
      <c r="UTS61" s="94"/>
      <c r="UTT61" s="94"/>
      <c r="UTU61" s="94"/>
      <c r="UTV61" s="94"/>
      <c r="UTW61" s="94"/>
      <c r="UTX61" s="94"/>
      <c r="UTY61" s="94"/>
      <c r="UTZ61" s="94"/>
      <c r="UUA61" s="94"/>
      <c r="UUB61" s="94"/>
      <c r="UUC61" s="94"/>
      <c r="UUD61" s="94"/>
      <c r="UUE61" s="94"/>
      <c r="UUF61" s="94"/>
      <c r="UUG61" s="94"/>
      <c r="UUH61" s="94"/>
      <c r="UUI61" s="94"/>
      <c r="UUJ61" s="94"/>
      <c r="UUK61" s="94"/>
      <c r="UUL61" s="94"/>
      <c r="UUM61" s="94"/>
      <c r="UUN61" s="94"/>
      <c r="UUO61" s="94"/>
      <c r="UUP61" s="94"/>
      <c r="UUQ61" s="94"/>
      <c r="UUR61" s="94"/>
      <c r="UUS61" s="94"/>
      <c r="UUT61" s="94"/>
      <c r="UUU61" s="94"/>
      <c r="UUV61" s="94"/>
      <c r="UUW61" s="94"/>
      <c r="UUX61" s="94"/>
      <c r="UUY61" s="94"/>
      <c r="UUZ61" s="94"/>
      <c r="UVA61" s="94"/>
      <c r="UVB61" s="94"/>
      <c r="UVC61" s="94"/>
      <c r="UVD61" s="94"/>
      <c r="UVE61" s="94"/>
      <c r="UVF61" s="94"/>
      <c r="UVG61" s="94"/>
      <c r="UVH61" s="94"/>
      <c r="UVI61" s="94"/>
      <c r="UVJ61" s="94"/>
      <c r="UVK61" s="94"/>
      <c r="UVL61" s="94"/>
      <c r="UVM61" s="94"/>
      <c r="UVN61" s="94"/>
      <c r="UVO61" s="94"/>
      <c r="UVP61" s="94"/>
      <c r="UVQ61" s="94"/>
      <c r="UVR61" s="94"/>
      <c r="UVS61" s="94"/>
      <c r="UVT61" s="94"/>
      <c r="UVU61" s="94"/>
      <c r="UVV61" s="94"/>
      <c r="UVW61" s="94"/>
      <c r="UVX61" s="94"/>
      <c r="UVY61" s="94"/>
      <c r="UVZ61" s="94"/>
      <c r="UWA61" s="94"/>
      <c r="UWB61" s="94"/>
      <c r="UWC61" s="94"/>
      <c r="UWD61" s="94"/>
      <c r="UWE61" s="94"/>
      <c r="UWF61" s="94"/>
      <c r="UWG61" s="94"/>
      <c r="UWH61" s="94"/>
      <c r="UWI61" s="94"/>
      <c r="UWJ61" s="94"/>
      <c r="UWK61" s="94"/>
      <c r="UWL61" s="94"/>
      <c r="UWM61" s="94"/>
      <c r="UWN61" s="94"/>
      <c r="UWO61" s="94"/>
      <c r="UWP61" s="94"/>
      <c r="UWQ61" s="94"/>
      <c r="UWR61" s="94"/>
      <c r="UWS61" s="94"/>
      <c r="UWT61" s="94"/>
      <c r="UWU61" s="94"/>
      <c r="UWV61" s="94"/>
      <c r="UWW61" s="94"/>
      <c r="UWX61" s="94"/>
      <c r="UWY61" s="94"/>
      <c r="UWZ61" s="94"/>
      <c r="UXA61" s="94"/>
      <c r="UXB61" s="94"/>
      <c r="UXC61" s="94"/>
      <c r="UXD61" s="94"/>
      <c r="UXE61" s="94"/>
      <c r="UXF61" s="94"/>
      <c r="UXG61" s="94"/>
      <c r="UXH61" s="94"/>
      <c r="UXI61" s="94"/>
      <c r="UXJ61" s="94"/>
      <c r="UXK61" s="94"/>
      <c r="UXL61" s="94"/>
      <c r="UXM61" s="94"/>
      <c r="UXN61" s="94"/>
      <c r="UXO61" s="94"/>
      <c r="UXP61" s="94"/>
      <c r="UXQ61" s="94"/>
      <c r="UXR61" s="94"/>
      <c r="UXS61" s="94"/>
      <c r="UXT61" s="94"/>
      <c r="UXU61" s="94"/>
      <c r="UXV61" s="94"/>
      <c r="UXW61" s="94"/>
      <c r="UXX61" s="94"/>
      <c r="UXY61" s="94"/>
      <c r="UXZ61" s="94"/>
      <c r="UYA61" s="94"/>
      <c r="UYB61" s="94"/>
      <c r="UYC61" s="94"/>
      <c r="UYD61" s="94"/>
      <c r="UYE61" s="94"/>
      <c r="UYF61" s="94"/>
      <c r="UYG61" s="94"/>
      <c r="UYH61" s="94"/>
      <c r="UYI61" s="94"/>
      <c r="UYJ61" s="94"/>
      <c r="UYK61" s="94"/>
      <c r="UYL61" s="94"/>
      <c r="UYM61" s="94"/>
      <c r="UYN61" s="94"/>
      <c r="UYO61" s="94"/>
      <c r="UYP61" s="94"/>
      <c r="UYQ61" s="94"/>
      <c r="UYR61" s="94"/>
      <c r="UYS61" s="94"/>
      <c r="UYT61" s="94"/>
      <c r="UYU61" s="94"/>
      <c r="UYV61" s="94"/>
      <c r="UYW61" s="94"/>
      <c r="UYX61" s="94"/>
      <c r="UYY61" s="94"/>
      <c r="UYZ61" s="94"/>
      <c r="UZA61" s="94"/>
      <c r="UZB61" s="94"/>
      <c r="UZC61" s="94"/>
      <c r="UZD61" s="94"/>
      <c r="UZE61" s="94"/>
      <c r="UZF61" s="94"/>
      <c r="UZG61" s="94"/>
      <c r="UZH61" s="94"/>
      <c r="UZI61" s="94"/>
      <c r="UZJ61" s="94"/>
      <c r="UZK61" s="94"/>
      <c r="UZL61" s="94"/>
      <c r="UZM61" s="94"/>
      <c r="UZN61" s="94"/>
      <c r="UZO61" s="94"/>
      <c r="UZP61" s="94"/>
      <c r="UZQ61" s="94"/>
      <c r="UZR61" s="94"/>
      <c r="UZS61" s="94"/>
      <c r="UZT61" s="94"/>
      <c r="UZU61" s="94"/>
      <c r="UZV61" s="94"/>
      <c r="UZW61" s="94"/>
      <c r="UZX61" s="94"/>
      <c r="UZY61" s="94"/>
      <c r="UZZ61" s="94"/>
      <c r="VAA61" s="94"/>
      <c r="VAB61" s="94"/>
      <c r="VAC61" s="94"/>
      <c r="VAD61" s="94"/>
      <c r="VAE61" s="94"/>
      <c r="VAF61" s="94"/>
      <c r="VAG61" s="94"/>
      <c r="VAH61" s="94"/>
      <c r="VAI61" s="94"/>
      <c r="VAJ61" s="94"/>
      <c r="VAK61" s="94"/>
      <c r="VAL61" s="94"/>
      <c r="VAM61" s="94"/>
      <c r="VAN61" s="94"/>
      <c r="VAO61" s="94"/>
      <c r="VAP61" s="94"/>
      <c r="VAQ61" s="94"/>
      <c r="VAR61" s="94"/>
      <c r="VAS61" s="94"/>
      <c r="VAT61" s="94"/>
      <c r="VAU61" s="94"/>
      <c r="VAV61" s="94"/>
      <c r="VAW61" s="94"/>
      <c r="VAX61" s="94"/>
      <c r="VAY61" s="94"/>
      <c r="VAZ61" s="94"/>
      <c r="VBA61" s="94"/>
      <c r="VBB61" s="94"/>
      <c r="VBC61" s="94"/>
      <c r="VBD61" s="94"/>
      <c r="VBE61" s="94"/>
      <c r="VBF61" s="94"/>
      <c r="VBG61" s="94"/>
      <c r="VBH61" s="94"/>
      <c r="VBI61" s="94"/>
      <c r="VBJ61" s="94"/>
      <c r="VBK61" s="94"/>
      <c r="VBL61" s="94"/>
      <c r="VBM61" s="94"/>
      <c r="VBN61" s="94"/>
      <c r="VBO61" s="94"/>
      <c r="VBP61" s="94"/>
      <c r="VBQ61" s="94"/>
      <c r="VBR61" s="94"/>
      <c r="VBS61" s="94"/>
      <c r="VBT61" s="94"/>
      <c r="VBU61" s="94"/>
      <c r="VBV61" s="94"/>
      <c r="VBW61" s="94"/>
      <c r="VBX61" s="94"/>
      <c r="VBY61" s="94"/>
      <c r="VBZ61" s="94"/>
      <c r="VCA61" s="94"/>
      <c r="VCB61" s="94"/>
      <c r="VCC61" s="94"/>
      <c r="VCD61" s="94"/>
      <c r="VCE61" s="94"/>
      <c r="VCF61" s="94"/>
      <c r="VCG61" s="94"/>
      <c r="VCH61" s="94"/>
      <c r="VCI61" s="94"/>
      <c r="VCJ61" s="94"/>
      <c r="VCK61" s="94"/>
      <c r="VCL61" s="94"/>
      <c r="VCM61" s="94"/>
      <c r="VCN61" s="94"/>
      <c r="VCO61" s="94"/>
      <c r="VCP61" s="94"/>
      <c r="VCQ61" s="94"/>
      <c r="VCR61" s="94"/>
      <c r="VCS61" s="94"/>
      <c r="VCT61" s="94"/>
      <c r="VCU61" s="94"/>
      <c r="VCV61" s="94"/>
      <c r="VCW61" s="94"/>
      <c r="VCX61" s="94"/>
      <c r="VCY61" s="94"/>
      <c r="VCZ61" s="94"/>
      <c r="VDA61" s="94"/>
      <c r="VDB61" s="94"/>
      <c r="VDC61" s="94"/>
      <c r="VDD61" s="94"/>
      <c r="VDE61" s="94"/>
      <c r="VDF61" s="94"/>
      <c r="VDG61" s="94"/>
      <c r="VDH61" s="94"/>
      <c r="VDI61" s="94"/>
      <c r="VDJ61" s="94"/>
      <c r="VDK61" s="94"/>
      <c r="VDL61" s="94"/>
      <c r="VDM61" s="94"/>
      <c r="VDN61" s="94"/>
      <c r="VDO61" s="94"/>
      <c r="VDP61" s="94"/>
      <c r="VDQ61" s="94"/>
      <c r="VDR61" s="94"/>
      <c r="VDS61" s="94"/>
      <c r="VDT61" s="94"/>
      <c r="VDU61" s="94"/>
      <c r="VDV61" s="94"/>
      <c r="VDW61" s="94"/>
      <c r="VDX61" s="94"/>
      <c r="VDY61" s="94"/>
      <c r="VDZ61" s="94"/>
      <c r="VEA61" s="94"/>
      <c r="VEB61" s="94"/>
      <c r="VEC61" s="94"/>
      <c r="VED61" s="94"/>
      <c r="VEE61" s="94"/>
      <c r="VEF61" s="94"/>
      <c r="VEG61" s="94"/>
      <c r="VEH61" s="94"/>
      <c r="VEI61" s="94"/>
      <c r="VEJ61" s="94"/>
      <c r="VEK61" s="94"/>
      <c r="VEL61" s="94"/>
      <c r="VEM61" s="94"/>
      <c r="VEN61" s="94"/>
      <c r="VEO61" s="94"/>
      <c r="VEP61" s="94"/>
      <c r="VEQ61" s="94"/>
      <c r="VER61" s="94"/>
      <c r="VES61" s="94"/>
      <c r="VET61" s="94"/>
      <c r="VEU61" s="94"/>
      <c r="VEV61" s="94"/>
      <c r="VEW61" s="94"/>
      <c r="VEX61" s="94"/>
      <c r="VEY61" s="94"/>
      <c r="VEZ61" s="94"/>
      <c r="VFA61" s="94"/>
      <c r="VFB61" s="94"/>
      <c r="VFC61" s="94"/>
      <c r="VFD61" s="94"/>
      <c r="VFE61" s="94"/>
      <c r="VFF61" s="94"/>
      <c r="VFG61" s="94"/>
      <c r="VFH61" s="94"/>
      <c r="VFI61" s="94"/>
      <c r="VFJ61" s="94"/>
      <c r="VFK61" s="94"/>
      <c r="VFL61" s="94"/>
      <c r="VFM61" s="94"/>
      <c r="VFN61" s="94"/>
      <c r="VFO61" s="94"/>
      <c r="VFP61" s="94"/>
      <c r="VFQ61" s="94"/>
      <c r="VFR61" s="94"/>
      <c r="VFS61" s="94"/>
      <c r="VFT61" s="94"/>
      <c r="VFU61" s="94"/>
      <c r="VFV61" s="94"/>
      <c r="VFW61" s="94"/>
      <c r="VFX61" s="94"/>
      <c r="VFY61" s="94"/>
      <c r="VFZ61" s="94"/>
      <c r="VGA61" s="94"/>
      <c r="VGB61" s="94"/>
      <c r="VGC61" s="94"/>
      <c r="VGD61" s="94"/>
      <c r="VGE61" s="94"/>
      <c r="VGF61" s="94"/>
      <c r="VGG61" s="94"/>
      <c r="VGH61" s="94"/>
      <c r="VGI61" s="94"/>
      <c r="VGJ61" s="94"/>
      <c r="VGK61" s="94"/>
      <c r="VGL61" s="94"/>
      <c r="VGM61" s="94"/>
      <c r="VGN61" s="94"/>
      <c r="VGO61" s="94"/>
      <c r="VGP61" s="94"/>
      <c r="VGQ61" s="94"/>
      <c r="VGR61" s="94"/>
      <c r="VGS61" s="94"/>
      <c r="VGT61" s="94"/>
      <c r="VGU61" s="94"/>
      <c r="VGV61" s="94"/>
      <c r="VGW61" s="94"/>
      <c r="VGX61" s="94"/>
      <c r="VGY61" s="94"/>
      <c r="VGZ61" s="94"/>
      <c r="VHA61" s="94"/>
      <c r="VHB61" s="94"/>
      <c r="VHC61" s="94"/>
      <c r="VHD61" s="94"/>
      <c r="VHE61" s="94"/>
      <c r="VHF61" s="94"/>
      <c r="VHG61" s="94"/>
      <c r="VHH61" s="94"/>
      <c r="VHI61" s="94"/>
      <c r="VHJ61" s="94"/>
      <c r="VHK61" s="94"/>
      <c r="VHL61" s="94"/>
      <c r="VHM61" s="94"/>
      <c r="VHN61" s="94"/>
      <c r="VHO61" s="94"/>
      <c r="VHP61" s="94"/>
      <c r="VHQ61" s="94"/>
      <c r="VHR61" s="94"/>
      <c r="VHS61" s="94"/>
      <c r="VHT61" s="94"/>
      <c r="VHU61" s="94"/>
      <c r="VHV61" s="94"/>
      <c r="VHW61" s="94"/>
      <c r="VHX61" s="94"/>
      <c r="VHY61" s="94"/>
      <c r="VHZ61" s="94"/>
      <c r="VIA61" s="94"/>
      <c r="VIB61" s="94"/>
      <c r="VIC61" s="94"/>
      <c r="VID61" s="94"/>
      <c r="VIE61" s="94"/>
      <c r="VIF61" s="94"/>
      <c r="VIG61" s="94"/>
      <c r="VIH61" s="94"/>
      <c r="VII61" s="94"/>
      <c r="VIJ61" s="94"/>
      <c r="VIK61" s="94"/>
      <c r="VIL61" s="94"/>
      <c r="VIM61" s="94"/>
      <c r="VIN61" s="94"/>
      <c r="VIO61" s="94"/>
      <c r="VIP61" s="94"/>
      <c r="VIQ61" s="94"/>
      <c r="VIR61" s="94"/>
      <c r="VIS61" s="94"/>
      <c r="VIT61" s="94"/>
      <c r="VIU61" s="94"/>
      <c r="VIV61" s="94"/>
      <c r="VIW61" s="94"/>
      <c r="VIX61" s="94"/>
      <c r="VIY61" s="94"/>
      <c r="VIZ61" s="94"/>
      <c r="VJA61" s="94"/>
      <c r="VJB61" s="94"/>
      <c r="VJC61" s="94"/>
      <c r="VJD61" s="94"/>
      <c r="VJE61" s="94"/>
      <c r="VJF61" s="94"/>
      <c r="VJG61" s="94"/>
      <c r="VJH61" s="94"/>
      <c r="VJI61" s="94"/>
      <c r="VJJ61" s="94"/>
      <c r="VJK61" s="94"/>
      <c r="VJL61" s="94"/>
      <c r="VJM61" s="94"/>
      <c r="VJN61" s="94"/>
      <c r="VJO61" s="94"/>
      <c r="VJP61" s="94"/>
      <c r="VJQ61" s="94"/>
      <c r="VJR61" s="94"/>
      <c r="VJS61" s="94"/>
      <c r="VJT61" s="94"/>
      <c r="VJU61" s="94"/>
      <c r="VJV61" s="94"/>
      <c r="VJW61" s="94"/>
      <c r="VJX61" s="94"/>
      <c r="VJY61" s="94"/>
      <c r="VJZ61" s="94"/>
      <c r="VKA61" s="94"/>
      <c r="VKB61" s="94"/>
      <c r="VKC61" s="94"/>
      <c r="VKD61" s="94"/>
      <c r="VKE61" s="94"/>
      <c r="VKF61" s="94"/>
      <c r="VKG61" s="94"/>
      <c r="VKH61" s="94"/>
      <c r="VKI61" s="94"/>
      <c r="VKJ61" s="94"/>
      <c r="VKK61" s="94"/>
      <c r="VKL61" s="94"/>
      <c r="VKM61" s="94"/>
      <c r="VKN61" s="94"/>
      <c r="VKO61" s="94"/>
      <c r="VKP61" s="94"/>
      <c r="VKQ61" s="94"/>
      <c r="VKR61" s="94"/>
      <c r="VKS61" s="94"/>
      <c r="VKT61" s="94"/>
      <c r="VKU61" s="94"/>
      <c r="VKV61" s="94"/>
      <c r="VKW61" s="94"/>
      <c r="VKX61" s="94"/>
      <c r="VKY61" s="94"/>
      <c r="VKZ61" s="94"/>
      <c r="VLA61" s="94"/>
      <c r="VLB61" s="94"/>
      <c r="VLC61" s="94"/>
      <c r="VLD61" s="94"/>
      <c r="VLE61" s="94"/>
      <c r="VLF61" s="94"/>
      <c r="VLG61" s="94"/>
      <c r="VLH61" s="94"/>
      <c r="VLI61" s="94"/>
      <c r="VLJ61" s="94"/>
      <c r="VLK61" s="94"/>
      <c r="VLL61" s="94"/>
      <c r="VLM61" s="94"/>
      <c r="VLN61" s="94"/>
      <c r="VLO61" s="94"/>
      <c r="VLP61" s="94"/>
      <c r="VLQ61" s="94"/>
      <c r="VLR61" s="94"/>
      <c r="VLS61" s="94"/>
      <c r="VLT61" s="94"/>
      <c r="VLU61" s="94"/>
      <c r="VLV61" s="94"/>
      <c r="VLW61" s="94"/>
      <c r="VLX61" s="94"/>
      <c r="VLY61" s="94"/>
      <c r="VLZ61" s="94"/>
      <c r="VMA61" s="94"/>
      <c r="VMB61" s="94"/>
      <c r="VMC61" s="94"/>
      <c r="VMD61" s="94"/>
      <c r="VME61" s="94"/>
      <c r="VMF61" s="94"/>
      <c r="VMG61" s="94"/>
      <c r="VMH61" s="94"/>
      <c r="VMI61" s="94"/>
      <c r="VMJ61" s="94"/>
      <c r="VMK61" s="94"/>
      <c r="VML61" s="94"/>
      <c r="VMM61" s="94"/>
      <c r="VMN61" s="94"/>
      <c r="VMO61" s="94"/>
      <c r="VMP61" s="94"/>
      <c r="VMQ61" s="94"/>
      <c r="VMR61" s="94"/>
      <c r="VMS61" s="94"/>
      <c r="VMT61" s="94"/>
      <c r="VMU61" s="94"/>
      <c r="VMV61" s="94"/>
      <c r="VMW61" s="94"/>
      <c r="VMX61" s="94"/>
      <c r="VMY61" s="94"/>
      <c r="VMZ61" s="94"/>
      <c r="VNA61" s="94"/>
      <c r="VNB61" s="94"/>
      <c r="VNC61" s="94"/>
      <c r="VND61" s="94"/>
      <c r="VNE61" s="94"/>
      <c r="VNF61" s="94"/>
      <c r="VNG61" s="94"/>
      <c r="VNH61" s="94"/>
      <c r="VNI61" s="94"/>
      <c r="VNJ61" s="94"/>
      <c r="VNK61" s="94"/>
      <c r="VNL61" s="94"/>
      <c r="VNM61" s="94"/>
      <c r="VNN61" s="94"/>
      <c r="VNO61" s="94"/>
      <c r="VNP61" s="94"/>
      <c r="VNQ61" s="94"/>
      <c r="VNR61" s="94"/>
      <c r="VNS61" s="94"/>
      <c r="VNT61" s="94"/>
      <c r="VNU61" s="94"/>
      <c r="VNV61" s="94"/>
      <c r="VNW61" s="94"/>
      <c r="VNX61" s="94"/>
      <c r="VNY61" s="94"/>
      <c r="VNZ61" s="94"/>
      <c r="VOA61" s="94"/>
      <c r="VOB61" s="94"/>
      <c r="VOC61" s="94"/>
      <c r="VOD61" s="94"/>
      <c r="VOE61" s="94"/>
      <c r="VOF61" s="94"/>
      <c r="VOG61" s="94"/>
      <c r="VOH61" s="94"/>
      <c r="VOI61" s="94"/>
      <c r="VOJ61" s="94"/>
      <c r="VOK61" s="94"/>
      <c r="VOL61" s="94"/>
      <c r="VOM61" s="94"/>
      <c r="VON61" s="94"/>
      <c r="VOO61" s="94"/>
      <c r="VOP61" s="94"/>
      <c r="VOQ61" s="94"/>
      <c r="VOR61" s="94"/>
      <c r="VOS61" s="94"/>
      <c r="VOT61" s="94"/>
      <c r="VOU61" s="94"/>
      <c r="VOV61" s="94"/>
      <c r="VOW61" s="94"/>
      <c r="VOX61" s="94"/>
      <c r="VOY61" s="94"/>
      <c r="VOZ61" s="94"/>
      <c r="VPA61" s="94"/>
      <c r="VPB61" s="94"/>
      <c r="VPC61" s="94"/>
      <c r="VPD61" s="94"/>
      <c r="VPE61" s="94"/>
      <c r="VPF61" s="94"/>
      <c r="VPG61" s="94"/>
      <c r="VPH61" s="94"/>
      <c r="VPI61" s="94"/>
      <c r="VPJ61" s="94"/>
      <c r="VPK61" s="94"/>
      <c r="VPL61" s="94"/>
      <c r="VPM61" s="94"/>
      <c r="VPN61" s="94"/>
      <c r="VPO61" s="94"/>
      <c r="VPP61" s="94"/>
      <c r="VPQ61" s="94"/>
      <c r="VPR61" s="94"/>
      <c r="VPS61" s="94"/>
      <c r="VPT61" s="94"/>
      <c r="VPU61" s="94"/>
      <c r="VPV61" s="94"/>
      <c r="VPW61" s="94"/>
      <c r="VPX61" s="94"/>
      <c r="VPY61" s="94"/>
      <c r="VPZ61" s="94"/>
      <c r="VQA61" s="94"/>
      <c r="VQB61" s="94"/>
      <c r="VQC61" s="94"/>
      <c r="VQD61" s="94"/>
      <c r="VQE61" s="94"/>
      <c r="VQF61" s="94"/>
      <c r="VQG61" s="94"/>
      <c r="VQH61" s="94"/>
      <c r="VQI61" s="94"/>
      <c r="VQJ61" s="94"/>
      <c r="VQK61" s="94"/>
      <c r="VQL61" s="94"/>
      <c r="VQM61" s="94"/>
      <c r="VQN61" s="94"/>
      <c r="VQO61" s="94"/>
      <c r="VQP61" s="94"/>
      <c r="VQQ61" s="94"/>
      <c r="VQR61" s="94"/>
      <c r="VQS61" s="94"/>
      <c r="VQT61" s="94"/>
      <c r="VQU61" s="94"/>
      <c r="VQV61" s="94"/>
      <c r="VQW61" s="94"/>
      <c r="VQX61" s="94"/>
      <c r="VQY61" s="94"/>
      <c r="VQZ61" s="94"/>
      <c r="VRA61" s="94"/>
      <c r="VRB61" s="94"/>
      <c r="VRC61" s="94"/>
      <c r="VRD61" s="94"/>
      <c r="VRE61" s="94"/>
      <c r="VRF61" s="94"/>
      <c r="VRG61" s="94"/>
      <c r="VRH61" s="94"/>
      <c r="VRI61" s="94"/>
      <c r="VRJ61" s="94"/>
      <c r="VRK61" s="94"/>
      <c r="VRL61" s="94"/>
      <c r="VRM61" s="94"/>
      <c r="VRN61" s="94"/>
      <c r="VRO61" s="94"/>
      <c r="VRP61" s="94"/>
      <c r="VRQ61" s="94"/>
      <c r="VRR61" s="94"/>
      <c r="VRS61" s="94"/>
      <c r="VRT61" s="94"/>
      <c r="VRU61" s="94"/>
      <c r="VRV61" s="94"/>
      <c r="VRW61" s="94"/>
      <c r="VRX61" s="94"/>
      <c r="VRY61" s="94"/>
      <c r="VRZ61" s="94"/>
      <c r="VSA61" s="94"/>
      <c r="VSB61" s="94"/>
      <c r="VSC61" s="94"/>
      <c r="VSD61" s="94"/>
      <c r="VSE61" s="94"/>
      <c r="VSF61" s="94"/>
      <c r="VSG61" s="94"/>
      <c r="VSH61" s="94"/>
      <c r="VSI61" s="94"/>
      <c r="VSJ61" s="94"/>
      <c r="VSK61" s="94"/>
      <c r="VSL61" s="94"/>
      <c r="VSM61" s="94"/>
      <c r="VSN61" s="94"/>
      <c r="VSO61" s="94"/>
      <c r="VSP61" s="94"/>
      <c r="VSQ61" s="94"/>
      <c r="VSR61" s="94"/>
      <c r="VSS61" s="94"/>
      <c r="VST61" s="94"/>
      <c r="VSU61" s="94"/>
      <c r="VSV61" s="94"/>
      <c r="VSW61" s="94"/>
      <c r="VSX61" s="94"/>
      <c r="VSY61" s="94"/>
      <c r="VSZ61" s="94"/>
      <c r="VTA61" s="94"/>
      <c r="VTB61" s="94"/>
      <c r="VTC61" s="94"/>
      <c r="VTD61" s="94"/>
      <c r="VTE61" s="94"/>
      <c r="VTF61" s="94"/>
      <c r="VTG61" s="94"/>
      <c r="VTH61" s="94"/>
      <c r="VTI61" s="94"/>
      <c r="VTJ61" s="94"/>
      <c r="VTK61" s="94"/>
      <c r="VTL61" s="94"/>
      <c r="VTM61" s="94"/>
      <c r="VTN61" s="94"/>
      <c r="VTO61" s="94"/>
      <c r="VTP61" s="94"/>
      <c r="VTQ61" s="94"/>
      <c r="VTR61" s="94"/>
      <c r="VTS61" s="94"/>
      <c r="VTT61" s="94"/>
      <c r="VTU61" s="94"/>
      <c r="VTV61" s="94"/>
      <c r="VTW61" s="94"/>
      <c r="VTX61" s="94"/>
      <c r="VTY61" s="94"/>
      <c r="VTZ61" s="94"/>
      <c r="VUA61" s="94"/>
      <c r="VUB61" s="94"/>
      <c r="VUC61" s="94"/>
      <c r="VUD61" s="94"/>
      <c r="VUE61" s="94"/>
      <c r="VUF61" s="94"/>
      <c r="VUG61" s="94"/>
      <c r="VUH61" s="94"/>
      <c r="VUI61" s="94"/>
      <c r="VUJ61" s="94"/>
      <c r="VUK61" s="94"/>
      <c r="VUL61" s="94"/>
      <c r="VUM61" s="94"/>
      <c r="VUN61" s="94"/>
      <c r="VUO61" s="94"/>
      <c r="VUP61" s="94"/>
      <c r="VUQ61" s="94"/>
      <c r="VUR61" s="94"/>
      <c r="VUS61" s="94"/>
      <c r="VUT61" s="94"/>
      <c r="VUU61" s="94"/>
      <c r="VUV61" s="94"/>
      <c r="VUW61" s="94"/>
      <c r="VUX61" s="94"/>
      <c r="VUY61" s="94"/>
      <c r="VUZ61" s="94"/>
      <c r="VVA61" s="94"/>
      <c r="VVB61" s="94"/>
      <c r="VVC61" s="94"/>
      <c r="VVD61" s="94"/>
      <c r="VVE61" s="94"/>
      <c r="VVF61" s="94"/>
      <c r="VVG61" s="94"/>
      <c r="VVH61" s="94"/>
      <c r="VVI61" s="94"/>
      <c r="VVJ61" s="94"/>
      <c r="VVK61" s="94"/>
      <c r="VVL61" s="94"/>
      <c r="VVM61" s="94"/>
      <c r="VVN61" s="94"/>
      <c r="VVO61" s="94"/>
      <c r="VVP61" s="94"/>
      <c r="VVQ61" s="94"/>
      <c r="VVR61" s="94"/>
      <c r="VVS61" s="94"/>
      <c r="VVT61" s="94"/>
      <c r="VVU61" s="94"/>
      <c r="VVV61" s="94"/>
      <c r="VVW61" s="94"/>
      <c r="VVX61" s="94"/>
      <c r="VVY61" s="94"/>
      <c r="VVZ61" s="94"/>
      <c r="VWA61" s="94"/>
      <c r="VWB61" s="94"/>
      <c r="VWC61" s="94"/>
      <c r="VWD61" s="94"/>
      <c r="VWE61" s="94"/>
      <c r="VWF61" s="94"/>
      <c r="VWG61" s="94"/>
      <c r="VWH61" s="94"/>
      <c r="VWI61" s="94"/>
      <c r="VWJ61" s="94"/>
      <c r="VWK61" s="94"/>
      <c r="VWL61" s="94"/>
      <c r="VWM61" s="94"/>
      <c r="VWN61" s="94"/>
      <c r="VWO61" s="94"/>
      <c r="VWP61" s="94"/>
      <c r="VWQ61" s="94"/>
      <c r="VWR61" s="94"/>
      <c r="VWS61" s="94"/>
      <c r="VWT61" s="94"/>
      <c r="VWU61" s="94"/>
      <c r="VWV61" s="94"/>
      <c r="VWW61" s="94"/>
      <c r="VWX61" s="94"/>
      <c r="VWY61" s="94"/>
      <c r="VWZ61" s="94"/>
      <c r="VXA61" s="94"/>
      <c r="VXB61" s="94"/>
      <c r="VXC61" s="94"/>
      <c r="VXD61" s="94"/>
      <c r="VXE61" s="94"/>
      <c r="VXF61" s="94"/>
      <c r="VXG61" s="94"/>
      <c r="VXH61" s="94"/>
      <c r="VXI61" s="94"/>
      <c r="VXJ61" s="94"/>
      <c r="VXK61" s="94"/>
      <c r="VXL61" s="94"/>
      <c r="VXM61" s="94"/>
      <c r="VXN61" s="94"/>
      <c r="VXO61" s="94"/>
      <c r="VXP61" s="94"/>
      <c r="VXQ61" s="94"/>
      <c r="VXR61" s="94"/>
      <c r="VXS61" s="94"/>
      <c r="VXT61" s="94"/>
      <c r="VXU61" s="94"/>
      <c r="VXV61" s="94"/>
      <c r="VXW61" s="94"/>
      <c r="VXX61" s="94"/>
      <c r="VXY61" s="94"/>
      <c r="VXZ61" s="94"/>
      <c r="VYA61" s="94"/>
      <c r="VYB61" s="94"/>
      <c r="VYC61" s="94"/>
      <c r="VYD61" s="94"/>
      <c r="VYE61" s="94"/>
      <c r="VYF61" s="94"/>
      <c r="VYG61" s="94"/>
      <c r="VYH61" s="94"/>
      <c r="VYI61" s="94"/>
      <c r="VYJ61" s="94"/>
      <c r="VYK61" s="94"/>
      <c r="VYL61" s="94"/>
      <c r="VYM61" s="94"/>
      <c r="VYN61" s="94"/>
      <c r="VYO61" s="94"/>
      <c r="VYP61" s="94"/>
      <c r="VYQ61" s="94"/>
      <c r="VYR61" s="94"/>
      <c r="VYS61" s="94"/>
      <c r="VYT61" s="94"/>
      <c r="VYU61" s="94"/>
      <c r="VYV61" s="94"/>
      <c r="VYW61" s="94"/>
      <c r="VYX61" s="94"/>
      <c r="VYY61" s="94"/>
      <c r="VYZ61" s="94"/>
      <c r="VZA61" s="94"/>
      <c r="VZB61" s="94"/>
      <c r="VZC61" s="94"/>
      <c r="VZD61" s="94"/>
      <c r="VZE61" s="94"/>
      <c r="VZF61" s="94"/>
      <c r="VZG61" s="94"/>
      <c r="VZH61" s="94"/>
      <c r="VZI61" s="94"/>
      <c r="VZJ61" s="94"/>
      <c r="VZK61" s="94"/>
      <c r="VZL61" s="94"/>
      <c r="VZM61" s="94"/>
      <c r="VZN61" s="94"/>
      <c r="VZO61" s="94"/>
      <c r="VZP61" s="94"/>
      <c r="VZQ61" s="94"/>
      <c r="VZR61" s="94"/>
      <c r="VZS61" s="94"/>
      <c r="VZT61" s="94"/>
      <c r="VZU61" s="94"/>
      <c r="VZV61" s="94"/>
      <c r="VZW61" s="94"/>
      <c r="VZX61" s="94"/>
      <c r="VZY61" s="94"/>
      <c r="VZZ61" s="94"/>
      <c r="WAA61" s="94"/>
      <c r="WAB61" s="94"/>
      <c r="WAC61" s="94"/>
      <c r="WAD61" s="94"/>
      <c r="WAE61" s="94"/>
      <c r="WAF61" s="94"/>
      <c r="WAG61" s="94"/>
      <c r="WAH61" s="94"/>
      <c r="WAI61" s="94"/>
      <c r="WAJ61" s="94"/>
      <c r="WAK61" s="94"/>
      <c r="WAL61" s="94"/>
      <c r="WAM61" s="94"/>
      <c r="WAN61" s="94"/>
      <c r="WAO61" s="94"/>
      <c r="WAP61" s="94"/>
      <c r="WAQ61" s="94"/>
      <c r="WAR61" s="94"/>
      <c r="WAS61" s="94"/>
      <c r="WAT61" s="94"/>
      <c r="WAU61" s="94"/>
      <c r="WAV61" s="94"/>
      <c r="WAW61" s="94"/>
      <c r="WAX61" s="94"/>
      <c r="WAY61" s="94"/>
      <c r="WAZ61" s="94"/>
      <c r="WBA61" s="94"/>
      <c r="WBB61" s="94"/>
      <c r="WBC61" s="94"/>
      <c r="WBD61" s="94"/>
      <c r="WBE61" s="94"/>
      <c r="WBF61" s="94"/>
      <c r="WBG61" s="94"/>
      <c r="WBH61" s="94"/>
      <c r="WBI61" s="94"/>
      <c r="WBJ61" s="94"/>
      <c r="WBK61" s="94"/>
      <c r="WBL61" s="94"/>
      <c r="WBM61" s="94"/>
      <c r="WBN61" s="94"/>
      <c r="WBO61" s="94"/>
      <c r="WBP61" s="94"/>
      <c r="WBQ61" s="94"/>
      <c r="WBR61" s="94"/>
      <c r="WBS61" s="94"/>
      <c r="WBT61" s="94"/>
      <c r="WBU61" s="94"/>
      <c r="WBV61" s="94"/>
      <c r="WBW61" s="94"/>
      <c r="WBX61" s="94"/>
      <c r="WBY61" s="94"/>
      <c r="WBZ61" s="94"/>
      <c r="WCA61" s="94"/>
      <c r="WCB61" s="94"/>
      <c r="WCC61" s="94"/>
      <c r="WCD61" s="94"/>
      <c r="WCE61" s="94"/>
      <c r="WCF61" s="94"/>
      <c r="WCG61" s="94"/>
      <c r="WCH61" s="94"/>
      <c r="WCI61" s="94"/>
      <c r="WCJ61" s="94"/>
      <c r="WCK61" s="94"/>
      <c r="WCL61" s="94"/>
      <c r="WCM61" s="94"/>
      <c r="WCN61" s="94"/>
      <c r="WCO61" s="94"/>
      <c r="WCP61" s="94"/>
      <c r="WCQ61" s="94"/>
      <c r="WCR61" s="94"/>
      <c r="WCS61" s="94"/>
      <c r="WCT61" s="94"/>
      <c r="WCU61" s="94"/>
      <c r="WCV61" s="94"/>
      <c r="WCW61" s="94"/>
      <c r="WCX61" s="94"/>
      <c r="WCY61" s="94"/>
      <c r="WCZ61" s="94"/>
      <c r="WDA61" s="94"/>
      <c r="WDB61" s="94"/>
      <c r="WDC61" s="94"/>
      <c r="WDD61" s="94"/>
      <c r="WDE61" s="94"/>
      <c r="WDF61" s="94"/>
      <c r="WDG61" s="94"/>
      <c r="WDH61" s="94"/>
      <c r="WDI61" s="94"/>
      <c r="WDJ61" s="94"/>
      <c r="WDK61" s="94"/>
      <c r="WDL61" s="94"/>
      <c r="WDM61" s="94"/>
      <c r="WDN61" s="94"/>
      <c r="WDO61" s="94"/>
      <c r="WDP61" s="94"/>
      <c r="WDQ61" s="94"/>
      <c r="WDR61" s="94"/>
      <c r="WDS61" s="94"/>
      <c r="WDT61" s="94"/>
      <c r="WDU61" s="94"/>
      <c r="WDV61" s="94"/>
      <c r="WDW61" s="94"/>
      <c r="WDX61" s="94"/>
      <c r="WDY61" s="94"/>
      <c r="WDZ61" s="94"/>
      <c r="WEA61" s="94"/>
      <c r="WEB61" s="94"/>
      <c r="WEC61" s="94"/>
      <c r="WED61" s="94"/>
      <c r="WEE61" s="94"/>
      <c r="WEF61" s="94"/>
      <c r="WEG61" s="94"/>
      <c r="WEH61" s="94"/>
      <c r="WEI61" s="94"/>
      <c r="WEJ61" s="94"/>
      <c r="WEK61" s="94"/>
      <c r="WEL61" s="94"/>
      <c r="WEM61" s="94"/>
      <c r="WEN61" s="94"/>
      <c r="WEO61" s="94"/>
      <c r="WEP61" s="94"/>
      <c r="WEQ61" s="94"/>
      <c r="WER61" s="94"/>
      <c r="WES61" s="94"/>
      <c r="WET61" s="94"/>
      <c r="WEU61" s="94"/>
      <c r="WEV61" s="94"/>
      <c r="WEW61" s="94"/>
      <c r="WEX61" s="94"/>
      <c r="WEY61" s="94"/>
      <c r="WEZ61" s="94"/>
      <c r="WFA61" s="94"/>
      <c r="WFB61" s="94"/>
      <c r="WFC61" s="94"/>
      <c r="WFD61" s="94"/>
      <c r="WFE61" s="94"/>
      <c r="WFF61" s="94"/>
      <c r="WFG61" s="94"/>
      <c r="WFH61" s="94"/>
      <c r="WFI61" s="94"/>
      <c r="WFJ61" s="94"/>
      <c r="WFK61" s="94"/>
      <c r="WFL61" s="94"/>
      <c r="WFM61" s="94"/>
      <c r="WFN61" s="94"/>
      <c r="WFO61" s="94"/>
      <c r="WFP61" s="94"/>
      <c r="WFQ61" s="94"/>
      <c r="WFR61" s="94"/>
      <c r="WFS61" s="94"/>
      <c r="WFT61" s="94"/>
      <c r="WFU61" s="94"/>
      <c r="WFV61" s="94"/>
      <c r="WFW61" s="94"/>
      <c r="WFX61" s="94"/>
      <c r="WFY61" s="94"/>
      <c r="WFZ61" s="94"/>
      <c r="WGA61" s="94"/>
      <c r="WGB61" s="94"/>
      <c r="WGC61" s="94"/>
      <c r="WGD61" s="94"/>
      <c r="WGE61" s="94"/>
      <c r="WGF61" s="94"/>
      <c r="WGG61" s="94"/>
      <c r="WGH61" s="94"/>
      <c r="WGI61" s="94"/>
      <c r="WGJ61" s="94"/>
      <c r="WGK61" s="94"/>
      <c r="WGL61" s="94"/>
      <c r="WGM61" s="94"/>
      <c r="WGN61" s="94"/>
      <c r="WGO61" s="94"/>
      <c r="WGP61" s="94"/>
      <c r="WGQ61" s="94"/>
      <c r="WGR61" s="94"/>
      <c r="WGS61" s="94"/>
      <c r="WGT61" s="94"/>
      <c r="WGU61" s="94"/>
      <c r="WGV61" s="94"/>
      <c r="WGW61" s="94"/>
      <c r="WGX61" s="94"/>
      <c r="WGY61" s="94"/>
      <c r="WGZ61" s="94"/>
      <c r="WHA61" s="94"/>
      <c r="WHB61" s="94"/>
      <c r="WHC61" s="94"/>
      <c r="WHD61" s="94"/>
      <c r="WHE61" s="94"/>
      <c r="WHF61" s="94"/>
      <c r="WHG61" s="94"/>
      <c r="WHH61" s="94"/>
      <c r="WHI61" s="94"/>
      <c r="WHJ61" s="94"/>
      <c r="WHK61" s="94"/>
      <c r="WHL61" s="94"/>
      <c r="WHM61" s="94"/>
      <c r="WHN61" s="94"/>
      <c r="WHO61" s="94"/>
      <c r="WHP61" s="94"/>
      <c r="WHQ61" s="94"/>
      <c r="WHR61" s="94"/>
      <c r="WHS61" s="94"/>
      <c r="WHT61" s="94"/>
      <c r="WHU61" s="94"/>
      <c r="WHV61" s="94"/>
      <c r="WHW61" s="94"/>
      <c r="WHX61" s="94"/>
      <c r="WHY61" s="94"/>
      <c r="WHZ61" s="94"/>
      <c r="WIA61" s="94"/>
      <c r="WIB61" s="94"/>
      <c r="WIC61" s="94"/>
      <c r="WID61" s="94"/>
      <c r="WIE61" s="94"/>
      <c r="WIF61" s="94"/>
      <c r="WIG61" s="94"/>
      <c r="WIH61" s="94"/>
      <c r="WII61" s="94"/>
      <c r="WIJ61" s="94"/>
      <c r="WIK61" s="94"/>
      <c r="WIL61" s="94"/>
      <c r="WIM61" s="94"/>
      <c r="WIN61" s="94"/>
      <c r="WIO61" s="94"/>
      <c r="WIP61" s="94"/>
      <c r="WIQ61" s="94"/>
      <c r="WIR61" s="94"/>
      <c r="WIS61" s="94"/>
      <c r="WIT61" s="94"/>
      <c r="WIU61" s="94"/>
      <c r="WIV61" s="94"/>
      <c r="WIW61" s="94"/>
      <c r="WIX61" s="94"/>
      <c r="WIY61" s="94"/>
      <c r="WIZ61" s="94"/>
      <c r="WJA61" s="94"/>
      <c r="WJB61" s="94"/>
      <c r="WJC61" s="94"/>
      <c r="WJD61" s="94"/>
      <c r="WJE61" s="94"/>
      <c r="WJF61" s="94"/>
      <c r="WJG61" s="94"/>
      <c r="WJH61" s="94"/>
      <c r="WJI61" s="94"/>
      <c r="WJJ61" s="94"/>
      <c r="WJK61" s="94"/>
      <c r="WJL61" s="94"/>
      <c r="WJM61" s="94"/>
      <c r="WJN61" s="94"/>
      <c r="WJO61" s="94"/>
      <c r="WJP61" s="94"/>
      <c r="WJQ61" s="94"/>
      <c r="WJR61" s="94"/>
      <c r="WJS61" s="94"/>
      <c r="WJT61" s="94"/>
      <c r="WJU61" s="94"/>
      <c r="WJV61" s="94"/>
      <c r="WJW61" s="94"/>
      <c r="WJX61" s="94"/>
      <c r="WJY61" s="94"/>
      <c r="WJZ61" s="94"/>
      <c r="WKA61" s="94"/>
      <c r="WKB61" s="94"/>
      <c r="WKC61" s="94"/>
      <c r="WKD61" s="94"/>
      <c r="WKE61" s="94"/>
      <c r="WKF61" s="94"/>
      <c r="WKG61" s="94"/>
      <c r="WKH61" s="94"/>
      <c r="WKI61" s="94"/>
      <c r="WKJ61" s="94"/>
      <c r="WKK61" s="94"/>
      <c r="WKL61" s="94"/>
      <c r="WKM61" s="94"/>
      <c r="WKN61" s="94"/>
      <c r="WKO61" s="94"/>
      <c r="WKP61" s="94"/>
      <c r="WKQ61" s="94"/>
      <c r="WKR61" s="94"/>
      <c r="WKS61" s="94"/>
      <c r="WKT61" s="94"/>
      <c r="WKU61" s="94"/>
      <c r="WKV61" s="94"/>
      <c r="WKW61" s="94"/>
      <c r="WKX61" s="94"/>
      <c r="WKY61" s="94"/>
      <c r="WKZ61" s="94"/>
      <c r="WLA61" s="94"/>
      <c r="WLB61" s="94"/>
      <c r="WLC61" s="94"/>
      <c r="WLD61" s="94"/>
      <c r="WLE61" s="94"/>
      <c r="WLF61" s="94"/>
      <c r="WLG61" s="94"/>
      <c r="WLH61" s="94"/>
      <c r="WLI61" s="94"/>
      <c r="WLJ61" s="94"/>
      <c r="WLK61" s="94"/>
      <c r="WLL61" s="94"/>
      <c r="WLM61" s="94"/>
      <c r="WLN61" s="94"/>
      <c r="WLO61" s="94"/>
      <c r="WLP61" s="94"/>
      <c r="WLQ61" s="94"/>
      <c r="WLR61" s="94"/>
      <c r="WLS61" s="94"/>
      <c r="WLT61" s="94"/>
      <c r="WLU61" s="94"/>
      <c r="WLV61" s="94"/>
      <c r="WLW61" s="94"/>
      <c r="WLX61" s="94"/>
      <c r="WLY61" s="94"/>
      <c r="WLZ61" s="94"/>
      <c r="WMA61" s="94"/>
      <c r="WMB61" s="94"/>
      <c r="WMC61" s="94"/>
      <c r="WMD61" s="94"/>
      <c r="WME61" s="94"/>
      <c r="WMF61" s="94"/>
      <c r="WMG61" s="94"/>
      <c r="WMH61" s="94"/>
      <c r="WMI61" s="94"/>
      <c r="WMJ61" s="94"/>
      <c r="WMK61" s="94"/>
      <c r="WML61" s="94"/>
      <c r="WMM61" s="94"/>
      <c r="WMN61" s="94"/>
      <c r="WMO61" s="94"/>
      <c r="WMP61" s="94"/>
      <c r="WMQ61" s="94"/>
      <c r="WMR61" s="94"/>
      <c r="WMS61" s="94"/>
      <c r="WMT61" s="94"/>
      <c r="WMU61" s="94"/>
      <c r="WMV61" s="94"/>
      <c r="WMW61" s="94"/>
      <c r="WMX61" s="94"/>
      <c r="WMY61" s="94"/>
      <c r="WMZ61" s="94"/>
      <c r="WNA61" s="94"/>
      <c r="WNB61" s="94"/>
      <c r="WNC61" s="94"/>
      <c r="WND61" s="94"/>
      <c r="WNE61" s="94"/>
      <c r="WNF61" s="94"/>
      <c r="WNG61" s="94"/>
      <c r="WNH61" s="94"/>
      <c r="WNI61" s="94"/>
      <c r="WNJ61" s="94"/>
      <c r="WNK61" s="94"/>
      <c r="WNL61" s="94"/>
      <c r="WNM61" s="94"/>
      <c r="WNN61" s="94"/>
      <c r="WNO61" s="94"/>
      <c r="WNP61" s="94"/>
      <c r="WNQ61" s="94"/>
      <c r="WNR61" s="94"/>
      <c r="WNS61" s="94"/>
      <c r="WNT61" s="94"/>
      <c r="WNU61" s="94"/>
      <c r="WNV61" s="94"/>
      <c r="WNW61" s="94"/>
      <c r="WNX61" s="94"/>
      <c r="WNY61" s="94"/>
      <c r="WNZ61" s="94"/>
      <c r="WOA61" s="94"/>
      <c r="WOB61" s="94"/>
      <c r="WOC61" s="94"/>
      <c r="WOD61" s="94"/>
      <c r="WOE61" s="94"/>
      <c r="WOF61" s="94"/>
      <c r="WOG61" s="94"/>
      <c r="WOH61" s="94"/>
      <c r="WOI61" s="94"/>
      <c r="WOJ61" s="94"/>
      <c r="WOK61" s="94"/>
      <c r="WOL61" s="94"/>
      <c r="WOM61" s="94"/>
      <c r="WON61" s="94"/>
      <c r="WOO61" s="94"/>
      <c r="WOP61" s="94"/>
      <c r="WOQ61" s="94"/>
      <c r="WOR61" s="94"/>
      <c r="WOS61" s="94"/>
      <c r="WOT61" s="94"/>
      <c r="WOU61" s="94"/>
      <c r="WOV61" s="94"/>
      <c r="WOW61" s="94"/>
      <c r="WOX61" s="94"/>
      <c r="WOY61" s="94"/>
      <c r="WOZ61" s="94"/>
      <c r="WPA61" s="94"/>
      <c r="WPB61" s="94"/>
      <c r="WPC61" s="94"/>
      <c r="WPD61" s="94"/>
      <c r="WPE61" s="94"/>
      <c r="WPF61" s="94"/>
      <c r="WPG61" s="94"/>
      <c r="WPH61" s="94"/>
      <c r="WPI61" s="94"/>
      <c r="WPJ61" s="94"/>
      <c r="WPK61" s="94"/>
      <c r="WPL61" s="94"/>
      <c r="WPM61" s="94"/>
      <c r="WPN61" s="94"/>
      <c r="WPO61" s="94"/>
      <c r="WPP61" s="94"/>
      <c r="WPQ61" s="94"/>
      <c r="WPR61" s="94"/>
      <c r="WPS61" s="94"/>
      <c r="WPT61" s="94"/>
      <c r="WPU61" s="94"/>
      <c r="WPV61" s="94"/>
      <c r="WPW61" s="94"/>
      <c r="WPX61" s="94"/>
      <c r="WPY61" s="94"/>
      <c r="WPZ61" s="94"/>
      <c r="WQA61" s="94"/>
      <c r="WQB61" s="94"/>
      <c r="WQC61" s="94"/>
      <c r="WQD61" s="94"/>
      <c r="WQE61" s="94"/>
      <c r="WQF61" s="94"/>
      <c r="WQG61" s="94"/>
      <c r="WQH61" s="94"/>
      <c r="WQI61" s="94"/>
      <c r="WQJ61" s="94"/>
      <c r="WQK61" s="94"/>
      <c r="WQL61" s="94"/>
      <c r="WQM61" s="94"/>
      <c r="WQN61" s="94"/>
      <c r="WQO61" s="94"/>
      <c r="WQP61" s="94"/>
      <c r="WQQ61" s="94"/>
      <c r="WQR61" s="94"/>
      <c r="WQS61" s="94"/>
      <c r="WQT61" s="94"/>
      <c r="WQU61" s="94"/>
      <c r="WQV61" s="94"/>
      <c r="WQW61" s="94"/>
      <c r="WQX61" s="94"/>
      <c r="WQY61" s="94"/>
      <c r="WQZ61" s="94"/>
      <c r="WRA61" s="94"/>
      <c r="WRB61" s="94"/>
      <c r="WRC61" s="94"/>
      <c r="WRD61" s="94"/>
      <c r="WRE61" s="94"/>
      <c r="WRF61" s="94"/>
      <c r="WRG61" s="94"/>
      <c r="WRH61" s="94"/>
      <c r="WRI61" s="94"/>
      <c r="WRJ61" s="94"/>
      <c r="WRK61" s="94"/>
      <c r="WRL61" s="94"/>
      <c r="WRM61" s="94"/>
      <c r="WRN61" s="94"/>
      <c r="WRO61" s="94"/>
      <c r="WRP61" s="94"/>
      <c r="WRQ61" s="94"/>
      <c r="WRR61" s="94"/>
      <c r="WRS61" s="94"/>
      <c r="WRT61" s="94"/>
      <c r="WRU61" s="94"/>
      <c r="WRV61" s="94"/>
      <c r="WRW61" s="94"/>
      <c r="WRX61" s="94"/>
      <c r="WRY61" s="94"/>
      <c r="WRZ61" s="94"/>
      <c r="WSA61" s="94"/>
      <c r="WSB61" s="94"/>
      <c r="WSC61" s="94"/>
      <c r="WSD61" s="94"/>
      <c r="WSE61" s="94"/>
      <c r="WSF61" s="94"/>
      <c r="WSG61" s="94"/>
      <c r="WSH61" s="94"/>
      <c r="WSI61" s="94"/>
      <c r="WSJ61" s="94"/>
      <c r="WSK61" s="94"/>
      <c r="WSL61" s="94"/>
      <c r="WSM61" s="94"/>
      <c r="WSN61" s="94"/>
      <c r="WSO61" s="94"/>
      <c r="WSP61" s="94"/>
      <c r="WSQ61" s="94"/>
      <c r="WSR61" s="94"/>
      <c r="WSS61" s="94"/>
      <c r="WST61" s="94"/>
      <c r="WSU61" s="94"/>
      <c r="WSV61" s="94"/>
      <c r="WSW61" s="94"/>
      <c r="WSX61" s="94"/>
      <c r="WSY61" s="94"/>
      <c r="WSZ61" s="94"/>
      <c r="WTA61" s="94"/>
      <c r="WTB61" s="94"/>
      <c r="WTC61" s="94"/>
      <c r="WTD61" s="94"/>
      <c r="WTE61" s="94"/>
      <c r="WTF61" s="94"/>
      <c r="WTG61" s="94"/>
      <c r="WTH61" s="94"/>
      <c r="WTI61" s="94"/>
      <c r="WTJ61" s="94"/>
      <c r="WTK61" s="94"/>
      <c r="WTL61" s="94"/>
      <c r="WTM61" s="94"/>
      <c r="WTN61" s="94"/>
      <c r="WTO61" s="94"/>
      <c r="WTP61" s="94"/>
      <c r="WTQ61" s="94"/>
      <c r="WTR61" s="94"/>
      <c r="WTS61" s="94"/>
      <c r="WTT61" s="94"/>
      <c r="WTU61" s="94"/>
      <c r="WTV61" s="94"/>
      <c r="WTW61" s="94"/>
      <c r="WTX61" s="94"/>
      <c r="WTY61" s="94"/>
      <c r="WTZ61" s="94"/>
      <c r="WUA61" s="94"/>
      <c r="WUB61" s="94"/>
      <c r="WUC61" s="94"/>
      <c r="WUD61" s="94"/>
      <c r="WUE61" s="94"/>
      <c r="WUF61" s="94"/>
      <c r="WUG61" s="94"/>
      <c r="WUH61" s="94"/>
      <c r="WUI61" s="94"/>
      <c r="WUJ61" s="94"/>
      <c r="WUK61" s="94"/>
      <c r="WUL61" s="94"/>
      <c r="WUM61" s="94"/>
      <c r="WUN61" s="94"/>
      <c r="WUO61" s="94"/>
      <c r="WUP61" s="94"/>
      <c r="WUQ61" s="94"/>
      <c r="WUR61" s="94"/>
      <c r="WUS61" s="94"/>
      <c r="WUT61" s="94"/>
      <c r="WUU61" s="94"/>
      <c r="WUV61" s="94"/>
      <c r="WUW61" s="94"/>
      <c r="WUX61" s="94"/>
      <c r="WUY61" s="94"/>
      <c r="WUZ61" s="94"/>
      <c r="WVA61" s="94"/>
      <c r="WVB61" s="94"/>
      <c r="WVC61" s="94"/>
      <c r="WVD61" s="94"/>
      <c r="WVE61" s="94"/>
      <c r="WVF61" s="94"/>
      <c r="WVG61" s="94"/>
      <c r="WVH61" s="94"/>
      <c r="WVI61" s="94"/>
      <c r="WVJ61" s="94"/>
      <c r="WVK61" s="94"/>
      <c r="WVL61" s="94"/>
      <c r="WVM61" s="94"/>
      <c r="WVN61" s="94"/>
      <c r="WVO61" s="94"/>
      <c r="WVP61" s="94"/>
      <c r="WVQ61" s="94"/>
      <c r="WVR61" s="94"/>
      <c r="WVS61" s="94"/>
      <c r="WVT61" s="94"/>
      <c r="WVU61" s="94"/>
      <c r="WVV61" s="94"/>
      <c r="WVW61" s="94"/>
      <c r="WVX61" s="94"/>
      <c r="WVY61" s="94"/>
      <c r="WVZ61" s="94"/>
      <c r="WWA61" s="94"/>
      <c r="WWB61" s="94"/>
      <c r="WWC61" s="94"/>
      <c r="WWD61" s="94"/>
      <c r="WWE61" s="94"/>
      <c r="WWF61" s="94"/>
      <c r="WWG61" s="94"/>
      <c r="WWH61" s="94"/>
      <c r="WWI61" s="94"/>
      <c r="WWJ61" s="94"/>
      <c r="WWK61" s="94"/>
      <c r="WWL61" s="94"/>
      <c r="WWM61" s="94"/>
      <c r="WWN61" s="94"/>
      <c r="WWO61" s="94"/>
      <c r="WWP61" s="94"/>
      <c r="WWQ61" s="94"/>
      <c r="WWR61" s="94"/>
      <c r="WWS61" s="94"/>
      <c r="WWT61" s="94"/>
      <c r="WWU61" s="94"/>
      <c r="WWV61" s="94"/>
      <c r="WWW61" s="94"/>
      <c r="WWX61" s="94"/>
      <c r="WWY61" s="94"/>
      <c r="WWZ61" s="94"/>
      <c r="WXA61" s="94"/>
      <c r="WXB61" s="94"/>
      <c r="WXC61" s="94"/>
      <c r="WXD61" s="94"/>
      <c r="WXE61" s="94"/>
      <c r="WXF61" s="94"/>
      <c r="WXG61" s="94"/>
      <c r="WXH61" s="94"/>
      <c r="WXI61" s="94"/>
      <c r="WXJ61" s="94"/>
      <c r="WXK61" s="94"/>
      <c r="WXL61" s="94"/>
      <c r="WXM61" s="94"/>
      <c r="WXN61" s="94"/>
      <c r="WXO61" s="94"/>
      <c r="WXP61" s="94"/>
      <c r="WXQ61" s="94"/>
      <c r="WXR61" s="94"/>
      <c r="WXS61" s="94"/>
      <c r="WXT61" s="94"/>
      <c r="WXU61" s="94"/>
      <c r="WXV61" s="94"/>
      <c r="WXW61" s="94"/>
      <c r="WXX61" s="94"/>
      <c r="WXY61" s="94"/>
      <c r="WXZ61" s="94"/>
      <c r="WYA61" s="94"/>
      <c r="WYB61" s="94"/>
      <c r="WYC61" s="94"/>
      <c r="WYD61" s="94"/>
      <c r="WYE61" s="94"/>
      <c r="WYF61" s="94"/>
      <c r="WYG61" s="94"/>
      <c r="WYH61" s="94"/>
      <c r="WYI61" s="94"/>
      <c r="WYJ61" s="94"/>
      <c r="WYK61" s="94"/>
      <c r="WYL61" s="94"/>
      <c r="WYM61" s="94"/>
      <c r="WYN61" s="94"/>
      <c r="WYO61" s="94"/>
      <c r="WYP61" s="94"/>
      <c r="WYQ61" s="94"/>
      <c r="WYR61" s="94"/>
      <c r="WYS61" s="94"/>
      <c r="WYT61" s="94"/>
      <c r="WYU61" s="94"/>
      <c r="WYV61" s="94"/>
      <c r="WYW61" s="94"/>
      <c r="WYX61" s="94"/>
      <c r="WYY61" s="94"/>
      <c r="WYZ61" s="94"/>
      <c r="WZA61" s="94"/>
      <c r="WZB61" s="94"/>
      <c r="WZC61" s="94"/>
      <c r="WZD61" s="94"/>
      <c r="WZE61" s="94"/>
      <c r="WZF61" s="94"/>
      <c r="WZG61" s="94"/>
      <c r="WZH61" s="94"/>
      <c r="WZI61" s="94"/>
      <c r="WZJ61" s="94"/>
      <c r="WZK61" s="94"/>
      <c r="WZL61" s="94"/>
      <c r="WZM61" s="94"/>
      <c r="WZN61" s="94"/>
      <c r="WZO61" s="94"/>
      <c r="WZP61" s="94"/>
      <c r="WZQ61" s="94"/>
      <c r="WZR61" s="94"/>
      <c r="WZS61" s="94"/>
      <c r="WZT61" s="94"/>
      <c r="WZU61" s="94"/>
      <c r="WZV61" s="94"/>
      <c r="WZW61" s="94"/>
      <c r="WZX61" s="94"/>
      <c r="WZY61" s="94"/>
      <c r="WZZ61" s="94"/>
      <c r="XAA61" s="94"/>
      <c r="XAB61" s="94"/>
      <c r="XAC61" s="94"/>
      <c r="XAD61" s="94"/>
      <c r="XAE61" s="94"/>
      <c r="XAF61" s="94"/>
      <c r="XAG61" s="94"/>
      <c r="XAH61" s="94"/>
      <c r="XAI61" s="94"/>
      <c r="XAJ61" s="94"/>
      <c r="XAK61" s="94"/>
      <c r="XAL61" s="94"/>
      <c r="XAM61" s="94"/>
      <c r="XAN61" s="94"/>
      <c r="XAO61" s="94"/>
      <c r="XAP61" s="94"/>
      <c r="XAQ61" s="94"/>
      <c r="XAR61" s="94"/>
      <c r="XAS61" s="94"/>
      <c r="XAT61" s="94"/>
      <c r="XAU61" s="94"/>
      <c r="XAV61" s="94"/>
      <c r="XAW61" s="94"/>
      <c r="XAX61" s="94"/>
      <c r="XAY61" s="94"/>
      <c r="XAZ61" s="94"/>
      <c r="XBA61" s="94"/>
      <c r="XBB61" s="94"/>
      <c r="XBC61" s="94"/>
      <c r="XBD61" s="94"/>
      <c r="XBE61" s="94"/>
      <c r="XBF61" s="94"/>
      <c r="XBG61" s="94"/>
      <c r="XBH61" s="94"/>
      <c r="XBI61" s="94"/>
      <c r="XBJ61" s="94"/>
      <c r="XBK61" s="94"/>
      <c r="XBL61" s="94"/>
      <c r="XBM61" s="94"/>
      <c r="XBN61" s="94"/>
      <c r="XBO61" s="94"/>
      <c r="XBP61" s="94"/>
      <c r="XBQ61" s="94"/>
      <c r="XBR61" s="94"/>
      <c r="XBS61" s="94"/>
      <c r="XBT61" s="94"/>
      <c r="XBU61" s="94"/>
      <c r="XBV61" s="94"/>
      <c r="XBW61" s="94"/>
      <c r="XBX61" s="94"/>
      <c r="XBY61" s="94"/>
      <c r="XBZ61" s="94"/>
      <c r="XCA61" s="94"/>
      <c r="XCB61" s="94"/>
      <c r="XCC61" s="94"/>
      <c r="XCD61" s="94"/>
      <c r="XCE61" s="94"/>
      <c r="XCF61" s="94"/>
      <c r="XCG61" s="94"/>
      <c r="XCH61" s="94"/>
      <c r="XCI61" s="94"/>
      <c r="XCJ61" s="94"/>
      <c r="XCK61" s="94"/>
      <c r="XCL61" s="94"/>
      <c r="XCM61" s="94"/>
      <c r="XCN61" s="94"/>
      <c r="XCO61" s="94"/>
      <c r="XCP61" s="94"/>
      <c r="XCQ61" s="94"/>
      <c r="XCR61" s="94"/>
      <c r="XCS61" s="94"/>
      <c r="XCT61" s="94"/>
      <c r="XCU61" s="94"/>
      <c r="XCV61" s="94"/>
      <c r="XCW61" s="94"/>
      <c r="XCX61" s="94"/>
      <c r="XCY61" s="94"/>
      <c r="XCZ61" s="94"/>
      <c r="XDA61" s="94"/>
      <c r="XDB61" s="94"/>
      <c r="XDC61" s="94"/>
      <c r="XDD61" s="94"/>
      <c r="XDE61" s="94"/>
      <c r="XDF61" s="94"/>
      <c r="XDG61" s="94"/>
      <c r="XDH61" s="94"/>
      <c r="XDI61" s="94"/>
      <c r="XDJ61" s="94"/>
      <c r="XDK61" s="94"/>
      <c r="XDL61" s="94"/>
      <c r="XDM61" s="94"/>
      <c r="XDN61" s="94"/>
      <c r="XDO61" s="94"/>
      <c r="XDP61" s="94"/>
      <c r="XDQ61" s="94"/>
      <c r="XDR61" s="94"/>
      <c r="XDS61" s="94"/>
      <c r="XDT61" s="94"/>
      <c r="XDU61" s="94"/>
      <c r="XDV61" s="94"/>
      <c r="XDW61" s="94"/>
      <c r="XDX61" s="94"/>
      <c r="XDY61" s="94"/>
      <c r="XDZ61" s="94"/>
      <c r="XEA61" s="94"/>
      <c r="XEB61" s="94"/>
      <c r="XEC61" s="94"/>
      <c r="XED61" s="94"/>
      <c r="XEE61" s="94"/>
      <c r="XEF61" s="94"/>
      <c r="XEG61" s="94"/>
      <c r="XEH61" s="94"/>
      <c r="XEI61" s="94"/>
      <c r="XEJ61" s="94"/>
      <c r="XEK61" s="94"/>
      <c r="XEL61" s="94"/>
      <c r="XEM61" s="94"/>
      <c r="XEN61" s="94"/>
      <c r="XEO61" s="94"/>
      <c r="XEP61" s="94"/>
      <c r="XEQ61" s="94"/>
      <c r="XER61" s="94"/>
      <c r="XES61" s="94"/>
      <c r="XET61" s="94"/>
      <c r="XEU61" s="94"/>
      <c r="XEV61" s="94"/>
      <c r="XEW61" s="94"/>
      <c r="XEX61" s="94"/>
      <c r="XEY61" s="94"/>
      <c r="XEZ61" s="94"/>
      <c r="XFA61" s="94"/>
      <c r="XFB61" s="94"/>
      <c r="XFC61" s="94"/>
      <c r="XFD61" s="94"/>
    </row>
    <row r="62" spans="1:16384" s="61" customFormat="1" x14ac:dyDescent="0.25">
      <c r="B62" s="64"/>
      <c r="C62" s="65"/>
      <c r="D62" s="65"/>
      <c r="E62" s="65"/>
      <c r="F62" s="66"/>
      <c r="G62" s="66"/>
      <c r="H62" s="66"/>
      <c r="I62" s="66"/>
      <c r="J62" s="66"/>
      <c r="K62" s="67"/>
      <c r="L62" s="60"/>
    </row>
    <row r="63" spans="1:16384" ht="18.75" x14ac:dyDescent="0.3">
      <c r="B63" s="62" t="s">
        <v>93</v>
      </c>
    </row>
    <row r="81" spans="3:12" s="63" customFormat="1" x14ac:dyDescent="0.25">
      <c r="C81" s="9"/>
      <c r="D81" s="9"/>
      <c r="E81" s="9"/>
      <c r="F81" s="9"/>
      <c r="G81" s="9"/>
      <c r="H81" s="9"/>
      <c r="I81" s="9"/>
      <c r="J81" s="9"/>
      <c r="K81" s="9"/>
      <c r="L81" s="9"/>
    </row>
    <row r="82" spans="3:12" s="63" customFormat="1" x14ac:dyDescent="0.25">
      <c r="C82" s="9"/>
      <c r="D82" s="9"/>
      <c r="E82" s="9"/>
      <c r="F82" s="9"/>
      <c r="G82" s="9"/>
      <c r="H82" s="9"/>
      <c r="I82" s="9"/>
      <c r="J82" s="9"/>
      <c r="K82" s="9"/>
      <c r="L82" s="9"/>
    </row>
    <row r="83" spans="3:12" s="63" customFormat="1" x14ac:dyDescent="0.25">
      <c r="C83" s="9"/>
      <c r="D83" s="9"/>
      <c r="E83" s="9"/>
      <c r="F83" s="9"/>
      <c r="G83" s="9"/>
      <c r="H83" s="9"/>
      <c r="I83" s="9"/>
      <c r="J83" s="9"/>
      <c r="K83" s="9"/>
      <c r="L83" s="9"/>
    </row>
    <row r="84" spans="3:12" s="63" customFormat="1" x14ac:dyDescent="0.25">
      <c r="C84" s="9"/>
      <c r="D84" s="9"/>
      <c r="E84" s="9"/>
      <c r="F84" s="9"/>
      <c r="G84" s="9"/>
      <c r="H84" s="9"/>
      <c r="I84" s="9"/>
      <c r="J84" s="9"/>
      <c r="K84" s="9"/>
      <c r="L84" s="9"/>
    </row>
    <row r="85" spans="3:12" s="63" customFormat="1" x14ac:dyDescent="0.25">
      <c r="C85" s="9"/>
      <c r="D85" s="9"/>
      <c r="E85" s="9"/>
      <c r="F85" s="9"/>
      <c r="G85" s="9"/>
      <c r="H85" s="9"/>
      <c r="I85" s="9"/>
      <c r="J85" s="9"/>
      <c r="K85" s="9"/>
      <c r="L85" s="9"/>
    </row>
    <row r="86" spans="3:12" s="63" customFormat="1" x14ac:dyDescent="0.25">
      <c r="C86" s="9"/>
      <c r="D86" s="9"/>
      <c r="E86" s="9"/>
      <c r="F86" s="9"/>
      <c r="G86" s="9"/>
      <c r="H86" s="9"/>
      <c r="I86" s="9"/>
      <c r="J86" s="9"/>
      <c r="K86" s="9"/>
      <c r="L86" s="9"/>
    </row>
    <row r="87" spans="3:12" s="63" customFormat="1" x14ac:dyDescent="0.25">
      <c r="C87" s="9"/>
      <c r="D87" s="9"/>
      <c r="E87" s="9"/>
      <c r="F87" s="9"/>
      <c r="G87" s="9"/>
      <c r="H87" s="9"/>
      <c r="I87" s="9"/>
      <c r="J87" s="9"/>
      <c r="K87" s="9"/>
      <c r="L87" s="9"/>
    </row>
    <row r="88" spans="3:12" s="63" customFormat="1" x14ac:dyDescent="0.25">
      <c r="C88" s="9"/>
      <c r="D88" s="9"/>
      <c r="E88" s="9"/>
      <c r="F88" s="9"/>
      <c r="G88" s="9"/>
      <c r="H88" s="9"/>
      <c r="I88" s="9"/>
      <c r="J88" s="9"/>
      <c r="K88" s="9"/>
      <c r="L88" s="9"/>
    </row>
    <row r="89" spans="3:12" s="63" customFormat="1" x14ac:dyDescent="0.25">
      <c r="C89" s="9"/>
      <c r="D89" s="9"/>
      <c r="E89" s="9"/>
      <c r="F89" s="9"/>
      <c r="G89" s="9"/>
      <c r="H89" s="9"/>
      <c r="I89" s="9"/>
      <c r="J89" s="9"/>
      <c r="K89" s="9"/>
      <c r="L89" s="9"/>
    </row>
    <row r="90" spans="3:12" s="63" customFormat="1" x14ac:dyDescent="0.25">
      <c r="C90" s="9"/>
      <c r="D90" s="9"/>
      <c r="E90" s="9"/>
      <c r="F90" s="9"/>
      <c r="G90" s="9"/>
      <c r="H90" s="9"/>
      <c r="I90" s="9"/>
      <c r="J90" s="9"/>
      <c r="K90" s="9"/>
      <c r="L90" s="9"/>
    </row>
    <row r="91" spans="3:12" s="63" customFormat="1" x14ac:dyDescent="0.25">
      <c r="C91" s="9"/>
      <c r="D91" s="9"/>
      <c r="E91" s="9"/>
      <c r="F91" s="9"/>
      <c r="G91" s="9"/>
      <c r="H91" s="9"/>
      <c r="I91" s="9"/>
      <c r="J91" s="9"/>
      <c r="K91" s="9"/>
      <c r="L91" s="9"/>
    </row>
    <row r="92" spans="3:12" s="63" customFormat="1" x14ac:dyDescent="0.25">
      <c r="C92" s="9"/>
      <c r="D92" s="9"/>
      <c r="E92" s="9"/>
      <c r="F92" s="9"/>
      <c r="G92" s="9"/>
      <c r="H92" s="9"/>
      <c r="I92" s="9"/>
      <c r="J92" s="9"/>
      <c r="K92" s="9"/>
      <c r="L92" s="9"/>
    </row>
    <row r="93" spans="3:12" s="63" customFormat="1" x14ac:dyDescent="0.25">
      <c r="C93" s="9"/>
      <c r="D93" s="9"/>
      <c r="E93" s="9"/>
      <c r="F93" s="9"/>
      <c r="G93" s="9"/>
      <c r="H93" s="9"/>
      <c r="I93" s="9"/>
      <c r="J93" s="9"/>
      <c r="K93" s="9"/>
      <c r="L93" s="9"/>
    </row>
    <row r="908" spans="5:5" x14ac:dyDescent="0.25">
      <c r="E908" s="10"/>
    </row>
    <row r="909" spans="5:5" x14ac:dyDescent="0.25">
      <c r="E909" s="10"/>
    </row>
    <row r="910" spans="5:5" x14ac:dyDescent="0.25">
      <c r="E910" s="10"/>
    </row>
    <row r="911" spans="5:5" x14ac:dyDescent="0.25">
      <c r="E911" s="10"/>
    </row>
    <row r="912" spans="5:5" x14ac:dyDescent="0.25">
      <c r="E912" s="10"/>
    </row>
    <row r="913" spans="5:5" x14ac:dyDescent="0.25">
      <c r="E913" s="10"/>
    </row>
    <row r="914" spans="5:5" x14ac:dyDescent="0.25">
      <c r="E914" s="10"/>
    </row>
    <row r="915" spans="5:5" x14ac:dyDescent="0.25">
      <c r="E915" s="10"/>
    </row>
    <row r="916" spans="5:5" x14ac:dyDescent="0.25">
      <c r="E916" s="10"/>
    </row>
    <row r="917" spans="5:5" x14ac:dyDescent="0.25">
      <c r="E917" s="10"/>
    </row>
    <row r="918" spans="5:5" x14ac:dyDescent="0.25">
      <c r="E918" s="10"/>
    </row>
    <row r="919" spans="5:5" x14ac:dyDescent="0.25">
      <c r="E919" s="10"/>
    </row>
    <row r="920" spans="5:5" x14ac:dyDescent="0.25">
      <c r="E920" s="10"/>
    </row>
    <row r="921" spans="5:5" x14ac:dyDescent="0.25">
      <c r="E921" s="10"/>
    </row>
    <row r="922" spans="5:5" x14ac:dyDescent="0.25">
      <c r="E922" s="10"/>
    </row>
    <row r="923" spans="5:5" x14ac:dyDescent="0.25">
      <c r="E923" s="10"/>
    </row>
    <row r="924" spans="5:5" x14ac:dyDescent="0.25">
      <c r="E924" s="10"/>
    </row>
    <row r="925" spans="5:5" x14ac:dyDescent="0.25">
      <c r="E925" s="10"/>
    </row>
    <row r="926" spans="5:5" x14ac:dyDescent="0.25">
      <c r="E926" s="10"/>
    </row>
    <row r="927" spans="5:5" x14ac:dyDescent="0.25">
      <c r="E927" s="10"/>
    </row>
    <row r="928" spans="5:5" x14ac:dyDescent="0.25">
      <c r="E928" s="10"/>
    </row>
    <row r="929" spans="5:5" x14ac:dyDescent="0.25">
      <c r="E929" s="10"/>
    </row>
    <row r="930" spans="5:5" x14ac:dyDescent="0.25">
      <c r="E930" s="10"/>
    </row>
    <row r="931" spans="5:5" x14ac:dyDescent="0.25">
      <c r="E931" s="10"/>
    </row>
    <row r="932" spans="5:5" x14ac:dyDescent="0.25">
      <c r="E932" s="10"/>
    </row>
    <row r="933" spans="5:5" x14ac:dyDescent="0.25">
      <c r="E933" s="10"/>
    </row>
    <row r="934" spans="5:5" x14ac:dyDescent="0.25">
      <c r="E934" s="10"/>
    </row>
    <row r="935" spans="5:5" x14ac:dyDescent="0.25">
      <c r="E935" s="10"/>
    </row>
    <row r="936" spans="5:5" x14ac:dyDescent="0.25">
      <c r="E936" s="10"/>
    </row>
    <row r="937" spans="5:5" x14ac:dyDescent="0.25">
      <c r="E937" s="10"/>
    </row>
    <row r="938" spans="5:5" x14ac:dyDescent="0.25">
      <c r="E938" s="10"/>
    </row>
    <row r="939" spans="5:5" x14ac:dyDescent="0.25">
      <c r="E939" s="10"/>
    </row>
    <row r="940" spans="5:5" x14ac:dyDescent="0.25">
      <c r="E940" s="10"/>
    </row>
    <row r="941" spans="5:5" x14ac:dyDescent="0.25">
      <c r="E941" s="10"/>
    </row>
    <row r="942" spans="5:5" x14ac:dyDescent="0.25">
      <c r="E942" s="10"/>
    </row>
    <row r="943" spans="5:5" x14ac:dyDescent="0.25">
      <c r="E943" s="10"/>
    </row>
    <row r="944" spans="5:5" x14ac:dyDescent="0.25">
      <c r="E944" s="10"/>
    </row>
    <row r="945" spans="5:5" x14ac:dyDescent="0.25">
      <c r="E945" s="10"/>
    </row>
    <row r="946" spans="5:5" x14ac:dyDescent="0.25">
      <c r="E946" s="10"/>
    </row>
    <row r="947" spans="5:5" x14ac:dyDescent="0.25">
      <c r="E947" s="10"/>
    </row>
    <row r="948" spans="5:5" x14ac:dyDescent="0.25">
      <c r="E948" s="10"/>
    </row>
    <row r="949" spans="5:5" x14ac:dyDescent="0.25">
      <c r="E949" s="10"/>
    </row>
    <row r="950" spans="5:5" x14ac:dyDescent="0.25">
      <c r="E950" s="10"/>
    </row>
    <row r="951" spans="5:5" x14ac:dyDescent="0.25">
      <c r="E951" s="10"/>
    </row>
    <row r="952" spans="5:5" x14ac:dyDescent="0.25">
      <c r="E952" s="10"/>
    </row>
    <row r="953" spans="5:5" x14ac:dyDescent="0.25">
      <c r="E953" s="10"/>
    </row>
    <row r="954" spans="5:5" x14ac:dyDescent="0.25">
      <c r="E954" s="10"/>
    </row>
    <row r="955" spans="5:5" x14ac:dyDescent="0.25">
      <c r="E955" s="10"/>
    </row>
    <row r="956" spans="5:5" x14ac:dyDescent="0.25">
      <c r="E956" s="10"/>
    </row>
    <row r="957" spans="5:5" x14ac:dyDescent="0.25">
      <c r="E957" s="10"/>
    </row>
    <row r="958" spans="5:5" x14ac:dyDescent="0.25">
      <c r="E958" s="10"/>
    </row>
    <row r="959" spans="5:5" x14ac:dyDescent="0.25">
      <c r="E959" s="10"/>
    </row>
    <row r="960" spans="5:5" x14ac:dyDescent="0.25">
      <c r="E960" s="10"/>
    </row>
    <row r="961" spans="5:5" x14ac:dyDescent="0.25">
      <c r="E961" s="10"/>
    </row>
    <row r="962" spans="5:5" x14ac:dyDescent="0.25">
      <c r="E962" s="10"/>
    </row>
    <row r="963" spans="5:5" x14ac:dyDescent="0.25">
      <c r="E963" s="10"/>
    </row>
    <row r="964" spans="5:5" x14ac:dyDescent="0.25">
      <c r="E964" s="10"/>
    </row>
    <row r="965" spans="5:5" x14ac:dyDescent="0.25">
      <c r="E965" s="10"/>
    </row>
    <row r="966" spans="5:5" x14ac:dyDescent="0.25">
      <c r="E966" s="10"/>
    </row>
    <row r="967" spans="5:5" x14ac:dyDescent="0.25">
      <c r="E967" s="10"/>
    </row>
    <row r="968" spans="5:5" x14ac:dyDescent="0.25">
      <c r="E968" s="10"/>
    </row>
    <row r="969" spans="5:5" x14ac:dyDescent="0.25">
      <c r="E969" s="10"/>
    </row>
    <row r="970" spans="5:5" x14ac:dyDescent="0.25">
      <c r="E970" s="10"/>
    </row>
    <row r="971" spans="5:5" x14ac:dyDescent="0.25">
      <c r="E971" s="10"/>
    </row>
    <row r="972" spans="5:5" x14ac:dyDescent="0.25">
      <c r="E972" s="10"/>
    </row>
    <row r="973" spans="5:5" x14ac:dyDescent="0.25">
      <c r="E973" s="10"/>
    </row>
    <row r="974" spans="5:5" x14ac:dyDescent="0.25">
      <c r="E974" s="10"/>
    </row>
    <row r="975" spans="5:5" x14ac:dyDescent="0.25">
      <c r="E975" s="10"/>
    </row>
    <row r="976" spans="5:5" x14ac:dyDescent="0.25">
      <c r="E976" s="10"/>
    </row>
    <row r="977" spans="5:5" x14ac:dyDescent="0.25">
      <c r="E977" s="10"/>
    </row>
    <row r="978" spans="5:5" x14ac:dyDescent="0.25">
      <c r="E978" s="10"/>
    </row>
    <row r="979" spans="5:5" x14ac:dyDescent="0.25">
      <c r="E979" s="10"/>
    </row>
    <row r="980" spans="5:5" x14ac:dyDescent="0.25">
      <c r="E980" s="10"/>
    </row>
    <row r="981" spans="5:5" x14ac:dyDescent="0.25">
      <c r="E981" s="10"/>
    </row>
    <row r="982" spans="5:5" x14ac:dyDescent="0.25">
      <c r="E982" s="10"/>
    </row>
    <row r="983" spans="5:5" x14ac:dyDescent="0.25">
      <c r="E983" s="10"/>
    </row>
    <row r="984" spans="5:5" x14ac:dyDescent="0.25">
      <c r="E984" s="10"/>
    </row>
    <row r="985" spans="5:5" x14ac:dyDescent="0.25">
      <c r="E985" s="10"/>
    </row>
    <row r="986" spans="5:5" x14ac:dyDescent="0.25">
      <c r="E986" s="10"/>
    </row>
    <row r="987" spans="5:5" x14ac:dyDescent="0.25">
      <c r="E987" s="10"/>
    </row>
    <row r="988" spans="5:5" x14ac:dyDescent="0.25">
      <c r="E988" s="10"/>
    </row>
    <row r="989" spans="5:5" x14ac:dyDescent="0.25">
      <c r="E989" s="10"/>
    </row>
    <row r="990" spans="5:5" x14ac:dyDescent="0.25">
      <c r="E990" s="10"/>
    </row>
    <row r="991" spans="5:5" x14ac:dyDescent="0.25">
      <c r="E991" s="10"/>
    </row>
    <row r="992" spans="5:5" x14ac:dyDescent="0.25">
      <c r="E992" s="10"/>
    </row>
    <row r="993" spans="5:5" x14ac:dyDescent="0.25">
      <c r="E993" s="10"/>
    </row>
    <row r="994" spans="5:5" x14ac:dyDescent="0.25">
      <c r="E994" s="10"/>
    </row>
    <row r="995" spans="5:5" x14ac:dyDescent="0.25">
      <c r="E995" s="10"/>
    </row>
    <row r="996" spans="5:5" x14ac:dyDescent="0.25">
      <c r="E996" s="10"/>
    </row>
    <row r="997" spans="5:5" x14ac:dyDescent="0.25">
      <c r="E997" s="10"/>
    </row>
    <row r="998" spans="5:5" x14ac:dyDescent="0.25">
      <c r="E998" s="10"/>
    </row>
    <row r="999" spans="5:5" x14ac:dyDescent="0.25">
      <c r="E999" s="10"/>
    </row>
    <row r="1000" spans="5:5" x14ac:dyDescent="0.25">
      <c r="E1000" s="10"/>
    </row>
    <row r="1001" spans="5:5" x14ac:dyDescent="0.25">
      <c r="E1001" s="10"/>
    </row>
    <row r="1002" spans="5:5" x14ac:dyDescent="0.25">
      <c r="E1002" s="10"/>
    </row>
    <row r="1003" spans="5:5" x14ac:dyDescent="0.25">
      <c r="E1003" s="10"/>
    </row>
    <row r="1004" spans="5:5" x14ac:dyDescent="0.25">
      <c r="E1004" s="10"/>
    </row>
    <row r="1005" spans="5:5" x14ac:dyDescent="0.25">
      <c r="E1005" s="10"/>
    </row>
    <row r="1006" spans="5:5" x14ac:dyDescent="0.25">
      <c r="E1006" s="10"/>
    </row>
    <row r="1007" spans="5:5" x14ac:dyDescent="0.25">
      <c r="E1007" s="10"/>
    </row>
    <row r="1008" spans="5:5" x14ac:dyDescent="0.25">
      <c r="E1008" s="10"/>
    </row>
    <row r="1009" spans="5:5" x14ac:dyDescent="0.25">
      <c r="E1009" s="10"/>
    </row>
    <row r="1010" spans="5:5" x14ac:dyDescent="0.25">
      <c r="E1010" s="10"/>
    </row>
    <row r="1011" spans="5:5" x14ac:dyDescent="0.25">
      <c r="E1011" s="10"/>
    </row>
    <row r="1012" spans="5:5" x14ac:dyDescent="0.25">
      <c r="E1012" s="10"/>
    </row>
    <row r="1013" spans="5:5" x14ac:dyDescent="0.25">
      <c r="E1013" s="10"/>
    </row>
    <row r="1014" spans="5:5" x14ac:dyDescent="0.25">
      <c r="E1014" s="10"/>
    </row>
    <row r="1015" spans="5:5" x14ac:dyDescent="0.25">
      <c r="E1015" s="10"/>
    </row>
    <row r="1016" spans="5:5" x14ac:dyDescent="0.25">
      <c r="E1016" s="10"/>
    </row>
    <row r="1017" spans="5:5" x14ac:dyDescent="0.25">
      <c r="E1017" s="10"/>
    </row>
    <row r="1018" spans="5:5" x14ac:dyDescent="0.25">
      <c r="E1018" s="10"/>
    </row>
    <row r="1019" spans="5:5" x14ac:dyDescent="0.25">
      <c r="E1019" s="10"/>
    </row>
    <row r="1020" spans="5:5" x14ac:dyDescent="0.25">
      <c r="E1020" s="10"/>
    </row>
    <row r="1021" spans="5:5" x14ac:dyDescent="0.25">
      <c r="E1021" s="10"/>
    </row>
    <row r="1022" spans="5:5" x14ac:dyDescent="0.25">
      <c r="E1022" s="10"/>
    </row>
    <row r="1023" spans="5:5" x14ac:dyDescent="0.25">
      <c r="E1023" s="10"/>
    </row>
    <row r="1024" spans="5:5" x14ac:dyDescent="0.25">
      <c r="E1024" s="10"/>
    </row>
    <row r="1025" spans="5:5" x14ac:dyDescent="0.25">
      <c r="E1025" s="10"/>
    </row>
    <row r="1026" spans="5:5" x14ac:dyDescent="0.25">
      <c r="E1026" s="10"/>
    </row>
    <row r="1027" spans="5:5" x14ac:dyDescent="0.25">
      <c r="E1027" s="10"/>
    </row>
    <row r="1028" spans="5:5" x14ac:dyDescent="0.25">
      <c r="E1028" s="10"/>
    </row>
    <row r="1029" spans="5:5" x14ac:dyDescent="0.25">
      <c r="E1029" s="10"/>
    </row>
    <row r="1030" spans="5:5" x14ac:dyDescent="0.25">
      <c r="E1030" s="10"/>
    </row>
    <row r="1031" spans="5:5" x14ac:dyDescent="0.25">
      <c r="E1031" s="10"/>
    </row>
    <row r="1032" spans="5:5" x14ac:dyDescent="0.25">
      <c r="E1032" s="10"/>
    </row>
    <row r="1033" spans="5:5" x14ac:dyDescent="0.25">
      <c r="E1033" s="10"/>
    </row>
    <row r="1034" spans="5:5" x14ac:dyDescent="0.25">
      <c r="E1034" s="10"/>
    </row>
    <row r="1035" spans="5:5" x14ac:dyDescent="0.25">
      <c r="E1035" s="10"/>
    </row>
    <row r="1036" spans="5:5" x14ac:dyDescent="0.25">
      <c r="E1036" s="10"/>
    </row>
    <row r="1037" spans="5:5" x14ac:dyDescent="0.25">
      <c r="E1037" s="10"/>
    </row>
    <row r="1038" spans="5:5" x14ac:dyDescent="0.25">
      <c r="E1038" s="10"/>
    </row>
    <row r="1039" spans="5:5" x14ac:dyDescent="0.25">
      <c r="E1039" s="10"/>
    </row>
    <row r="1040" spans="5:5" x14ac:dyDescent="0.25">
      <c r="E1040" s="10"/>
    </row>
    <row r="1041" spans="5:5" x14ac:dyDescent="0.25">
      <c r="E1041" s="10"/>
    </row>
    <row r="1042" spans="5:5" x14ac:dyDescent="0.25">
      <c r="E1042" s="10"/>
    </row>
    <row r="1043" spans="5:5" x14ac:dyDescent="0.25">
      <c r="E1043" s="10"/>
    </row>
    <row r="1044" spans="5:5" x14ac:dyDescent="0.25">
      <c r="E1044" s="10"/>
    </row>
    <row r="1045" spans="5:5" x14ac:dyDescent="0.25">
      <c r="E1045" s="10"/>
    </row>
    <row r="1046" spans="5:5" x14ac:dyDescent="0.25">
      <c r="E1046" s="10"/>
    </row>
    <row r="1047" spans="5:5" x14ac:dyDescent="0.25">
      <c r="E1047" s="10"/>
    </row>
    <row r="1048" spans="5:5" x14ac:dyDescent="0.25">
      <c r="E1048" s="10"/>
    </row>
    <row r="1049" spans="5:5" x14ac:dyDescent="0.25">
      <c r="E1049" s="10"/>
    </row>
    <row r="1050" spans="5:5" x14ac:dyDescent="0.25">
      <c r="E1050" s="10"/>
    </row>
    <row r="1051" spans="5:5" x14ac:dyDescent="0.25">
      <c r="E1051" s="10"/>
    </row>
    <row r="1052" spans="5:5" x14ac:dyDescent="0.25">
      <c r="E1052" s="10"/>
    </row>
    <row r="1053" spans="5:5" x14ac:dyDescent="0.25">
      <c r="E1053" s="10"/>
    </row>
    <row r="1054" spans="5:5" x14ac:dyDescent="0.25">
      <c r="E1054" s="10"/>
    </row>
    <row r="1055" spans="5:5" x14ac:dyDescent="0.25">
      <c r="E1055" s="10"/>
    </row>
    <row r="1056" spans="5:5" x14ac:dyDescent="0.25">
      <c r="E1056" s="10"/>
    </row>
    <row r="1057" spans="5:5" x14ac:dyDescent="0.25">
      <c r="E1057" s="10"/>
    </row>
    <row r="1058" spans="5:5" x14ac:dyDescent="0.25">
      <c r="E1058" s="10"/>
    </row>
    <row r="1059" spans="5:5" x14ac:dyDescent="0.25">
      <c r="E1059" s="10"/>
    </row>
    <row r="1060" spans="5:5" x14ac:dyDescent="0.25">
      <c r="E1060" s="10"/>
    </row>
    <row r="1061" spans="5:5" x14ac:dyDescent="0.25">
      <c r="E1061" s="10"/>
    </row>
    <row r="1062" spans="5:5" x14ac:dyDescent="0.25">
      <c r="E1062" s="10"/>
    </row>
    <row r="1063" spans="5:5" x14ac:dyDescent="0.25">
      <c r="E1063" s="10"/>
    </row>
    <row r="1064" spans="5:5" x14ac:dyDescent="0.25">
      <c r="E1064" s="10"/>
    </row>
    <row r="1065" spans="5:5" x14ac:dyDescent="0.25">
      <c r="E1065" s="10"/>
    </row>
    <row r="1066" spans="5:5" x14ac:dyDescent="0.25">
      <c r="E1066" s="10"/>
    </row>
    <row r="1067" spans="5:5" x14ac:dyDescent="0.25">
      <c r="E1067" s="10"/>
    </row>
    <row r="1068" spans="5:5" x14ac:dyDescent="0.25">
      <c r="E1068" s="10"/>
    </row>
    <row r="1069" spans="5:5" x14ac:dyDescent="0.25">
      <c r="E1069" s="10"/>
    </row>
    <row r="1070" spans="5:5" x14ac:dyDescent="0.25">
      <c r="E1070" s="10"/>
    </row>
    <row r="1071" spans="5:5" x14ac:dyDescent="0.25">
      <c r="E1071" s="10"/>
    </row>
    <row r="1072" spans="5:5" x14ac:dyDescent="0.25">
      <c r="E1072" s="10"/>
    </row>
    <row r="1073" spans="5:5" x14ac:dyDescent="0.25">
      <c r="E1073" s="10"/>
    </row>
    <row r="1074" spans="5:5" x14ac:dyDescent="0.25">
      <c r="E1074" s="10"/>
    </row>
    <row r="1075" spans="5:5" x14ac:dyDescent="0.25">
      <c r="E1075" s="10"/>
    </row>
    <row r="1076" spans="5:5" x14ac:dyDescent="0.25">
      <c r="E1076" s="10"/>
    </row>
    <row r="1077" spans="5:5" x14ac:dyDescent="0.25">
      <c r="E1077" s="10"/>
    </row>
    <row r="1078" spans="5:5" x14ac:dyDescent="0.25">
      <c r="E1078" s="10"/>
    </row>
    <row r="1079" spans="5:5" x14ac:dyDescent="0.25">
      <c r="E1079" s="10"/>
    </row>
    <row r="1080" spans="5:5" x14ac:dyDescent="0.25">
      <c r="E1080" s="10"/>
    </row>
    <row r="1081" spans="5:5" x14ac:dyDescent="0.25">
      <c r="E1081" s="10"/>
    </row>
    <row r="1082" spans="5:5" x14ac:dyDescent="0.25">
      <c r="E1082" s="10"/>
    </row>
    <row r="1083" spans="5:5" x14ac:dyDescent="0.25">
      <c r="E1083" s="10"/>
    </row>
    <row r="1084" spans="5:5" x14ac:dyDescent="0.25">
      <c r="E1084" s="10"/>
    </row>
    <row r="1085" spans="5:5" x14ac:dyDescent="0.25">
      <c r="E1085" s="10"/>
    </row>
    <row r="1086" spans="5:5" x14ac:dyDescent="0.25">
      <c r="E1086" s="10"/>
    </row>
    <row r="1087" spans="5:5" x14ac:dyDescent="0.25">
      <c r="E1087" s="10"/>
    </row>
    <row r="1088" spans="5:5" x14ac:dyDescent="0.25">
      <c r="E1088" s="10"/>
    </row>
    <row r="1089" spans="5:5" x14ac:dyDescent="0.25">
      <c r="E1089" s="10"/>
    </row>
    <row r="1090" spans="5:5" x14ac:dyDescent="0.25">
      <c r="E1090" s="10"/>
    </row>
    <row r="1091" spans="5:5" x14ac:dyDescent="0.25">
      <c r="E1091" s="10"/>
    </row>
    <row r="1092" spans="5:5" x14ac:dyDescent="0.25">
      <c r="E1092" s="10"/>
    </row>
    <row r="1093" spans="5:5" x14ac:dyDescent="0.25">
      <c r="E1093" s="10"/>
    </row>
    <row r="1094" spans="5:5" x14ac:dyDescent="0.25">
      <c r="E1094" s="10"/>
    </row>
    <row r="1095" spans="5:5" x14ac:dyDescent="0.25">
      <c r="E1095" s="10"/>
    </row>
    <row r="1096" spans="5:5" x14ac:dyDescent="0.25">
      <c r="E1096" s="10"/>
    </row>
    <row r="1097" spans="5:5" x14ac:dyDescent="0.25">
      <c r="E1097" s="10"/>
    </row>
    <row r="1098" spans="5:5" x14ac:dyDescent="0.25">
      <c r="E1098" s="10"/>
    </row>
    <row r="1099" spans="5:5" x14ac:dyDescent="0.25">
      <c r="E1099" s="10"/>
    </row>
    <row r="1100" spans="5:5" x14ac:dyDescent="0.25">
      <c r="E1100" s="10"/>
    </row>
    <row r="1101" spans="5:5" x14ac:dyDescent="0.25">
      <c r="E1101" s="10"/>
    </row>
    <row r="1102" spans="5:5" x14ac:dyDescent="0.25">
      <c r="E1102" s="10"/>
    </row>
    <row r="1103" spans="5:5" x14ac:dyDescent="0.25">
      <c r="E1103" s="10"/>
    </row>
    <row r="1104" spans="5:5" x14ac:dyDescent="0.25">
      <c r="E1104" s="10"/>
    </row>
    <row r="1105" spans="5:5" x14ac:dyDescent="0.25">
      <c r="E1105" s="10"/>
    </row>
    <row r="1106" spans="5:5" x14ac:dyDescent="0.25">
      <c r="E1106" s="10"/>
    </row>
    <row r="1107" spans="5:5" x14ac:dyDescent="0.25">
      <c r="E1107" s="10"/>
    </row>
    <row r="1108" spans="5:5" x14ac:dyDescent="0.25">
      <c r="E1108" s="10"/>
    </row>
    <row r="1109" spans="5:5" x14ac:dyDescent="0.25">
      <c r="E1109" s="10"/>
    </row>
    <row r="1110" spans="5:5" x14ac:dyDescent="0.25">
      <c r="E1110" s="10"/>
    </row>
    <row r="1111" spans="5:5" x14ac:dyDescent="0.25">
      <c r="E1111" s="10"/>
    </row>
    <row r="1112" spans="5:5" x14ac:dyDescent="0.25">
      <c r="E1112" s="10"/>
    </row>
    <row r="1113" spans="5:5" x14ac:dyDescent="0.25">
      <c r="E1113" s="10"/>
    </row>
    <row r="1114" spans="5:5" x14ac:dyDescent="0.25">
      <c r="E1114" s="10"/>
    </row>
    <row r="1115" spans="5:5" x14ac:dyDescent="0.25">
      <c r="E1115" s="10"/>
    </row>
    <row r="1116" spans="5:5" x14ac:dyDescent="0.25">
      <c r="E1116" s="10"/>
    </row>
    <row r="1117" spans="5:5" x14ac:dyDescent="0.25">
      <c r="E1117" s="10"/>
    </row>
    <row r="1118" spans="5:5" x14ac:dyDescent="0.25">
      <c r="E1118" s="10"/>
    </row>
    <row r="1119" spans="5:5" x14ac:dyDescent="0.25">
      <c r="E1119" s="10"/>
    </row>
    <row r="1120" spans="5:5" x14ac:dyDescent="0.25">
      <c r="E1120" s="10"/>
    </row>
    <row r="1121" spans="5:5" x14ac:dyDescent="0.25">
      <c r="E1121" s="10"/>
    </row>
    <row r="1122" spans="5:5" x14ac:dyDescent="0.25">
      <c r="E1122" s="10"/>
    </row>
    <row r="1123" spans="5:5" x14ac:dyDescent="0.25">
      <c r="E1123" s="10"/>
    </row>
    <row r="1124" spans="5:5" x14ac:dyDescent="0.25">
      <c r="E1124" s="10"/>
    </row>
    <row r="1125" spans="5:5" x14ac:dyDescent="0.25">
      <c r="E1125" s="10"/>
    </row>
    <row r="1126" spans="5:5" x14ac:dyDescent="0.25">
      <c r="E1126" s="10"/>
    </row>
    <row r="1127" spans="5:5" x14ac:dyDescent="0.25">
      <c r="E1127" s="10"/>
    </row>
    <row r="1128" spans="5:5" x14ac:dyDescent="0.25">
      <c r="E1128" s="10"/>
    </row>
    <row r="1129" spans="5:5" x14ac:dyDescent="0.25">
      <c r="E1129" s="10"/>
    </row>
    <row r="1130" spans="5:5" x14ac:dyDescent="0.25">
      <c r="E1130" s="10"/>
    </row>
    <row r="1131" spans="5:5" x14ac:dyDescent="0.25">
      <c r="E1131" s="10"/>
    </row>
    <row r="1132" spans="5:5" x14ac:dyDescent="0.25">
      <c r="E1132" s="10"/>
    </row>
    <row r="1133" spans="5:5" x14ac:dyDescent="0.25">
      <c r="E1133" s="10"/>
    </row>
    <row r="1134" spans="5:5" x14ac:dyDescent="0.25">
      <c r="E1134" s="10"/>
    </row>
    <row r="1135" spans="5:5" x14ac:dyDescent="0.25">
      <c r="E1135" s="10"/>
    </row>
    <row r="1136" spans="5:5" x14ac:dyDescent="0.25">
      <c r="E1136" s="10"/>
    </row>
    <row r="1137" spans="5:5" x14ac:dyDescent="0.25">
      <c r="E1137" s="10"/>
    </row>
    <row r="1138" spans="5:5" x14ac:dyDescent="0.25">
      <c r="E1138" s="10"/>
    </row>
    <row r="1139" spans="5:5" x14ac:dyDescent="0.25">
      <c r="E1139" s="10"/>
    </row>
    <row r="1140" spans="5:5" x14ac:dyDescent="0.25">
      <c r="E1140" s="10"/>
    </row>
    <row r="1141" spans="5:5" x14ac:dyDescent="0.25">
      <c r="E1141" s="10"/>
    </row>
    <row r="1142" spans="5:5" x14ac:dyDescent="0.25">
      <c r="E1142" s="10"/>
    </row>
    <row r="1143" spans="5:5" x14ac:dyDescent="0.25">
      <c r="E1143" s="10"/>
    </row>
    <row r="1144" spans="5:5" x14ac:dyDescent="0.25">
      <c r="E1144" s="10"/>
    </row>
    <row r="1145" spans="5:5" x14ac:dyDescent="0.25">
      <c r="E1145" s="10"/>
    </row>
    <row r="1146" spans="5:5" x14ac:dyDescent="0.25">
      <c r="E1146" s="10"/>
    </row>
    <row r="1147" spans="5:5" x14ac:dyDescent="0.25">
      <c r="E1147" s="10"/>
    </row>
    <row r="1148" spans="5:5" x14ac:dyDescent="0.25">
      <c r="E1148" s="10"/>
    </row>
    <row r="1149" spans="5:5" x14ac:dyDescent="0.25">
      <c r="E1149" s="10"/>
    </row>
    <row r="1150" spans="5:5" x14ac:dyDescent="0.25">
      <c r="E1150" s="10"/>
    </row>
    <row r="1151" spans="5:5" x14ac:dyDescent="0.25">
      <c r="E1151" s="10"/>
    </row>
    <row r="1152" spans="5:5" x14ac:dyDescent="0.25">
      <c r="E1152" s="10"/>
    </row>
    <row r="1153" spans="5:5" x14ac:dyDescent="0.25">
      <c r="E1153" s="10"/>
    </row>
    <row r="1154" spans="5:5" x14ac:dyDescent="0.25">
      <c r="E1154" s="10"/>
    </row>
    <row r="1155" spans="5:5" x14ac:dyDescent="0.25">
      <c r="E1155" s="10"/>
    </row>
    <row r="1156" spans="5:5" x14ac:dyDescent="0.25">
      <c r="E1156" s="10"/>
    </row>
    <row r="1157" spans="5:5" x14ac:dyDescent="0.25">
      <c r="E1157" s="10"/>
    </row>
    <row r="1158" spans="5:5" x14ac:dyDescent="0.25">
      <c r="E1158" s="10"/>
    </row>
    <row r="1159" spans="5:5" x14ac:dyDescent="0.25">
      <c r="E1159" s="10"/>
    </row>
    <row r="1160" spans="5:5" x14ac:dyDescent="0.25">
      <c r="E1160" s="10"/>
    </row>
    <row r="1161" spans="5:5" x14ac:dyDescent="0.25">
      <c r="E1161" s="10"/>
    </row>
    <row r="1162" spans="5:5" x14ac:dyDescent="0.25">
      <c r="E1162" s="10"/>
    </row>
    <row r="1163" spans="5:5" x14ac:dyDescent="0.25">
      <c r="E1163" s="10"/>
    </row>
    <row r="1164" spans="5:5" x14ac:dyDescent="0.25">
      <c r="E1164" s="10"/>
    </row>
    <row r="1165" spans="5:5" x14ac:dyDescent="0.25">
      <c r="E1165" s="10"/>
    </row>
    <row r="1166" spans="5:5" x14ac:dyDescent="0.25">
      <c r="E1166" s="10"/>
    </row>
    <row r="1167" spans="5:5" x14ac:dyDescent="0.25">
      <c r="E1167" s="10"/>
    </row>
    <row r="1168" spans="5:5" x14ac:dyDescent="0.25">
      <c r="E1168" s="10"/>
    </row>
    <row r="1169" spans="5:5" x14ac:dyDescent="0.25">
      <c r="E1169" s="10"/>
    </row>
    <row r="1170" spans="5:5" x14ac:dyDescent="0.25">
      <c r="E1170" s="10"/>
    </row>
    <row r="1171" spans="5:5" x14ac:dyDescent="0.25">
      <c r="E1171" s="10"/>
    </row>
    <row r="1172" spans="5:5" x14ac:dyDescent="0.25">
      <c r="E1172" s="10"/>
    </row>
    <row r="1173" spans="5:5" x14ac:dyDescent="0.25">
      <c r="E1173" s="10"/>
    </row>
    <row r="1174" spans="5:5" x14ac:dyDescent="0.25">
      <c r="E1174" s="10"/>
    </row>
    <row r="1175" spans="5:5" x14ac:dyDescent="0.25">
      <c r="E1175" s="10"/>
    </row>
    <row r="1176" spans="5:5" x14ac:dyDescent="0.25">
      <c r="E1176" s="10"/>
    </row>
    <row r="1177" spans="5:5" x14ac:dyDescent="0.25">
      <c r="E1177" s="10"/>
    </row>
    <row r="1178" spans="5:5" x14ac:dyDescent="0.25">
      <c r="E1178" s="10"/>
    </row>
    <row r="1179" spans="5:5" x14ac:dyDescent="0.25">
      <c r="E1179" s="10"/>
    </row>
    <row r="1180" spans="5:5" x14ac:dyDescent="0.25">
      <c r="E1180" s="10"/>
    </row>
    <row r="1181" spans="5:5" x14ac:dyDescent="0.25">
      <c r="E1181" s="10"/>
    </row>
    <row r="1182" spans="5:5" x14ac:dyDescent="0.25">
      <c r="E1182" s="10"/>
    </row>
    <row r="1183" spans="5:5" x14ac:dyDescent="0.25">
      <c r="E1183" s="10"/>
    </row>
    <row r="1184" spans="5:5" x14ac:dyDescent="0.25">
      <c r="E1184" s="10"/>
    </row>
    <row r="1185" spans="5:5" x14ac:dyDescent="0.25">
      <c r="E1185" s="10"/>
    </row>
    <row r="1186" spans="5:5" x14ac:dyDescent="0.25">
      <c r="E1186" s="10"/>
    </row>
    <row r="1187" spans="5:5" x14ac:dyDescent="0.25">
      <c r="E1187" s="10"/>
    </row>
    <row r="1188" spans="5:5" x14ac:dyDescent="0.25">
      <c r="E1188" s="10"/>
    </row>
    <row r="1189" spans="5:5" x14ac:dyDescent="0.25">
      <c r="E1189" s="10"/>
    </row>
    <row r="1190" spans="5:5" x14ac:dyDescent="0.25">
      <c r="E1190" s="10"/>
    </row>
    <row r="1191" spans="5:5" x14ac:dyDescent="0.25">
      <c r="E1191" s="10"/>
    </row>
    <row r="1192" spans="5:5" x14ac:dyDescent="0.25">
      <c r="E1192" s="10"/>
    </row>
    <row r="1193" spans="5:5" x14ac:dyDescent="0.25">
      <c r="E1193" s="10"/>
    </row>
    <row r="1194" spans="5:5" x14ac:dyDescent="0.25">
      <c r="E1194" s="10"/>
    </row>
    <row r="1195" spans="5:5" x14ac:dyDescent="0.25">
      <c r="E1195" s="10"/>
    </row>
    <row r="1196" spans="5:5" x14ac:dyDescent="0.25">
      <c r="E1196" s="10"/>
    </row>
    <row r="1197" spans="5:5" x14ac:dyDescent="0.25">
      <c r="E1197" s="10"/>
    </row>
    <row r="1198" spans="5:5" x14ac:dyDescent="0.25">
      <c r="E1198" s="10"/>
    </row>
    <row r="1199" spans="5:5" x14ac:dyDescent="0.25">
      <c r="E1199" s="10"/>
    </row>
    <row r="1200" spans="5:5" x14ac:dyDescent="0.25">
      <c r="E1200" s="10"/>
    </row>
    <row r="1201" spans="5:5" x14ac:dyDescent="0.25">
      <c r="E1201" s="10"/>
    </row>
    <row r="1202" spans="5:5" x14ac:dyDescent="0.25">
      <c r="E1202" s="10"/>
    </row>
    <row r="1203" spans="5:5" x14ac:dyDescent="0.25">
      <c r="E1203" s="10"/>
    </row>
    <row r="1204" spans="5:5" x14ac:dyDescent="0.25">
      <c r="E1204" s="10"/>
    </row>
    <row r="1205" spans="5:5" x14ac:dyDescent="0.25">
      <c r="E1205" s="10"/>
    </row>
    <row r="1206" spans="5:5" x14ac:dyDescent="0.25">
      <c r="E1206" s="10"/>
    </row>
    <row r="1207" spans="5:5" x14ac:dyDescent="0.25">
      <c r="E1207" s="10"/>
    </row>
    <row r="1208" spans="5:5" x14ac:dyDescent="0.25">
      <c r="E1208" s="10"/>
    </row>
    <row r="1209" spans="5:5" x14ac:dyDescent="0.25">
      <c r="E1209" s="10"/>
    </row>
    <row r="1210" spans="5:5" x14ac:dyDescent="0.25">
      <c r="E1210" s="10"/>
    </row>
    <row r="1211" spans="5:5" x14ac:dyDescent="0.25">
      <c r="E1211" s="10"/>
    </row>
    <row r="1212" spans="5:5" x14ac:dyDescent="0.25">
      <c r="E1212" s="10"/>
    </row>
    <row r="1213" spans="5:5" x14ac:dyDescent="0.25">
      <c r="E1213" s="10"/>
    </row>
    <row r="1214" spans="5:5" x14ac:dyDescent="0.25">
      <c r="E1214" s="10"/>
    </row>
    <row r="1215" spans="5:5" x14ac:dyDescent="0.25">
      <c r="E1215" s="10"/>
    </row>
    <row r="1216" spans="5:5" x14ac:dyDescent="0.25">
      <c r="E1216" s="10"/>
    </row>
    <row r="1217" spans="5:5" x14ac:dyDescent="0.25">
      <c r="E1217" s="10"/>
    </row>
    <row r="1218" spans="5:5" x14ac:dyDescent="0.25">
      <c r="E1218" s="10"/>
    </row>
    <row r="1219" spans="5:5" x14ac:dyDescent="0.25">
      <c r="E1219" s="10"/>
    </row>
    <row r="1220" spans="5:5" x14ac:dyDescent="0.25">
      <c r="E1220" s="10"/>
    </row>
    <row r="1221" spans="5:5" x14ac:dyDescent="0.25">
      <c r="E1221" s="10"/>
    </row>
    <row r="1222" spans="5:5" x14ac:dyDescent="0.25">
      <c r="E1222" s="10"/>
    </row>
    <row r="1223" spans="5:5" x14ac:dyDescent="0.25">
      <c r="E1223" s="10"/>
    </row>
    <row r="1224" spans="5:5" x14ac:dyDescent="0.25">
      <c r="E1224" s="10"/>
    </row>
    <row r="1225" spans="5:5" x14ac:dyDescent="0.25">
      <c r="E1225" s="10"/>
    </row>
    <row r="1226" spans="5:5" x14ac:dyDescent="0.25">
      <c r="E1226" s="10"/>
    </row>
    <row r="1227" spans="5:5" x14ac:dyDescent="0.25">
      <c r="E1227" s="10"/>
    </row>
    <row r="1228" spans="5:5" x14ac:dyDescent="0.25">
      <c r="E1228" s="10"/>
    </row>
    <row r="1229" spans="5:5" x14ac:dyDescent="0.25">
      <c r="E1229" s="10"/>
    </row>
    <row r="1230" spans="5:5" x14ac:dyDescent="0.25">
      <c r="E1230" s="10"/>
    </row>
    <row r="1231" spans="5:5" x14ac:dyDescent="0.25">
      <c r="E1231" s="10"/>
    </row>
    <row r="1232" spans="5:5" x14ac:dyDescent="0.25">
      <c r="E1232" s="10"/>
    </row>
    <row r="1233" spans="5:5" x14ac:dyDescent="0.25">
      <c r="E1233" s="10"/>
    </row>
    <row r="1234" spans="5:5" x14ac:dyDescent="0.25">
      <c r="E1234" s="10"/>
    </row>
    <row r="1235" spans="5:5" x14ac:dyDescent="0.25">
      <c r="E1235" s="10"/>
    </row>
    <row r="1236" spans="5:5" x14ac:dyDescent="0.25">
      <c r="E1236" s="10"/>
    </row>
    <row r="1237" spans="5:5" x14ac:dyDescent="0.25">
      <c r="E1237" s="10"/>
    </row>
    <row r="1238" spans="5:5" x14ac:dyDescent="0.25">
      <c r="E1238" s="10"/>
    </row>
    <row r="1239" spans="5:5" x14ac:dyDescent="0.25">
      <c r="E1239" s="10"/>
    </row>
    <row r="1240" spans="5:5" x14ac:dyDescent="0.25">
      <c r="E1240" s="10"/>
    </row>
    <row r="1241" spans="5:5" x14ac:dyDescent="0.25">
      <c r="E1241" s="10"/>
    </row>
    <row r="1242" spans="5:5" x14ac:dyDescent="0.25">
      <c r="E1242" s="10"/>
    </row>
    <row r="1243" spans="5:5" x14ac:dyDescent="0.25">
      <c r="E1243" s="10"/>
    </row>
    <row r="1244" spans="5:5" x14ac:dyDescent="0.25">
      <c r="E1244" s="10"/>
    </row>
    <row r="1245" spans="5:5" x14ac:dyDescent="0.25">
      <c r="E1245" s="10"/>
    </row>
    <row r="1246" spans="5:5" x14ac:dyDescent="0.25">
      <c r="E1246" s="10"/>
    </row>
    <row r="1247" spans="5:5" x14ac:dyDescent="0.25">
      <c r="E1247" s="10"/>
    </row>
    <row r="1248" spans="5:5" x14ac:dyDescent="0.25">
      <c r="E1248" s="10"/>
    </row>
    <row r="1249" spans="5:5" x14ac:dyDescent="0.25">
      <c r="E1249" s="10"/>
    </row>
    <row r="1250" spans="5:5" x14ac:dyDescent="0.25">
      <c r="E1250" s="10"/>
    </row>
    <row r="1251" spans="5:5" x14ac:dyDescent="0.25">
      <c r="E1251" s="10"/>
    </row>
    <row r="1252" spans="5:5" x14ac:dyDescent="0.25">
      <c r="E1252" s="10"/>
    </row>
    <row r="1253" spans="5:5" x14ac:dyDescent="0.25">
      <c r="E1253" s="10"/>
    </row>
    <row r="1254" spans="5:5" x14ac:dyDescent="0.25">
      <c r="E1254" s="10"/>
    </row>
    <row r="1255" spans="5:5" x14ac:dyDescent="0.25">
      <c r="E1255" s="10"/>
    </row>
    <row r="1256" spans="5:5" x14ac:dyDescent="0.25">
      <c r="E1256" s="10"/>
    </row>
    <row r="1257" spans="5:5" x14ac:dyDescent="0.25">
      <c r="E1257" s="10"/>
    </row>
    <row r="1258" spans="5:5" x14ac:dyDescent="0.25">
      <c r="E1258" s="10"/>
    </row>
    <row r="1259" spans="5:5" x14ac:dyDescent="0.25">
      <c r="E1259" s="10"/>
    </row>
    <row r="1260" spans="5:5" x14ac:dyDescent="0.25">
      <c r="E1260" s="10"/>
    </row>
    <row r="1261" spans="5:5" x14ac:dyDescent="0.25">
      <c r="E1261" s="10"/>
    </row>
    <row r="1262" spans="5:5" x14ac:dyDescent="0.25">
      <c r="E1262" s="10"/>
    </row>
    <row r="1263" spans="5:5" x14ac:dyDescent="0.25">
      <c r="E1263" s="10"/>
    </row>
    <row r="1264" spans="5:5" x14ac:dyDescent="0.25">
      <c r="E1264" s="10"/>
    </row>
    <row r="1265" spans="5:5" x14ac:dyDescent="0.25">
      <c r="E1265" s="10"/>
    </row>
    <row r="1266" spans="5:5" x14ac:dyDescent="0.25">
      <c r="E1266" s="10"/>
    </row>
    <row r="1267" spans="5:5" x14ac:dyDescent="0.25">
      <c r="E1267" s="10"/>
    </row>
    <row r="1268" spans="5:5" x14ac:dyDescent="0.25">
      <c r="E1268" s="10"/>
    </row>
    <row r="1269" spans="5:5" x14ac:dyDescent="0.25">
      <c r="E1269" s="10"/>
    </row>
    <row r="1270" spans="5:5" x14ac:dyDescent="0.25">
      <c r="E1270" s="10"/>
    </row>
    <row r="1271" spans="5:5" x14ac:dyDescent="0.25">
      <c r="E1271" s="10"/>
    </row>
    <row r="1272" spans="5:5" x14ac:dyDescent="0.25">
      <c r="E1272" s="10"/>
    </row>
    <row r="1273" spans="5:5" x14ac:dyDescent="0.25">
      <c r="E1273" s="10"/>
    </row>
    <row r="1274" spans="5:5" x14ac:dyDescent="0.25">
      <c r="E1274" s="10"/>
    </row>
    <row r="1275" spans="5:5" x14ac:dyDescent="0.25">
      <c r="E1275" s="10"/>
    </row>
    <row r="1276" spans="5:5" x14ac:dyDescent="0.25">
      <c r="E1276" s="10"/>
    </row>
    <row r="1277" spans="5:5" x14ac:dyDescent="0.25">
      <c r="E1277" s="10"/>
    </row>
    <row r="1278" spans="5:5" x14ac:dyDescent="0.25">
      <c r="E1278" s="10"/>
    </row>
    <row r="1279" spans="5:5" x14ac:dyDescent="0.25">
      <c r="E1279" s="10"/>
    </row>
    <row r="1280" spans="5:5" x14ac:dyDescent="0.25">
      <c r="E1280" s="10"/>
    </row>
    <row r="1281" spans="5:5" x14ac:dyDescent="0.25">
      <c r="E1281" s="10"/>
    </row>
    <row r="1282" spans="5:5" x14ac:dyDescent="0.25">
      <c r="E1282" s="10"/>
    </row>
    <row r="1283" spans="5:5" x14ac:dyDescent="0.25">
      <c r="E1283" s="10"/>
    </row>
    <row r="1284" spans="5:5" x14ac:dyDescent="0.25">
      <c r="E1284" s="10"/>
    </row>
  </sheetData>
  <mergeCells count="8">
    <mergeCell ref="B12:D12"/>
    <mergeCell ref="B14:D14"/>
    <mergeCell ref="B16:D16"/>
    <mergeCell ref="B1:K1"/>
    <mergeCell ref="B2:K2"/>
    <mergeCell ref="B4:K4"/>
    <mergeCell ref="B5:K5"/>
    <mergeCell ref="B6:K11"/>
  </mergeCells>
  <printOptions horizontalCentered="1"/>
  <pageMargins left="0.7" right="0.7" top="0.75" bottom="0.75" header="0.3" footer="0.3"/>
  <pageSetup scale="55" fitToHeight="0" orientation="portrait" r:id="rId1"/>
  <rowBreaks count="1" manualBreakCount="1">
    <brk id="6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4</xdr:col>
                    <xdr:colOff>95250</xdr:colOff>
                    <xdr:row>15</xdr:row>
                    <xdr:rowOff>0</xdr:rowOff>
                  </from>
                  <to>
                    <xdr:col>7</xdr:col>
                    <xdr:colOff>371475</xdr:colOff>
                    <xdr:row>16</xdr:row>
                    <xdr:rowOff>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4</xdr:col>
                    <xdr:colOff>95250</xdr:colOff>
                    <xdr:row>11</xdr:row>
                    <xdr:rowOff>9525</xdr:rowOff>
                  </from>
                  <to>
                    <xdr:col>7</xdr:col>
                    <xdr:colOff>371475</xdr:colOff>
                    <xdr:row>12</xdr:row>
                    <xdr:rowOff>9525</xdr:rowOff>
                  </to>
                </anchor>
              </controlPr>
            </control>
          </mc:Choice>
        </mc:AlternateContent>
        <mc:AlternateContent xmlns:mc="http://schemas.openxmlformats.org/markup-compatibility/2006">
          <mc:Choice Requires="x14">
            <control shapeId="1030" r:id="rId6" name="Drop Down 6">
              <controlPr defaultSize="0" autoLine="0" autoPict="0">
                <anchor moveWithCells="1">
                  <from>
                    <xdr:col>4</xdr:col>
                    <xdr:colOff>95250</xdr:colOff>
                    <xdr:row>13</xdr:row>
                    <xdr:rowOff>9525</xdr:rowOff>
                  </from>
                  <to>
                    <xdr:col>7</xdr:col>
                    <xdr:colOff>371475</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81"/>
  <sheetViews>
    <sheetView zoomScaleNormal="100" workbookViewId="0">
      <pane ySplit="1" topLeftCell="A2" activePane="bottomLeft" state="frozen"/>
      <selection pane="bottomLeft"/>
    </sheetView>
  </sheetViews>
  <sheetFormatPr defaultRowHeight="15" x14ac:dyDescent="0.25"/>
  <cols>
    <col min="1" max="1" width="10.85546875" customWidth="1"/>
    <col min="2" max="2" width="18" customWidth="1"/>
    <col min="3" max="3" width="25.85546875" customWidth="1"/>
    <col min="4" max="4" width="10.5703125" customWidth="1"/>
    <col min="5" max="5" width="13.5703125" style="97" customWidth="1"/>
    <col min="6" max="6" width="13.85546875" style="97" customWidth="1"/>
    <col min="7" max="7" width="12.7109375" style="97" customWidth="1"/>
    <col min="8" max="8" width="12.5703125" style="97" customWidth="1"/>
    <col min="9" max="9" width="12.7109375" style="97" customWidth="1"/>
    <col min="10" max="10" width="13.5703125" style="98" customWidth="1"/>
    <col min="11" max="16384" width="9.140625" style="1"/>
  </cols>
  <sheetData>
    <row r="1" spans="1:10" ht="60" x14ac:dyDescent="0.25">
      <c r="A1" s="84" t="s">
        <v>30</v>
      </c>
      <c r="B1" s="84" t="s">
        <v>22</v>
      </c>
      <c r="C1" s="84" t="s">
        <v>29</v>
      </c>
      <c r="D1" s="84" t="s">
        <v>31</v>
      </c>
      <c r="E1" s="96" t="s">
        <v>23</v>
      </c>
      <c r="F1" s="85" t="s">
        <v>24</v>
      </c>
      <c r="G1" s="85" t="s">
        <v>25</v>
      </c>
      <c r="H1" s="85" t="s">
        <v>26</v>
      </c>
      <c r="I1" s="85" t="s">
        <v>27</v>
      </c>
      <c r="J1" s="86" t="s">
        <v>88</v>
      </c>
    </row>
    <row r="2" spans="1:10" x14ac:dyDescent="0.25">
      <c r="A2" t="s">
        <v>89</v>
      </c>
      <c r="B2" t="s">
        <v>87</v>
      </c>
      <c r="C2" t="s">
        <v>33</v>
      </c>
      <c r="D2" t="s">
        <v>36</v>
      </c>
      <c r="E2" s="102" t="s">
        <v>108</v>
      </c>
      <c r="F2" s="102" t="s">
        <v>108</v>
      </c>
      <c r="G2" s="102" t="s">
        <v>108</v>
      </c>
      <c r="H2" s="102" t="s">
        <v>108</v>
      </c>
      <c r="I2" s="102" t="s">
        <v>108</v>
      </c>
      <c r="J2" s="103" t="s">
        <v>108</v>
      </c>
    </row>
    <row r="3" spans="1:10" x14ac:dyDescent="0.25">
      <c r="A3" t="s">
        <v>89</v>
      </c>
      <c r="B3" t="s">
        <v>87</v>
      </c>
      <c r="C3" t="s">
        <v>33</v>
      </c>
      <c r="D3" t="s">
        <v>0</v>
      </c>
      <c r="E3" s="102" t="s">
        <v>108</v>
      </c>
      <c r="F3" s="102" t="s">
        <v>108</v>
      </c>
      <c r="G3" s="102" t="s">
        <v>108</v>
      </c>
      <c r="H3" s="102" t="s">
        <v>108</v>
      </c>
      <c r="I3" s="102" t="s">
        <v>108</v>
      </c>
      <c r="J3" s="103" t="s">
        <v>108</v>
      </c>
    </row>
    <row r="4" spans="1:10" x14ac:dyDescent="0.25">
      <c r="A4" t="s">
        <v>89</v>
      </c>
      <c r="B4" t="s">
        <v>87</v>
      </c>
      <c r="C4" t="s">
        <v>33</v>
      </c>
      <c r="D4" t="s">
        <v>37</v>
      </c>
      <c r="E4" s="102" t="s">
        <v>108</v>
      </c>
      <c r="F4" s="102" t="s">
        <v>108</v>
      </c>
      <c r="G4" s="102" t="s">
        <v>108</v>
      </c>
      <c r="H4" s="102" t="s">
        <v>108</v>
      </c>
      <c r="I4" s="102" t="s">
        <v>108</v>
      </c>
      <c r="J4" s="103" t="s">
        <v>108</v>
      </c>
    </row>
    <row r="5" spans="1:10" x14ac:dyDescent="0.25">
      <c r="A5" t="s">
        <v>89</v>
      </c>
      <c r="B5" t="s">
        <v>87</v>
      </c>
      <c r="C5" t="s">
        <v>34</v>
      </c>
      <c r="D5" t="s">
        <v>36</v>
      </c>
      <c r="E5" s="102" t="s">
        <v>109</v>
      </c>
      <c r="F5" s="102" t="s">
        <v>109</v>
      </c>
      <c r="G5" s="102" t="s">
        <v>109</v>
      </c>
      <c r="H5" s="102" t="s">
        <v>109</v>
      </c>
      <c r="I5" s="102" t="s">
        <v>109</v>
      </c>
      <c r="J5" s="103" t="s">
        <v>109</v>
      </c>
    </row>
    <row r="6" spans="1:10" x14ac:dyDescent="0.25">
      <c r="A6" t="s">
        <v>89</v>
      </c>
      <c r="B6" t="s">
        <v>87</v>
      </c>
      <c r="C6" t="s">
        <v>34</v>
      </c>
      <c r="D6" t="s">
        <v>0</v>
      </c>
      <c r="E6" s="102" t="s">
        <v>109</v>
      </c>
      <c r="F6" s="102" t="s">
        <v>109</v>
      </c>
      <c r="G6" s="102" t="s">
        <v>109</v>
      </c>
      <c r="H6" s="102" t="s">
        <v>109</v>
      </c>
      <c r="I6" s="102" t="s">
        <v>109</v>
      </c>
      <c r="J6" s="103" t="s">
        <v>109</v>
      </c>
    </row>
    <row r="7" spans="1:10" x14ac:dyDescent="0.25">
      <c r="A7" t="s">
        <v>89</v>
      </c>
      <c r="B7" t="s">
        <v>87</v>
      </c>
      <c r="C7" t="s">
        <v>34</v>
      </c>
      <c r="D7" t="s">
        <v>37</v>
      </c>
      <c r="E7" s="102" t="s">
        <v>109</v>
      </c>
      <c r="F7" s="102" t="s">
        <v>109</v>
      </c>
      <c r="G7" s="102" t="s">
        <v>109</v>
      </c>
      <c r="H7" s="102" t="s">
        <v>109</v>
      </c>
      <c r="I7" s="102" t="s">
        <v>109</v>
      </c>
      <c r="J7" s="103" t="s">
        <v>109</v>
      </c>
    </row>
    <row r="8" spans="1:10" x14ac:dyDescent="0.25">
      <c r="A8" t="s">
        <v>89</v>
      </c>
      <c r="B8" t="s">
        <v>48</v>
      </c>
      <c r="C8" t="s">
        <v>33</v>
      </c>
      <c r="D8" t="s">
        <v>36</v>
      </c>
      <c r="E8" s="97">
        <v>1.3045959399999999E-2</v>
      </c>
      <c r="F8" s="97">
        <v>3.7216426E-3</v>
      </c>
      <c r="G8" s="97">
        <v>0.78234032850000002</v>
      </c>
      <c r="H8" s="97">
        <v>0.1155811009</v>
      </c>
      <c r="I8" s="97">
        <v>8.5310968700000003E-2</v>
      </c>
      <c r="J8" s="101">
        <v>18779.761043999999</v>
      </c>
    </row>
    <row r="9" spans="1:10" x14ac:dyDescent="0.25">
      <c r="A9" t="s">
        <v>89</v>
      </c>
      <c r="B9" t="s">
        <v>48</v>
      </c>
      <c r="C9" t="s">
        <v>33</v>
      </c>
      <c r="D9" t="s">
        <v>0</v>
      </c>
      <c r="E9" s="97">
        <v>1.3783023700000001E-2</v>
      </c>
      <c r="F9" s="97">
        <v>4.3969756999999998E-3</v>
      </c>
      <c r="G9" s="97">
        <v>0.75313552449999999</v>
      </c>
      <c r="H9" s="97">
        <v>0.12778735050000001</v>
      </c>
      <c r="I9" s="97">
        <v>0.10089712570000001</v>
      </c>
      <c r="J9" s="101">
        <v>20605.057860000001</v>
      </c>
    </row>
    <row r="10" spans="1:10" x14ac:dyDescent="0.25">
      <c r="A10" t="s">
        <v>89</v>
      </c>
      <c r="B10" t="s">
        <v>48</v>
      </c>
      <c r="C10" t="s">
        <v>33</v>
      </c>
      <c r="D10" t="s">
        <v>37</v>
      </c>
      <c r="E10" s="97">
        <v>2.3099158000000002E-2</v>
      </c>
      <c r="F10" s="97">
        <v>1.04272872E-2</v>
      </c>
      <c r="G10" s="97">
        <v>0.49774162709999997</v>
      </c>
      <c r="H10" s="97">
        <v>0.21343199879999999</v>
      </c>
      <c r="I10" s="97">
        <v>0.25529992899999998</v>
      </c>
      <c r="J10" s="101">
        <v>1601.7899875999999</v>
      </c>
    </row>
    <row r="11" spans="1:10" x14ac:dyDescent="0.25">
      <c r="A11" t="s">
        <v>89</v>
      </c>
      <c r="B11" t="s">
        <v>48</v>
      </c>
      <c r="C11" t="s">
        <v>34</v>
      </c>
      <c r="D11" t="s">
        <v>36</v>
      </c>
      <c r="E11" s="97">
        <v>1.8077269300000001E-2</v>
      </c>
      <c r="F11" s="97">
        <v>3.1193557000000001E-3</v>
      </c>
      <c r="G11" s="97">
        <v>0.7155417396</v>
      </c>
      <c r="H11" s="97">
        <v>0.14808264939999999</v>
      </c>
      <c r="I11" s="97">
        <v>0.115178986</v>
      </c>
      <c r="J11" s="101">
        <v>3263.7672739999998</v>
      </c>
    </row>
    <row r="12" spans="1:10" x14ac:dyDescent="0.25">
      <c r="A12" t="s">
        <v>89</v>
      </c>
      <c r="B12" t="s">
        <v>48</v>
      </c>
      <c r="C12" t="s">
        <v>34</v>
      </c>
      <c r="D12" t="s">
        <v>0</v>
      </c>
      <c r="E12" s="97">
        <v>1.8264952500000001E-2</v>
      </c>
      <c r="F12" s="97">
        <v>4.2919849999999999E-3</v>
      </c>
      <c r="G12" s="97">
        <v>0.69104680959999998</v>
      </c>
      <c r="H12" s="97">
        <v>0.15338339479999999</v>
      </c>
      <c r="I12" s="97">
        <v>0.13301285809999999</v>
      </c>
      <c r="J12" s="101">
        <v>3558.7281165999998</v>
      </c>
    </row>
    <row r="13" spans="1:10" x14ac:dyDescent="0.25">
      <c r="A13" t="s">
        <v>89</v>
      </c>
      <c r="B13" t="s">
        <v>48</v>
      </c>
      <c r="C13" t="s">
        <v>34</v>
      </c>
      <c r="D13" t="s">
        <v>37</v>
      </c>
      <c r="E13" s="97">
        <v>2.6827594199999999E-2</v>
      </c>
      <c r="F13" s="97">
        <v>8.9425314000000002E-3</v>
      </c>
      <c r="G13" s="97">
        <v>0.51840215440000004</v>
      </c>
      <c r="H13" s="97">
        <v>0.1256186537</v>
      </c>
      <c r="I13" s="97">
        <v>0.32020906630000001</v>
      </c>
      <c r="J13" s="101">
        <v>223.65031920000001</v>
      </c>
    </row>
    <row r="14" spans="1:10" x14ac:dyDescent="0.25">
      <c r="A14" t="s">
        <v>89</v>
      </c>
      <c r="B14" t="s">
        <v>48</v>
      </c>
      <c r="C14" t="s">
        <v>35</v>
      </c>
      <c r="D14" t="s">
        <v>36</v>
      </c>
      <c r="E14" s="97">
        <v>8.9487028100000005E-2</v>
      </c>
      <c r="F14" s="97">
        <v>2.4489107000000001E-3</v>
      </c>
      <c r="G14" s="97">
        <v>0.53733513340000005</v>
      </c>
      <c r="H14" s="97">
        <v>7.8402525299999998E-2</v>
      </c>
      <c r="I14" s="97">
        <v>0.29232640240000002</v>
      </c>
      <c r="J14" s="101">
        <v>8436.9770200000003</v>
      </c>
    </row>
    <row r="15" spans="1:10" x14ac:dyDescent="0.25">
      <c r="A15" t="s">
        <v>89</v>
      </c>
      <c r="B15" t="s">
        <v>48</v>
      </c>
      <c r="C15" t="s">
        <v>35</v>
      </c>
      <c r="D15" t="s">
        <v>0</v>
      </c>
      <c r="E15" s="97">
        <v>7.6253923200000004E-2</v>
      </c>
      <c r="F15" s="97">
        <v>2.8017516000000001E-3</v>
      </c>
      <c r="G15" s="97">
        <v>0.54811974679999997</v>
      </c>
      <c r="H15" s="97">
        <v>8.3395126799999997E-2</v>
      </c>
      <c r="I15" s="97">
        <v>0.2894294516</v>
      </c>
      <c r="J15" s="101">
        <v>10727.31691</v>
      </c>
    </row>
    <row r="16" spans="1:10" x14ac:dyDescent="0.25">
      <c r="A16" t="s">
        <v>89</v>
      </c>
      <c r="B16" t="s">
        <v>48</v>
      </c>
      <c r="C16" t="s">
        <v>35</v>
      </c>
      <c r="D16" t="s">
        <v>37</v>
      </c>
      <c r="E16" s="97">
        <v>2.7835426600000001E-2</v>
      </c>
      <c r="F16" s="97">
        <v>3.2171715000000002E-3</v>
      </c>
      <c r="G16" s="97">
        <v>0.59872400569999995</v>
      </c>
      <c r="H16" s="97">
        <v>9.45317772E-2</v>
      </c>
      <c r="I16" s="97">
        <v>0.27569161910000001</v>
      </c>
      <c r="J16" s="101">
        <v>2227.3773974000001</v>
      </c>
    </row>
    <row r="17" spans="1:10" x14ac:dyDescent="0.25">
      <c r="A17" t="s">
        <v>89</v>
      </c>
      <c r="B17" t="s">
        <v>58</v>
      </c>
      <c r="C17" t="s">
        <v>33</v>
      </c>
      <c r="D17" t="s">
        <v>36</v>
      </c>
      <c r="E17" s="97">
        <v>3.1513912800000002E-2</v>
      </c>
      <c r="F17" s="97">
        <v>5.5061859999999997E-3</v>
      </c>
      <c r="G17" s="97">
        <v>0.6938300248</v>
      </c>
      <c r="H17" s="97">
        <v>0.1070332958</v>
      </c>
      <c r="I17" s="97">
        <v>0.1621165806</v>
      </c>
      <c r="J17" s="101">
        <v>11740.846082</v>
      </c>
    </row>
    <row r="18" spans="1:10" x14ac:dyDescent="0.25">
      <c r="A18" t="s">
        <v>89</v>
      </c>
      <c r="B18" t="s">
        <v>58</v>
      </c>
      <c r="C18" t="s">
        <v>33</v>
      </c>
      <c r="D18" t="s">
        <v>0</v>
      </c>
      <c r="E18" s="97">
        <v>3.2354256599999999E-2</v>
      </c>
      <c r="F18" s="97">
        <v>5.8020881999999996E-3</v>
      </c>
      <c r="G18" s="97">
        <v>0.66061986039999998</v>
      </c>
      <c r="H18" s="97">
        <v>0.1162001413</v>
      </c>
      <c r="I18" s="97">
        <v>0.1850236535</v>
      </c>
      <c r="J18" s="101">
        <v>13383.092210999999</v>
      </c>
    </row>
    <row r="19" spans="1:10" x14ac:dyDescent="0.25">
      <c r="A19" t="s">
        <v>89</v>
      </c>
      <c r="B19" t="s">
        <v>58</v>
      </c>
      <c r="C19" t="s">
        <v>33</v>
      </c>
      <c r="D19" t="s">
        <v>37</v>
      </c>
      <c r="E19" s="97">
        <v>4.4699032999999999E-2</v>
      </c>
      <c r="F19" s="97">
        <v>5.6370583E-3</v>
      </c>
      <c r="G19" s="97">
        <v>0.46887363710000002</v>
      </c>
      <c r="H19" s="97">
        <v>0.1527177213</v>
      </c>
      <c r="I19" s="97">
        <v>0.32807255019999998</v>
      </c>
      <c r="J19" s="101">
        <v>1409.4264628999999</v>
      </c>
    </row>
    <row r="20" spans="1:10" x14ac:dyDescent="0.25">
      <c r="A20" t="s">
        <v>89</v>
      </c>
      <c r="B20" t="s">
        <v>58</v>
      </c>
      <c r="C20" t="s">
        <v>34</v>
      </c>
      <c r="D20" t="s">
        <v>36</v>
      </c>
      <c r="E20" s="97">
        <v>2.2515683700000001E-2</v>
      </c>
      <c r="F20" s="97">
        <v>4.5626655000000002E-3</v>
      </c>
      <c r="G20" s="97">
        <v>0.78432040830000005</v>
      </c>
      <c r="H20" s="97">
        <v>0.1150421856</v>
      </c>
      <c r="I20" s="97">
        <v>7.3559056799999994E-2</v>
      </c>
      <c r="J20" s="101">
        <v>1999.1245225</v>
      </c>
    </row>
    <row r="21" spans="1:10" x14ac:dyDescent="0.25">
      <c r="A21" t="s">
        <v>89</v>
      </c>
      <c r="B21" t="s">
        <v>58</v>
      </c>
      <c r="C21" t="s">
        <v>34</v>
      </c>
      <c r="D21" t="s">
        <v>0</v>
      </c>
      <c r="E21" s="97">
        <v>2.23798186E-2</v>
      </c>
      <c r="F21" s="97">
        <v>5.2993136999999997E-3</v>
      </c>
      <c r="G21" s="97">
        <v>0.76771015730000003</v>
      </c>
      <c r="H21" s="97">
        <v>0.1237348855</v>
      </c>
      <c r="I21" s="97">
        <v>8.0875824999999998E-2</v>
      </c>
      <c r="J21" s="101">
        <v>2100.6271959999999</v>
      </c>
    </row>
    <row r="22" spans="1:10" x14ac:dyDescent="0.25">
      <c r="A22" t="s">
        <v>89</v>
      </c>
      <c r="B22" t="s">
        <v>58</v>
      </c>
      <c r="C22" t="s">
        <v>34</v>
      </c>
      <c r="D22" t="s">
        <v>37</v>
      </c>
      <c r="E22" s="97">
        <v>2.6431092699999999E-2</v>
      </c>
      <c r="F22" s="97">
        <v>1.3354918299999999E-2</v>
      </c>
      <c r="G22" s="97">
        <v>0.49870237810000001</v>
      </c>
      <c r="H22" s="97">
        <v>0.27739886419999998</v>
      </c>
      <c r="I22" s="97">
        <v>0.1841127467</v>
      </c>
      <c r="J22" s="101">
        <v>75.668456847000002</v>
      </c>
    </row>
    <row r="23" spans="1:10" x14ac:dyDescent="0.25">
      <c r="A23" t="s">
        <v>89</v>
      </c>
      <c r="B23" t="s">
        <v>58</v>
      </c>
      <c r="C23" t="s">
        <v>35</v>
      </c>
      <c r="D23" t="s">
        <v>36</v>
      </c>
      <c r="E23" s="97">
        <v>0.2017470234</v>
      </c>
      <c r="F23" s="97">
        <v>1.14008771E-2</v>
      </c>
      <c r="G23" s="97">
        <v>0.41129366589999999</v>
      </c>
      <c r="H23" s="97">
        <v>4.7999484299999999E-2</v>
      </c>
      <c r="I23" s="97">
        <v>0.32755894930000001</v>
      </c>
      <c r="J23" s="101">
        <v>4654.4864659000004</v>
      </c>
    </row>
    <row r="24" spans="1:10" x14ac:dyDescent="0.25">
      <c r="A24" t="s">
        <v>89</v>
      </c>
      <c r="B24" t="s">
        <v>58</v>
      </c>
      <c r="C24" t="s">
        <v>35</v>
      </c>
      <c r="D24" t="s">
        <v>0</v>
      </c>
      <c r="E24" s="97">
        <v>0.1780543382</v>
      </c>
      <c r="F24" s="97">
        <v>1.11970661E-2</v>
      </c>
      <c r="G24" s="97">
        <v>0.4382601324</v>
      </c>
      <c r="H24" s="97">
        <v>5.5584676200000002E-2</v>
      </c>
      <c r="I24" s="97">
        <v>0.3169037871</v>
      </c>
      <c r="J24" s="101">
        <v>6127.3429851999999</v>
      </c>
    </row>
    <row r="25" spans="1:10" x14ac:dyDescent="0.25">
      <c r="A25" t="s">
        <v>89</v>
      </c>
      <c r="B25" t="s">
        <v>58</v>
      </c>
      <c r="C25" t="s">
        <v>35</v>
      </c>
      <c r="D25" t="s">
        <v>37</v>
      </c>
      <c r="E25" s="97">
        <v>0.10397454759999999</v>
      </c>
      <c r="F25" s="97">
        <v>1.0130227E-2</v>
      </c>
      <c r="G25" s="97">
        <v>0.52509837800000003</v>
      </c>
      <c r="H25" s="97">
        <v>7.8330634600000004E-2</v>
      </c>
      <c r="I25" s="97">
        <v>0.28246621290000001</v>
      </c>
      <c r="J25" s="101">
        <v>1432.7661293000001</v>
      </c>
    </row>
    <row r="26" spans="1:10" x14ac:dyDescent="0.25">
      <c r="A26" t="s">
        <v>89</v>
      </c>
      <c r="B26" t="s">
        <v>43</v>
      </c>
      <c r="C26" t="s">
        <v>33</v>
      </c>
      <c r="D26" t="s">
        <v>36</v>
      </c>
      <c r="E26" s="97">
        <v>3.3406986E-2</v>
      </c>
      <c r="F26" s="97">
        <v>3.3520173000000002E-3</v>
      </c>
      <c r="G26" s="97">
        <v>0.77054721960000006</v>
      </c>
      <c r="H26" s="97">
        <v>0.1165197751</v>
      </c>
      <c r="I26" s="97">
        <v>7.6174002099999999E-2</v>
      </c>
      <c r="J26" s="101">
        <v>16553.423910000001</v>
      </c>
    </row>
    <row r="27" spans="1:10" x14ac:dyDescent="0.25">
      <c r="A27" t="s">
        <v>89</v>
      </c>
      <c r="B27" t="s">
        <v>43</v>
      </c>
      <c r="C27" t="s">
        <v>33</v>
      </c>
      <c r="D27" t="s">
        <v>0</v>
      </c>
      <c r="E27" s="97">
        <v>3.2083650900000003E-2</v>
      </c>
      <c r="F27" s="97">
        <v>3.7667846999999998E-3</v>
      </c>
      <c r="G27" s="97">
        <v>0.74419805729999999</v>
      </c>
      <c r="H27" s="97">
        <v>0.13069600910000001</v>
      </c>
      <c r="I27" s="97">
        <v>8.9255498000000003E-2</v>
      </c>
      <c r="J27" s="101">
        <v>18264.754295999999</v>
      </c>
    </row>
    <row r="28" spans="1:10" x14ac:dyDescent="0.25">
      <c r="A28" t="s">
        <v>89</v>
      </c>
      <c r="B28" t="s">
        <v>43</v>
      </c>
      <c r="C28" t="s">
        <v>33</v>
      </c>
      <c r="D28" t="s">
        <v>37</v>
      </c>
      <c r="E28" s="97">
        <v>2.1629512699999999E-2</v>
      </c>
      <c r="F28" s="97">
        <v>5.4401791999999999E-3</v>
      </c>
      <c r="G28" s="97">
        <v>0.5479336064</v>
      </c>
      <c r="H28" s="97">
        <v>0.22072103300000001</v>
      </c>
      <c r="I28" s="97">
        <v>0.20427566859999999</v>
      </c>
      <c r="J28" s="101">
        <v>1479.4600504</v>
      </c>
    </row>
    <row r="29" spans="1:10" x14ac:dyDescent="0.25">
      <c r="A29" t="s">
        <v>89</v>
      </c>
      <c r="B29" t="s">
        <v>43</v>
      </c>
      <c r="C29" t="s">
        <v>34</v>
      </c>
      <c r="D29" t="s">
        <v>36</v>
      </c>
      <c r="E29" s="97">
        <v>3.0940041000000001E-2</v>
      </c>
      <c r="F29" s="97">
        <v>0</v>
      </c>
      <c r="G29" s="97">
        <v>0.67228499649999995</v>
      </c>
      <c r="H29" s="97">
        <v>0.1574153083</v>
      </c>
      <c r="I29" s="97">
        <v>0.13935965419999999</v>
      </c>
      <c r="J29" s="101">
        <v>64.641155381999994</v>
      </c>
    </row>
    <row r="30" spans="1:10" x14ac:dyDescent="0.25">
      <c r="A30" t="s">
        <v>89</v>
      </c>
      <c r="B30" t="s">
        <v>43</v>
      </c>
      <c r="C30" t="s">
        <v>34</v>
      </c>
      <c r="D30" t="s">
        <v>0</v>
      </c>
      <c r="E30" s="97">
        <v>6.9406848800000004E-2</v>
      </c>
      <c r="F30" s="97">
        <v>0</v>
      </c>
      <c r="G30" s="97">
        <v>0.62822305089999997</v>
      </c>
      <c r="H30" s="97">
        <v>0.15513135040000001</v>
      </c>
      <c r="I30" s="97">
        <v>0.14723874989999999</v>
      </c>
      <c r="J30" s="101">
        <v>72.039000313000003</v>
      </c>
    </row>
    <row r="31" spans="1:10" x14ac:dyDescent="0.25">
      <c r="A31" t="s">
        <v>89</v>
      </c>
      <c r="B31" t="s">
        <v>43</v>
      </c>
      <c r="C31" t="s">
        <v>34</v>
      </c>
      <c r="D31" t="s">
        <v>37</v>
      </c>
      <c r="E31" s="97">
        <v>0.4055235042</v>
      </c>
      <c r="F31" s="97">
        <v>0</v>
      </c>
      <c r="G31" s="97">
        <v>0.2432169991</v>
      </c>
      <c r="H31" s="97">
        <v>0.13517450140000001</v>
      </c>
      <c r="I31" s="97">
        <v>0.2160849953</v>
      </c>
      <c r="J31" s="101">
        <v>7.3978449307999998</v>
      </c>
    </row>
    <row r="32" spans="1:10" x14ac:dyDescent="0.25">
      <c r="A32" t="s">
        <v>89</v>
      </c>
      <c r="B32" t="s">
        <v>43</v>
      </c>
      <c r="C32" t="s">
        <v>35</v>
      </c>
      <c r="D32" t="s">
        <v>36</v>
      </c>
      <c r="E32" s="97">
        <v>9.1794915899999996E-2</v>
      </c>
      <c r="F32" s="97">
        <v>1.1006523400000001E-2</v>
      </c>
      <c r="G32" s="97">
        <v>0.52308787320000005</v>
      </c>
      <c r="H32" s="97">
        <v>0.114552272</v>
      </c>
      <c r="I32" s="97">
        <v>0.25955841549999997</v>
      </c>
      <c r="J32" s="101">
        <v>11158.331316</v>
      </c>
    </row>
    <row r="33" spans="1:10" x14ac:dyDescent="0.25">
      <c r="A33" t="s">
        <v>89</v>
      </c>
      <c r="B33" t="s">
        <v>43</v>
      </c>
      <c r="C33" t="s">
        <v>35</v>
      </c>
      <c r="D33" t="s">
        <v>0</v>
      </c>
      <c r="E33" s="97">
        <v>7.4553132300000005E-2</v>
      </c>
      <c r="F33" s="97">
        <v>1.3666389399999999E-2</v>
      </c>
      <c r="G33" s="97">
        <v>0.55178934449999995</v>
      </c>
      <c r="H33" s="97">
        <v>0.1211628776</v>
      </c>
      <c r="I33" s="97">
        <v>0.2388282561</v>
      </c>
      <c r="J33" s="101">
        <v>17977.807977</v>
      </c>
    </row>
    <row r="34" spans="1:10" x14ac:dyDescent="0.25">
      <c r="A34" t="s">
        <v>89</v>
      </c>
      <c r="B34" t="s">
        <v>43</v>
      </c>
      <c r="C34" t="s">
        <v>35</v>
      </c>
      <c r="D34" t="s">
        <v>37</v>
      </c>
      <c r="E34" s="97">
        <v>4.6388571900000002E-2</v>
      </c>
      <c r="F34" s="97">
        <v>1.6139424199999999E-2</v>
      </c>
      <c r="G34" s="97">
        <v>0.6029029722</v>
      </c>
      <c r="H34" s="97">
        <v>0.1307056543</v>
      </c>
      <c r="I34" s="97">
        <v>0.2038633772</v>
      </c>
      <c r="J34" s="101">
        <v>6683.0861075000003</v>
      </c>
    </row>
    <row r="35" spans="1:10" x14ac:dyDescent="0.25">
      <c r="A35" t="s">
        <v>89</v>
      </c>
      <c r="B35" t="s">
        <v>46</v>
      </c>
      <c r="C35" t="s">
        <v>33</v>
      </c>
      <c r="D35" t="s">
        <v>36</v>
      </c>
      <c r="E35" s="97">
        <v>2.4166755500000001E-2</v>
      </c>
      <c r="F35" s="97">
        <v>3.7925036999999998E-3</v>
      </c>
      <c r="G35" s="97">
        <v>0.84148751799999999</v>
      </c>
      <c r="H35" s="97">
        <v>6.3827213300000005E-2</v>
      </c>
      <c r="I35" s="97">
        <v>6.6726009500000003E-2</v>
      </c>
      <c r="J35" s="101">
        <v>73779.670303000006</v>
      </c>
    </row>
    <row r="36" spans="1:10" x14ac:dyDescent="0.25">
      <c r="A36" t="s">
        <v>89</v>
      </c>
      <c r="B36" t="s">
        <v>46</v>
      </c>
      <c r="C36" t="s">
        <v>33</v>
      </c>
      <c r="D36" t="s">
        <v>0</v>
      </c>
      <c r="E36" s="97">
        <v>2.6597348699999999E-2</v>
      </c>
      <c r="F36" s="97">
        <v>5.5360612999999998E-3</v>
      </c>
      <c r="G36" s="97">
        <v>0.81260015230000004</v>
      </c>
      <c r="H36" s="97">
        <v>7.95262474E-2</v>
      </c>
      <c r="I36" s="97">
        <v>7.5740190200000002E-2</v>
      </c>
      <c r="J36" s="101">
        <v>79068.604619999998</v>
      </c>
    </row>
    <row r="37" spans="1:10" x14ac:dyDescent="0.25">
      <c r="A37" t="s">
        <v>89</v>
      </c>
      <c r="B37" t="s">
        <v>46</v>
      </c>
      <c r="C37" t="s">
        <v>33</v>
      </c>
      <c r="D37" t="s">
        <v>37</v>
      </c>
      <c r="E37" s="97">
        <v>8.7000305999999999E-2</v>
      </c>
      <c r="F37" s="97">
        <v>1.4831659800000001E-2</v>
      </c>
      <c r="G37" s="97">
        <v>0.55153126050000001</v>
      </c>
      <c r="H37" s="97">
        <v>0.1376489155</v>
      </c>
      <c r="I37" s="97">
        <v>0.20898785810000001</v>
      </c>
      <c r="J37" s="101">
        <v>3632.1711310000001</v>
      </c>
    </row>
    <row r="38" spans="1:10" x14ac:dyDescent="0.25">
      <c r="A38" t="s">
        <v>89</v>
      </c>
      <c r="B38" t="s">
        <v>46</v>
      </c>
      <c r="C38" t="s">
        <v>34</v>
      </c>
      <c r="D38" t="s">
        <v>36</v>
      </c>
      <c r="E38" s="97">
        <v>0.1056282456</v>
      </c>
      <c r="F38" s="97">
        <v>7.0556174000000003E-3</v>
      </c>
      <c r="G38" s="97">
        <v>0.78043200400000001</v>
      </c>
      <c r="H38" s="97">
        <v>6.5960001599999998E-2</v>
      </c>
      <c r="I38" s="97">
        <v>4.09241313E-2</v>
      </c>
      <c r="J38" s="101">
        <v>25748.656199000001</v>
      </c>
    </row>
    <row r="39" spans="1:10" x14ac:dyDescent="0.25">
      <c r="A39" t="s">
        <v>89</v>
      </c>
      <c r="B39" t="s">
        <v>46</v>
      </c>
      <c r="C39" t="s">
        <v>34</v>
      </c>
      <c r="D39" t="s">
        <v>0</v>
      </c>
      <c r="E39" s="97">
        <v>0.10413907090000001</v>
      </c>
      <c r="F39" s="97">
        <v>7.7802612999999998E-3</v>
      </c>
      <c r="G39" s="97">
        <v>0.76533762660000004</v>
      </c>
      <c r="H39" s="97">
        <v>7.1101067899999995E-2</v>
      </c>
      <c r="I39" s="97">
        <v>5.1641973299999998E-2</v>
      </c>
      <c r="J39" s="101">
        <v>27528.506153999999</v>
      </c>
    </row>
    <row r="40" spans="1:10" x14ac:dyDescent="0.25">
      <c r="A40" t="s">
        <v>89</v>
      </c>
      <c r="B40" t="s">
        <v>46</v>
      </c>
      <c r="C40" t="s">
        <v>34</v>
      </c>
      <c r="D40" t="s">
        <v>37</v>
      </c>
      <c r="E40" s="97">
        <v>9.4498873299999994E-2</v>
      </c>
      <c r="F40" s="97">
        <v>1.86158417E-2</v>
      </c>
      <c r="G40" s="97">
        <v>0.61439411349999995</v>
      </c>
      <c r="H40" s="97">
        <v>8.1147908699999993E-2</v>
      </c>
      <c r="I40" s="97">
        <v>0.1913432628</v>
      </c>
      <c r="J40" s="101">
        <v>1513.3267518</v>
      </c>
    </row>
    <row r="41" spans="1:10" x14ac:dyDescent="0.25">
      <c r="A41" t="s">
        <v>89</v>
      </c>
      <c r="B41" t="s">
        <v>46</v>
      </c>
      <c r="C41" t="s">
        <v>35</v>
      </c>
      <c r="D41" t="s">
        <v>36</v>
      </c>
      <c r="E41" s="97">
        <v>5.4205826999999998E-2</v>
      </c>
      <c r="F41" s="97">
        <v>3.5156877999999998E-3</v>
      </c>
      <c r="G41" s="97">
        <v>0.71686763119999997</v>
      </c>
      <c r="H41" s="97">
        <v>8.4540895300000002E-2</v>
      </c>
      <c r="I41" s="97">
        <v>0.14086995869999999</v>
      </c>
      <c r="J41" s="101">
        <v>65068.400772000001</v>
      </c>
    </row>
    <row r="42" spans="1:10" x14ac:dyDescent="0.25">
      <c r="A42" t="s">
        <v>89</v>
      </c>
      <c r="B42" t="s">
        <v>46</v>
      </c>
      <c r="C42" t="s">
        <v>35</v>
      </c>
      <c r="D42" t="s">
        <v>0</v>
      </c>
      <c r="E42" s="97">
        <v>3.6141383399999998E-2</v>
      </c>
      <c r="F42" s="97">
        <v>6.1421256999999998E-3</v>
      </c>
      <c r="G42" s="97">
        <v>0.71618511299999998</v>
      </c>
      <c r="H42" s="97">
        <v>0.1117940551</v>
      </c>
      <c r="I42" s="97">
        <v>0.1297373228</v>
      </c>
      <c r="J42" s="101">
        <v>125842.05426999999</v>
      </c>
    </row>
    <row r="43" spans="1:10" x14ac:dyDescent="0.25">
      <c r="A43" t="s">
        <v>89</v>
      </c>
      <c r="B43" t="s">
        <v>46</v>
      </c>
      <c r="C43" t="s">
        <v>35</v>
      </c>
      <c r="D43" t="s">
        <v>37</v>
      </c>
      <c r="E43" s="97">
        <v>1.71447284E-2</v>
      </c>
      <c r="F43" s="97">
        <v>6.7623763999999998E-3</v>
      </c>
      <c r="G43" s="97">
        <v>0.72848830630000005</v>
      </c>
      <c r="H43" s="97">
        <v>0.12967489139999999</v>
      </c>
      <c r="I43" s="97">
        <v>0.1179296975</v>
      </c>
      <c r="J43" s="101">
        <v>58153.120765</v>
      </c>
    </row>
    <row r="44" spans="1:10" x14ac:dyDescent="0.25">
      <c r="A44" t="s">
        <v>89</v>
      </c>
      <c r="B44" t="s">
        <v>63</v>
      </c>
      <c r="C44" t="s">
        <v>33</v>
      </c>
      <c r="D44" t="s">
        <v>36</v>
      </c>
      <c r="E44" s="97">
        <v>2.1752746600000001E-2</v>
      </c>
      <c r="F44" s="97">
        <v>8.1375321000000007E-3</v>
      </c>
      <c r="G44" s="97">
        <v>0.75421150459999997</v>
      </c>
      <c r="H44" s="97">
        <v>0.11111045529999999</v>
      </c>
      <c r="I44" s="97">
        <v>0.1047877614</v>
      </c>
      <c r="J44" s="101">
        <v>19217.875043</v>
      </c>
    </row>
    <row r="45" spans="1:10" x14ac:dyDescent="0.25">
      <c r="A45" t="s">
        <v>89</v>
      </c>
      <c r="B45" t="s">
        <v>63</v>
      </c>
      <c r="C45" t="s">
        <v>33</v>
      </c>
      <c r="D45" t="s">
        <v>0</v>
      </c>
      <c r="E45" s="97">
        <v>2.32432131E-2</v>
      </c>
      <c r="F45" s="97">
        <v>8.9690034999999994E-3</v>
      </c>
      <c r="G45" s="97">
        <v>0.72309190140000001</v>
      </c>
      <c r="H45" s="97">
        <v>0.1206877856</v>
      </c>
      <c r="I45" s="97">
        <v>0.1240080964</v>
      </c>
      <c r="J45" s="101">
        <v>21384.374124000002</v>
      </c>
    </row>
    <row r="46" spans="1:10" x14ac:dyDescent="0.25">
      <c r="A46" t="s">
        <v>89</v>
      </c>
      <c r="B46" t="s">
        <v>63</v>
      </c>
      <c r="C46" t="s">
        <v>33</v>
      </c>
      <c r="D46" t="s">
        <v>37</v>
      </c>
      <c r="E46" s="97">
        <v>4.0284111599999999E-2</v>
      </c>
      <c r="F46" s="97">
        <v>1.5776541799999998E-2</v>
      </c>
      <c r="G46" s="97">
        <v>0.4779819669</v>
      </c>
      <c r="H46" s="97">
        <v>0.1714033962</v>
      </c>
      <c r="I46" s="97">
        <v>0.29455398350000001</v>
      </c>
      <c r="J46" s="101">
        <v>1911.4235615</v>
      </c>
    </row>
    <row r="47" spans="1:10" x14ac:dyDescent="0.25">
      <c r="A47" t="s">
        <v>89</v>
      </c>
      <c r="B47" t="s">
        <v>63</v>
      </c>
      <c r="C47" t="s">
        <v>34</v>
      </c>
      <c r="D47" t="s">
        <v>36</v>
      </c>
      <c r="E47" s="97">
        <v>7.4806166300000004E-2</v>
      </c>
      <c r="F47" s="97">
        <v>3.8759394999999999E-3</v>
      </c>
      <c r="G47" s="97">
        <v>0.74020926669999998</v>
      </c>
      <c r="H47" s="97">
        <v>0.1142302498</v>
      </c>
      <c r="I47" s="97">
        <v>6.6878377700000005E-2</v>
      </c>
      <c r="J47" s="101">
        <v>2072.051586</v>
      </c>
    </row>
    <row r="48" spans="1:10" x14ac:dyDescent="0.25">
      <c r="A48" t="s">
        <v>89</v>
      </c>
      <c r="B48" t="s">
        <v>63</v>
      </c>
      <c r="C48" t="s">
        <v>34</v>
      </c>
      <c r="D48" t="s">
        <v>0</v>
      </c>
      <c r="E48" s="97">
        <v>6.9361600800000006E-2</v>
      </c>
      <c r="F48" s="97">
        <v>6.019351E-3</v>
      </c>
      <c r="G48" s="97">
        <v>0.70732571769999997</v>
      </c>
      <c r="H48" s="97">
        <v>0.11314647360000001</v>
      </c>
      <c r="I48" s="97">
        <v>0.104146857</v>
      </c>
      <c r="J48" s="101">
        <v>2364.4528605</v>
      </c>
    </row>
    <row r="49" spans="1:10" x14ac:dyDescent="0.25">
      <c r="A49" t="s">
        <v>89</v>
      </c>
      <c r="B49" t="s">
        <v>63</v>
      </c>
      <c r="C49" t="s">
        <v>34</v>
      </c>
      <c r="D49" t="s">
        <v>37</v>
      </c>
      <c r="E49" s="97">
        <v>3.4181138799999997E-2</v>
      </c>
      <c r="F49" s="97">
        <v>2.3552039800000001E-2</v>
      </c>
      <c r="G49" s="97">
        <v>0.50777813819999995</v>
      </c>
      <c r="H49" s="97">
        <v>8.3002209100000002E-2</v>
      </c>
      <c r="I49" s="97">
        <v>0.3514864741</v>
      </c>
      <c r="J49" s="101">
        <v>263.30310532999999</v>
      </c>
    </row>
    <row r="50" spans="1:10" x14ac:dyDescent="0.25">
      <c r="A50" t="s">
        <v>89</v>
      </c>
      <c r="B50" t="s">
        <v>63</v>
      </c>
      <c r="C50" t="s">
        <v>35</v>
      </c>
      <c r="D50" t="s">
        <v>36</v>
      </c>
      <c r="E50" s="97">
        <v>0.13960021450000001</v>
      </c>
      <c r="F50" s="97">
        <v>6.9995239000000004E-3</v>
      </c>
      <c r="G50" s="97">
        <v>0.46994873310000002</v>
      </c>
      <c r="H50" s="97">
        <v>0.1047598929</v>
      </c>
      <c r="I50" s="97">
        <v>0.27869163559999999</v>
      </c>
      <c r="J50" s="101">
        <v>5830.9365995999997</v>
      </c>
    </row>
    <row r="51" spans="1:10" x14ac:dyDescent="0.25">
      <c r="A51" t="s">
        <v>89</v>
      </c>
      <c r="B51" t="s">
        <v>63</v>
      </c>
      <c r="C51" t="s">
        <v>35</v>
      </c>
      <c r="D51" t="s">
        <v>0</v>
      </c>
      <c r="E51" s="97">
        <v>0.1126535454</v>
      </c>
      <c r="F51" s="97">
        <v>7.1212124000000002E-3</v>
      </c>
      <c r="G51" s="97">
        <v>0.51514292090000002</v>
      </c>
      <c r="H51" s="97">
        <v>9.99366701E-2</v>
      </c>
      <c r="I51" s="97">
        <v>0.26514565109999999</v>
      </c>
      <c r="J51" s="101">
        <v>9871.1565473999999</v>
      </c>
    </row>
    <row r="52" spans="1:10" x14ac:dyDescent="0.25">
      <c r="A52" t="s">
        <v>89</v>
      </c>
      <c r="B52" t="s">
        <v>63</v>
      </c>
      <c r="C52" t="s">
        <v>35</v>
      </c>
      <c r="D52" t="s">
        <v>37</v>
      </c>
      <c r="E52" s="97">
        <v>7.3653128600000006E-2</v>
      </c>
      <c r="F52" s="97">
        <v>6.0743656000000002E-3</v>
      </c>
      <c r="G52" s="97">
        <v>0.58429151400000001</v>
      </c>
      <c r="H52" s="97">
        <v>8.93074757E-2</v>
      </c>
      <c r="I52" s="97">
        <v>0.2466735162</v>
      </c>
      <c r="J52" s="101">
        <v>3937.6573447000001</v>
      </c>
    </row>
    <row r="53" spans="1:10" x14ac:dyDescent="0.25">
      <c r="A53" t="s">
        <v>89</v>
      </c>
      <c r="B53" t="s">
        <v>75</v>
      </c>
      <c r="C53" t="s">
        <v>33</v>
      </c>
      <c r="D53" t="s">
        <v>36</v>
      </c>
      <c r="E53" s="97">
        <v>2.5460758999999999E-2</v>
      </c>
      <c r="F53" s="97">
        <v>3.0829552000000001E-3</v>
      </c>
      <c r="G53" s="97">
        <v>0.80333883269999995</v>
      </c>
      <c r="H53" s="97">
        <v>9.8183023300000005E-2</v>
      </c>
      <c r="I53" s="97">
        <v>6.9934429800000003E-2</v>
      </c>
      <c r="J53" s="101">
        <v>7148.4382765999999</v>
      </c>
    </row>
    <row r="54" spans="1:10" x14ac:dyDescent="0.25">
      <c r="A54" t="s">
        <v>89</v>
      </c>
      <c r="B54" t="s">
        <v>75</v>
      </c>
      <c r="C54" t="s">
        <v>33</v>
      </c>
      <c r="D54" t="s">
        <v>0</v>
      </c>
      <c r="E54" s="97">
        <v>2.5823657100000001E-2</v>
      </c>
      <c r="F54" s="97">
        <v>3.5819394999999999E-3</v>
      </c>
      <c r="G54" s="97">
        <v>0.78456949919999996</v>
      </c>
      <c r="H54" s="97">
        <v>0.1069726698</v>
      </c>
      <c r="I54" s="97">
        <v>7.9052234299999996E-2</v>
      </c>
      <c r="J54" s="101">
        <v>7551.3961349000001</v>
      </c>
    </row>
    <row r="55" spans="1:10" x14ac:dyDescent="0.25">
      <c r="A55" t="s">
        <v>89</v>
      </c>
      <c r="B55" t="s">
        <v>75</v>
      </c>
      <c r="C55" t="s">
        <v>33</v>
      </c>
      <c r="D55" t="s">
        <v>37</v>
      </c>
      <c r="E55" s="97">
        <v>4.0278368000000002E-2</v>
      </c>
      <c r="F55" s="97">
        <v>1.5523683E-2</v>
      </c>
      <c r="G55" s="97">
        <v>0.52972610679999999</v>
      </c>
      <c r="H55" s="97">
        <v>0.19163536980000001</v>
      </c>
      <c r="I55" s="97">
        <v>0.22283647240000001</v>
      </c>
      <c r="J55" s="101">
        <v>322.75389135</v>
      </c>
    </row>
    <row r="56" spans="1:10" x14ac:dyDescent="0.25">
      <c r="A56" t="s">
        <v>89</v>
      </c>
      <c r="B56" t="s">
        <v>75</v>
      </c>
      <c r="C56" t="s">
        <v>34</v>
      </c>
      <c r="D56" t="s">
        <v>36</v>
      </c>
      <c r="E56" s="97">
        <v>6.05249177E-2</v>
      </c>
      <c r="F56" s="97">
        <v>7.9500435999999997E-3</v>
      </c>
      <c r="G56" s="97">
        <v>0.76001550019999997</v>
      </c>
      <c r="H56" s="97">
        <v>0.11069944080000001</v>
      </c>
      <c r="I56" s="97">
        <v>6.0810097600000002E-2</v>
      </c>
      <c r="J56" s="101">
        <v>8459.3423571999992</v>
      </c>
    </row>
    <row r="57" spans="1:10" x14ac:dyDescent="0.25">
      <c r="A57" t="s">
        <v>89</v>
      </c>
      <c r="B57" t="s">
        <v>75</v>
      </c>
      <c r="C57" t="s">
        <v>34</v>
      </c>
      <c r="D57" t="s">
        <v>0</v>
      </c>
      <c r="E57" s="97">
        <v>6.1503848899999998E-2</v>
      </c>
      <c r="F57" s="97">
        <v>9.3200218999999994E-3</v>
      </c>
      <c r="G57" s="97">
        <v>0.74192236040000004</v>
      </c>
      <c r="H57" s="97">
        <v>0.117671967</v>
      </c>
      <c r="I57" s="97">
        <v>6.9581801799999995E-2</v>
      </c>
      <c r="J57" s="101">
        <v>8828.7320185999997</v>
      </c>
    </row>
    <row r="58" spans="1:10" x14ac:dyDescent="0.25">
      <c r="A58" t="s">
        <v>89</v>
      </c>
      <c r="B58" t="s">
        <v>75</v>
      </c>
      <c r="C58" t="s">
        <v>34</v>
      </c>
      <c r="D58" t="s">
        <v>37</v>
      </c>
      <c r="E58" s="97">
        <v>0.1055689001</v>
      </c>
      <c r="F58" s="97">
        <v>4.9377515900000002E-2</v>
      </c>
      <c r="G58" s="97">
        <v>0.38356449640000001</v>
      </c>
      <c r="H58" s="97">
        <v>0.18366208449999999</v>
      </c>
      <c r="I58" s="97">
        <v>0.27782700310000003</v>
      </c>
      <c r="J58" s="101">
        <v>284.17460036</v>
      </c>
    </row>
    <row r="59" spans="1:10" x14ac:dyDescent="0.25">
      <c r="A59" t="s">
        <v>89</v>
      </c>
      <c r="B59" t="s">
        <v>75</v>
      </c>
      <c r="C59" t="s">
        <v>35</v>
      </c>
      <c r="D59" t="s">
        <v>36</v>
      </c>
      <c r="E59" s="97">
        <v>6.9467662400000005E-2</v>
      </c>
      <c r="F59" s="97">
        <v>2.0240573999999998E-3</v>
      </c>
      <c r="G59" s="97">
        <v>0.60955241439999996</v>
      </c>
      <c r="H59" s="97">
        <v>7.2203675699999997E-2</v>
      </c>
      <c r="I59" s="97">
        <v>0.2467521902</v>
      </c>
      <c r="J59" s="101">
        <v>4448.1128274000002</v>
      </c>
    </row>
    <row r="60" spans="1:10" x14ac:dyDescent="0.25">
      <c r="A60" t="s">
        <v>89</v>
      </c>
      <c r="B60" t="s">
        <v>75</v>
      </c>
      <c r="C60" t="s">
        <v>35</v>
      </c>
      <c r="D60" t="s">
        <v>0</v>
      </c>
      <c r="E60" s="97">
        <v>5.2538515100000002E-2</v>
      </c>
      <c r="F60" s="97">
        <v>3.1210618999999999E-3</v>
      </c>
      <c r="G60" s="97">
        <v>0.63613348680000004</v>
      </c>
      <c r="H60" s="97">
        <v>7.1710837200000002E-2</v>
      </c>
      <c r="I60" s="97">
        <v>0.23649609899999999</v>
      </c>
      <c r="J60" s="101">
        <v>7556.3612622000001</v>
      </c>
    </row>
    <row r="61" spans="1:10" x14ac:dyDescent="0.25">
      <c r="A61" t="s">
        <v>89</v>
      </c>
      <c r="B61" t="s">
        <v>75</v>
      </c>
      <c r="C61" t="s">
        <v>35</v>
      </c>
      <c r="D61" t="s">
        <v>37</v>
      </c>
      <c r="E61" s="97">
        <v>2.85950726E-2</v>
      </c>
      <c r="F61" s="97">
        <v>4.7378901999999999E-3</v>
      </c>
      <c r="G61" s="97">
        <v>0.67604379290000005</v>
      </c>
      <c r="H61" s="97">
        <v>7.0419579100000004E-2</v>
      </c>
      <c r="I61" s="97">
        <v>0.22020366520000001</v>
      </c>
      <c r="J61" s="101">
        <v>3077.4532844999999</v>
      </c>
    </row>
    <row r="62" spans="1:10" x14ac:dyDescent="0.25">
      <c r="A62" t="s">
        <v>89</v>
      </c>
      <c r="B62" t="s">
        <v>86</v>
      </c>
      <c r="C62" t="s">
        <v>33</v>
      </c>
      <c r="D62" t="s">
        <v>36</v>
      </c>
      <c r="E62" s="102" t="s">
        <v>109</v>
      </c>
      <c r="F62" s="102" t="s">
        <v>109</v>
      </c>
      <c r="G62" s="102" t="s">
        <v>109</v>
      </c>
      <c r="H62" s="102" t="s">
        <v>109</v>
      </c>
      <c r="I62" s="102" t="s">
        <v>109</v>
      </c>
      <c r="J62" s="103" t="s">
        <v>109</v>
      </c>
    </row>
    <row r="63" spans="1:10" x14ac:dyDescent="0.25">
      <c r="A63" t="s">
        <v>89</v>
      </c>
      <c r="B63" t="s">
        <v>86</v>
      </c>
      <c r="C63" t="s">
        <v>33</v>
      </c>
      <c r="D63" t="s">
        <v>0</v>
      </c>
      <c r="E63" s="102" t="s">
        <v>109</v>
      </c>
      <c r="F63" s="102" t="s">
        <v>109</v>
      </c>
      <c r="G63" s="102" t="s">
        <v>109</v>
      </c>
      <c r="H63" s="102" t="s">
        <v>109</v>
      </c>
      <c r="I63" s="102" t="s">
        <v>109</v>
      </c>
      <c r="J63" s="103" t="s">
        <v>109</v>
      </c>
    </row>
    <row r="64" spans="1:10" x14ac:dyDescent="0.25">
      <c r="A64" t="s">
        <v>89</v>
      </c>
      <c r="B64" t="s">
        <v>86</v>
      </c>
      <c r="C64" t="s">
        <v>33</v>
      </c>
      <c r="D64" t="s">
        <v>37</v>
      </c>
      <c r="E64" s="102" t="s">
        <v>109</v>
      </c>
      <c r="F64" s="102" t="s">
        <v>109</v>
      </c>
      <c r="G64" s="102" t="s">
        <v>109</v>
      </c>
      <c r="H64" s="102" t="s">
        <v>109</v>
      </c>
      <c r="I64" s="102" t="s">
        <v>109</v>
      </c>
      <c r="J64" s="103" t="s">
        <v>109</v>
      </c>
    </row>
    <row r="65" spans="1:10" x14ac:dyDescent="0.25">
      <c r="A65" t="s">
        <v>89</v>
      </c>
      <c r="B65" t="s">
        <v>86</v>
      </c>
      <c r="C65" t="s">
        <v>34</v>
      </c>
      <c r="D65" t="s">
        <v>36</v>
      </c>
      <c r="E65" s="102">
        <v>6.7791521300000004E-2</v>
      </c>
      <c r="F65" s="102">
        <v>1.0016676999999999E-3</v>
      </c>
      <c r="G65" s="102">
        <v>0.82398871090000003</v>
      </c>
      <c r="H65" s="102">
        <v>7.2779064899999996E-2</v>
      </c>
      <c r="I65" s="102">
        <v>3.4439035200000002E-2</v>
      </c>
      <c r="J65" s="103">
        <v>7051.0879750000004</v>
      </c>
    </row>
    <row r="66" spans="1:10" x14ac:dyDescent="0.25">
      <c r="A66" t="s">
        <v>89</v>
      </c>
      <c r="B66" t="s">
        <v>86</v>
      </c>
      <c r="C66" t="s">
        <v>34</v>
      </c>
      <c r="D66" t="s">
        <v>0</v>
      </c>
      <c r="E66" s="102">
        <v>8.2772189299999993E-2</v>
      </c>
      <c r="F66" s="102">
        <v>1.0729499E-3</v>
      </c>
      <c r="G66" s="102">
        <v>0.7968528064</v>
      </c>
      <c r="H66" s="102">
        <v>7.7248606600000005E-2</v>
      </c>
      <c r="I66" s="102">
        <v>4.2053447700000003E-2</v>
      </c>
      <c r="J66" s="103">
        <v>7514.6535526999996</v>
      </c>
    </row>
    <row r="67" spans="1:10" x14ac:dyDescent="0.25">
      <c r="A67" t="s">
        <v>89</v>
      </c>
      <c r="B67" t="s">
        <v>86</v>
      </c>
      <c r="C67" t="s">
        <v>34</v>
      </c>
      <c r="D67" t="s">
        <v>37</v>
      </c>
      <c r="E67" s="102">
        <v>0.36766248899999998</v>
      </c>
      <c r="F67" s="102">
        <v>0</v>
      </c>
      <c r="G67" s="102">
        <v>0.42650039369999998</v>
      </c>
      <c r="H67" s="102">
        <v>5.1592040800000002E-2</v>
      </c>
      <c r="I67" s="102">
        <v>0.15424507649999999</v>
      </c>
      <c r="J67" s="103">
        <v>391.66450329000003</v>
      </c>
    </row>
    <row r="68" spans="1:10" x14ac:dyDescent="0.25">
      <c r="A68" t="s">
        <v>89</v>
      </c>
      <c r="B68" t="s">
        <v>65</v>
      </c>
      <c r="C68" t="s">
        <v>33</v>
      </c>
      <c r="D68" t="s">
        <v>36</v>
      </c>
      <c r="E68" s="102" t="s">
        <v>109</v>
      </c>
      <c r="F68" s="102" t="s">
        <v>109</v>
      </c>
      <c r="G68" s="102" t="s">
        <v>109</v>
      </c>
      <c r="H68" s="102" t="s">
        <v>109</v>
      </c>
      <c r="I68" s="102" t="s">
        <v>109</v>
      </c>
      <c r="J68" s="103" t="s">
        <v>109</v>
      </c>
    </row>
    <row r="69" spans="1:10" x14ac:dyDescent="0.25">
      <c r="A69" t="s">
        <v>89</v>
      </c>
      <c r="B69" t="s">
        <v>65</v>
      </c>
      <c r="C69" t="s">
        <v>33</v>
      </c>
      <c r="D69" t="s">
        <v>0</v>
      </c>
      <c r="E69" s="102" t="s">
        <v>109</v>
      </c>
      <c r="F69" s="102" t="s">
        <v>109</v>
      </c>
      <c r="G69" s="102" t="s">
        <v>109</v>
      </c>
      <c r="H69" s="102" t="s">
        <v>109</v>
      </c>
      <c r="I69" s="102" t="s">
        <v>109</v>
      </c>
      <c r="J69" s="103" t="s">
        <v>109</v>
      </c>
    </row>
    <row r="70" spans="1:10" x14ac:dyDescent="0.25">
      <c r="A70" t="s">
        <v>89</v>
      </c>
      <c r="B70" t="s">
        <v>65</v>
      </c>
      <c r="C70" t="s">
        <v>33</v>
      </c>
      <c r="D70" t="s">
        <v>37</v>
      </c>
      <c r="E70" s="102" t="s">
        <v>109</v>
      </c>
      <c r="F70" s="102" t="s">
        <v>109</v>
      </c>
      <c r="G70" s="102" t="s">
        <v>109</v>
      </c>
      <c r="H70" s="102" t="s">
        <v>109</v>
      </c>
      <c r="I70" s="102" t="s">
        <v>109</v>
      </c>
      <c r="J70" s="103" t="s">
        <v>109</v>
      </c>
    </row>
    <row r="71" spans="1:10" x14ac:dyDescent="0.25">
      <c r="A71" t="s">
        <v>89</v>
      </c>
      <c r="B71" t="s">
        <v>65</v>
      </c>
      <c r="C71" t="s">
        <v>34</v>
      </c>
      <c r="D71" t="s">
        <v>36</v>
      </c>
      <c r="E71" s="97">
        <v>3.7876820300000003E-2</v>
      </c>
      <c r="F71" s="97">
        <v>3.024161E-3</v>
      </c>
      <c r="G71" s="97">
        <v>0.61136159599999995</v>
      </c>
      <c r="H71" s="97">
        <v>0.1828851188</v>
      </c>
      <c r="I71" s="97">
        <v>0.1648523039</v>
      </c>
      <c r="J71" s="101">
        <v>661.34046116000002</v>
      </c>
    </row>
    <row r="72" spans="1:10" x14ac:dyDescent="0.25">
      <c r="A72" t="s">
        <v>89</v>
      </c>
      <c r="B72" t="s">
        <v>65</v>
      </c>
      <c r="C72" t="s">
        <v>34</v>
      </c>
      <c r="D72" t="s">
        <v>0</v>
      </c>
      <c r="E72" s="97">
        <v>4.47819078E-2</v>
      </c>
      <c r="F72" s="97">
        <v>7.1492162999999996E-3</v>
      </c>
      <c r="G72" s="97">
        <v>0.58395572299999998</v>
      </c>
      <c r="H72" s="97">
        <v>0.14648654550000001</v>
      </c>
      <c r="I72" s="97">
        <v>0.21762660740000001</v>
      </c>
      <c r="J72" s="101">
        <v>983.64442299999996</v>
      </c>
    </row>
    <row r="73" spans="1:10" x14ac:dyDescent="0.25">
      <c r="A73" t="s">
        <v>89</v>
      </c>
      <c r="B73" t="s">
        <v>65</v>
      </c>
      <c r="C73" t="s">
        <v>34</v>
      </c>
      <c r="D73" t="s">
        <v>37</v>
      </c>
      <c r="E73" s="97">
        <v>6.4950564200000005E-2</v>
      </c>
      <c r="F73" s="97">
        <v>1.37841736E-2</v>
      </c>
      <c r="G73" s="97">
        <v>0.55784186130000002</v>
      </c>
      <c r="H73" s="97">
        <v>4.1853629099999998E-2</v>
      </c>
      <c r="I73" s="97">
        <v>0.32156977180000001</v>
      </c>
      <c r="J73" s="101">
        <v>292.53017628999999</v>
      </c>
    </row>
    <row r="74" spans="1:10" x14ac:dyDescent="0.25">
      <c r="A74" t="s">
        <v>89</v>
      </c>
      <c r="B74" t="s">
        <v>65</v>
      </c>
      <c r="C74" t="s">
        <v>35</v>
      </c>
      <c r="D74" t="s">
        <v>36</v>
      </c>
      <c r="E74" s="102" t="s">
        <v>109</v>
      </c>
      <c r="F74" s="102" t="s">
        <v>109</v>
      </c>
      <c r="G74" s="102" t="s">
        <v>109</v>
      </c>
      <c r="H74" s="102" t="s">
        <v>109</v>
      </c>
      <c r="I74" s="102" t="s">
        <v>109</v>
      </c>
      <c r="J74" s="103" t="s">
        <v>109</v>
      </c>
    </row>
    <row r="75" spans="1:10" x14ac:dyDescent="0.25">
      <c r="A75" t="s">
        <v>89</v>
      </c>
      <c r="B75" t="s">
        <v>65</v>
      </c>
      <c r="C75" t="s">
        <v>35</v>
      </c>
      <c r="D75" t="s">
        <v>0</v>
      </c>
      <c r="E75" s="102" t="s">
        <v>109</v>
      </c>
      <c r="F75" s="102" t="s">
        <v>109</v>
      </c>
      <c r="G75" s="102" t="s">
        <v>109</v>
      </c>
      <c r="H75" s="102" t="s">
        <v>109</v>
      </c>
      <c r="I75" s="102" t="s">
        <v>109</v>
      </c>
      <c r="J75" s="103" t="s">
        <v>109</v>
      </c>
    </row>
    <row r="76" spans="1:10" x14ac:dyDescent="0.25">
      <c r="A76" t="s">
        <v>89</v>
      </c>
      <c r="B76" t="s">
        <v>44</v>
      </c>
      <c r="C76" t="s">
        <v>33</v>
      </c>
      <c r="D76" t="s">
        <v>36</v>
      </c>
      <c r="E76" s="97">
        <v>9.0432310000000002E-2</v>
      </c>
      <c r="F76" s="97">
        <v>6.5878159000000002E-3</v>
      </c>
      <c r="G76" s="97">
        <v>0.72318142159999999</v>
      </c>
      <c r="H76" s="97">
        <v>6.58012615E-2</v>
      </c>
      <c r="I76" s="97">
        <v>0.113997191</v>
      </c>
      <c r="J76" s="101">
        <v>58065.529928999997</v>
      </c>
    </row>
    <row r="77" spans="1:10" x14ac:dyDescent="0.25">
      <c r="A77" t="s">
        <v>89</v>
      </c>
      <c r="B77" t="s">
        <v>44</v>
      </c>
      <c r="C77" t="s">
        <v>33</v>
      </c>
      <c r="D77" t="s">
        <v>0</v>
      </c>
      <c r="E77" s="97">
        <v>7.2524464900000002E-2</v>
      </c>
      <c r="F77" s="97">
        <v>6.6866412999999998E-3</v>
      </c>
      <c r="G77" s="97">
        <v>0.65800366359999996</v>
      </c>
      <c r="H77" s="97">
        <v>7.3032670800000005E-2</v>
      </c>
      <c r="I77" s="97">
        <v>0.18975255939999999</v>
      </c>
      <c r="J77" s="101">
        <v>93720.174757000001</v>
      </c>
    </row>
    <row r="78" spans="1:10" x14ac:dyDescent="0.25">
      <c r="A78" t="s">
        <v>89</v>
      </c>
      <c r="B78" t="s">
        <v>44</v>
      </c>
      <c r="C78" t="s">
        <v>33</v>
      </c>
      <c r="D78" t="s">
        <v>37</v>
      </c>
      <c r="E78" s="97">
        <v>4.4825099799999997E-2</v>
      </c>
      <c r="F78" s="97">
        <v>6.2872900999999997E-3</v>
      </c>
      <c r="G78" s="97">
        <v>0.56214456219999998</v>
      </c>
      <c r="H78" s="97">
        <v>8.0511310500000002E-2</v>
      </c>
      <c r="I78" s="97">
        <v>0.30623173749999999</v>
      </c>
      <c r="J78" s="101">
        <v>34110.476778999997</v>
      </c>
    </row>
    <row r="79" spans="1:10" x14ac:dyDescent="0.25">
      <c r="A79" t="s">
        <v>89</v>
      </c>
      <c r="B79" t="s">
        <v>44</v>
      </c>
      <c r="C79" t="s">
        <v>34</v>
      </c>
      <c r="D79" t="s">
        <v>36</v>
      </c>
      <c r="E79" s="97">
        <v>5.1779267800000001E-2</v>
      </c>
      <c r="F79" s="97">
        <v>7.7463701000000003E-3</v>
      </c>
      <c r="G79" s="97">
        <v>0.72691848489999999</v>
      </c>
      <c r="H79" s="97">
        <v>0.13398004559999999</v>
      </c>
      <c r="I79" s="97">
        <v>7.9575831499999999E-2</v>
      </c>
      <c r="J79" s="101">
        <v>11540.682203</v>
      </c>
    </row>
    <row r="80" spans="1:10" x14ac:dyDescent="0.25">
      <c r="A80" t="s">
        <v>89</v>
      </c>
      <c r="B80" t="s">
        <v>44</v>
      </c>
      <c r="C80" t="s">
        <v>34</v>
      </c>
      <c r="D80" t="s">
        <v>0</v>
      </c>
      <c r="E80" s="97">
        <v>5.4462633000000003E-2</v>
      </c>
      <c r="F80" s="97">
        <v>8.5837450000000003E-3</v>
      </c>
      <c r="G80" s="97">
        <v>0.70066072589999995</v>
      </c>
      <c r="H80" s="97">
        <v>0.14054653049999999</v>
      </c>
      <c r="I80" s="97">
        <v>9.57463655E-2</v>
      </c>
      <c r="J80" s="101">
        <v>12521.370223</v>
      </c>
    </row>
    <row r="81" spans="1:10" x14ac:dyDescent="0.25">
      <c r="A81" t="s">
        <v>89</v>
      </c>
      <c r="B81" t="s">
        <v>44</v>
      </c>
      <c r="C81" t="s">
        <v>34</v>
      </c>
      <c r="D81" t="s">
        <v>37</v>
      </c>
      <c r="E81" s="97">
        <v>0.109961935</v>
      </c>
      <c r="F81" s="97">
        <v>1.2179744399999999E-2</v>
      </c>
      <c r="G81" s="97">
        <v>0.48215890970000003</v>
      </c>
      <c r="H81" s="97">
        <v>0.1119070169</v>
      </c>
      <c r="I81" s="97">
        <v>0.283792394</v>
      </c>
      <c r="J81" s="101">
        <v>730.96855299000003</v>
      </c>
    </row>
    <row r="82" spans="1:10" x14ac:dyDescent="0.25">
      <c r="A82" t="s">
        <v>89</v>
      </c>
      <c r="B82" t="s">
        <v>44</v>
      </c>
      <c r="C82" t="s">
        <v>35</v>
      </c>
      <c r="D82" t="s">
        <v>36</v>
      </c>
      <c r="E82" s="97">
        <v>0.1270981877</v>
      </c>
      <c r="F82" s="97">
        <v>4.2856917999999997E-3</v>
      </c>
      <c r="G82" s="97">
        <v>0.58740477290000004</v>
      </c>
      <c r="H82" s="97">
        <v>9.4338774299999997E-2</v>
      </c>
      <c r="I82" s="97">
        <v>0.1868725732</v>
      </c>
      <c r="J82" s="101">
        <v>6286.4783085999998</v>
      </c>
    </row>
    <row r="83" spans="1:10" x14ac:dyDescent="0.25">
      <c r="A83" t="s">
        <v>89</v>
      </c>
      <c r="B83" t="s">
        <v>44</v>
      </c>
      <c r="C83" t="s">
        <v>35</v>
      </c>
      <c r="D83" t="s">
        <v>0</v>
      </c>
      <c r="E83" s="97">
        <v>0.100904303</v>
      </c>
      <c r="F83" s="97">
        <v>5.4183482999999996E-3</v>
      </c>
      <c r="G83" s="97">
        <v>0.61559729060000001</v>
      </c>
      <c r="H83" s="97">
        <v>9.2718907000000003E-2</v>
      </c>
      <c r="I83" s="97">
        <v>0.18536115110000001</v>
      </c>
      <c r="J83" s="101">
        <v>9791.4555760999992</v>
      </c>
    </row>
    <row r="84" spans="1:10" x14ac:dyDescent="0.25">
      <c r="A84" t="s">
        <v>89</v>
      </c>
      <c r="B84" t="s">
        <v>44</v>
      </c>
      <c r="C84" t="s">
        <v>35</v>
      </c>
      <c r="D84" t="s">
        <v>37</v>
      </c>
      <c r="E84" s="97">
        <v>5.4680957500000002E-2</v>
      </c>
      <c r="F84" s="97">
        <v>7.2652211999999997E-3</v>
      </c>
      <c r="G84" s="97">
        <v>0.66857919509999997</v>
      </c>
      <c r="H84" s="97">
        <v>8.7151215700000007E-2</v>
      </c>
      <c r="I84" s="97">
        <v>0.1823234104</v>
      </c>
      <c r="J84" s="101">
        <v>3456.4135059999999</v>
      </c>
    </row>
    <row r="85" spans="1:10" x14ac:dyDescent="0.25">
      <c r="A85" t="s">
        <v>89</v>
      </c>
      <c r="B85" t="s">
        <v>78</v>
      </c>
      <c r="C85" t="s">
        <v>33</v>
      </c>
      <c r="D85" t="s">
        <v>36</v>
      </c>
      <c r="E85" s="97">
        <v>2.2200230099999999E-2</v>
      </c>
      <c r="F85" s="97">
        <v>3.766265E-3</v>
      </c>
      <c r="G85" s="97">
        <v>0.76414467789999996</v>
      </c>
      <c r="H85" s="97">
        <v>0.1113845024</v>
      </c>
      <c r="I85" s="97">
        <v>9.8504324599999998E-2</v>
      </c>
      <c r="J85" s="101">
        <v>31009.937832</v>
      </c>
    </row>
    <row r="86" spans="1:10" x14ac:dyDescent="0.25">
      <c r="A86" t="s">
        <v>89</v>
      </c>
      <c r="B86" t="s">
        <v>78</v>
      </c>
      <c r="C86" t="s">
        <v>33</v>
      </c>
      <c r="D86" t="s">
        <v>0</v>
      </c>
      <c r="E86" s="97">
        <v>2.2461648099999999E-2</v>
      </c>
      <c r="F86" s="97">
        <v>4.5634793000000002E-3</v>
      </c>
      <c r="G86" s="97">
        <v>0.74639552490000005</v>
      </c>
      <c r="H86" s="97">
        <v>0.1154596816</v>
      </c>
      <c r="I86" s="97">
        <v>0.1111196661</v>
      </c>
      <c r="J86" s="101">
        <v>33900.195126999999</v>
      </c>
    </row>
    <row r="87" spans="1:10" x14ac:dyDescent="0.25">
      <c r="A87" t="s">
        <v>89</v>
      </c>
      <c r="B87" t="s">
        <v>78</v>
      </c>
      <c r="C87" t="s">
        <v>33</v>
      </c>
      <c r="D87" t="s">
        <v>37</v>
      </c>
      <c r="E87" s="97">
        <v>2.7994525199999998E-2</v>
      </c>
      <c r="F87" s="97">
        <v>1.3766466E-2</v>
      </c>
      <c r="G87" s="97">
        <v>0.59140639429999997</v>
      </c>
      <c r="H87" s="97">
        <v>0.13222780540000001</v>
      </c>
      <c r="I87" s="97">
        <v>0.234604809</v>
      </c>
      <c r="J87" s="101">
        <v>2608.5992720999998</v>
      </c>
    </row>
    <row r="88" spans="1:10" x14ac:dyDescent="0.25">
      <c r="A88" t="s">
        <v>89</v>
      </c>
      <c r="B88" t="s">
        <v>78</v>
      </c>
      <c r="C88" t="s">
        <v>34</v>
      </c>
      <c r="D88" t="s">
        <v>36</v>
      </c>
      <c r="E88" s="97">
        <v>6.0742150000000002E-2</v>
      </c>
      <c r="F88" s="97">
        <v>4.6449956999999997E-3</v>
      </c>
      <c r="G88" s="97">
        <v>0.72871415559999997</v>
      </c>
      <c r="H88" s="97">
        <v>0.12516137920000001</v>
      </c>
      <c r="I88" s="97">
        <v>8.0737319399999993E-2</v>
      </c>
      <c r="J88" s="101">
        <v>8481.7536653999996</v>
      </c>
    </row>
    <row r="89" spans="1:10" x14ac:dyDescent="0.25">
      <c r="A89" t="s">
        <v>89</v>
      </c>
      <c r="B89" t="s">
        <v>78</v>
      </c>
      <c r="C89" t="s">
        <v>34</v>
      </c>
      <c r="D89" t="s">
        <v>0</v>
      </c>
      <c r="E89" s="97">
        <v>5.7394050500000002E-2</v>
      </c>
      <c r="F89" s="97">
        <v>4.8995488000000004E-3</v>
      </c>
      <c r="G89" s="97">
        <v>0.70659525580000004</v>
      </c>
      <c r="H89" s="97">
        <v>0.13823901599999999</v>
      </c>
      <c r="I89" s="97">
        <v>9.2872128900000003E-2</v>
      </c>
      <c r="J89" s="101">
        <v>9098.5032312000003</v>
      </c>
    </row>
    <row r="90" spans="1:10" x14ac:dyDescent="0.25">
      <c r="A90" t="s">
        <v>89</v>
      </c>
      <c r="B90" t="s">
        <v>78</v>
      </c>
      <c r="C90" t="s">
        <v>34</v>
      </c>
      <c r="D90" t="s">
        <v>37</v>
      </c>
      <c r="E90" s="97">
        <v>1.51074911E-2</v>
      </c>
      <c r="F90" s="97">
        <v>6.4921592E-3</v>
      </c>
      <c r="G90" s="97">
        <v>0.49401992569999997</v>
      </c>
      <c r="H90" s="97">
        <v>0.21578740290000001</v>
      </c>
      <c r="I90" s="97">
        <v>0.2685930211</v>
      </c>
      <c r="J90" s="101">
        <v>463.34629443</v>
      </c>
    </row>
    <row r="91" spans="1:10" x14ac:dyDescent="0.25">
      <c r="A91" t="s">
        <v>89</v>
      </c>
      <c r="B91" t="s">
        <v>78</v>
      </c>
      <c r="C91" t="s">
        <v>35</v>
      </c>
      <c r="D91" t="s">
        <v>36</v>
      </c>
      <c r="E91" s="97">
        <v>0.2340807493</v>
      </c>
      <c r="F91" s="97">
        <v>4.3189387999999999E-3</v>
      </c>
      <c r="G91" s="97">
        <v>0.41347721949999999</v>
      </c>
      <c r="H91" s="97">
        <v>7.8347189499999997E-2</v>
      </c>
      <c r="I91" s="97">
        <v>0.26977590289999998</v>
      </c>
      <c r="J91" s="101">
        <v>6160.2673629999999</v>
      </c>
    </row>
    <row r="92" spans="1:10" x14ac:dyDescent="0.25">
      <c r="A92" t="s">
        <v>89</v>
      </c>
      <c r="B92" t="s">
        <v>78</v>
      </c>
      <c r="C92" t="s">
        <v>35</v>
      </c>
      <c r="D92" t="s">
        <v>0</v>
      </c>
      <c r="E92" s="97">
        <v>0.201387338</v>
      </c>
      <c r="F92" s="97">
        <v>4.4059043000000001E-3</v>
      </c>
      <c r="G92" s="97">
        <v>0.4493110226</v>
      </c>
      <c r="H92" s="97">
        <v>7.6782082599999996E-2</v>
      </c>
      <c r="I92" s="97">
        <v>0.26811365259999997</v>
      </c>
      <c r="J92" s="101">
        <v>11515.123162</v>
      </c>
    </row>
    <row r="93" spans="1:10" x14ac:dyDescent="0.25">
      <c r="A93" t="s">
        <v>89</v>
      </c>
      <c r="B93" t="s">
        <v>78</v>
      </c>
      <c r="C93" t="s">
        <v>35</v>
      </c>
      <c r="D93" t="s">
        <v>37</v>
      </c>
      <c r="E93" s="97">
        <v>0.16441830809999999</v>
      </c>
      <c r="F93" s="97">
        <v>3.2370399E-3</v>
      </c>
      <c r="G93" s="97">
        <v>0.49400787619999997</v>
      </c>
      <c r="H93" s="97">
        <v>7.0861084599999999E-2</v>
      </c>
      <c r="I93" s="97">
        <v>0.26747569119999998</v>
      </c>
      <c r="J93" s="101">
        <v>5254.8892507999999</v>
      </c>
    </row>
    <row r="94" spans="1:10" x14ac:dyDescent="0.25">
      <c r="A94" t="s">
        <v>89</v>
      </c>
      <c r="B94" t="s">
        <v>64</v>
      </c>
      <c r="C94" t="s">
        <v>33</v>
      </c>
      <c r="D94" t="s">
        <v>36</v>
      </c>
      <c r="E94" s="97">
        <v>3.6484988599999997E-2</v>
      </c>
      <c r="F94" s="97">
        <v>3.8657155999999998E-3</v>
      </c>
      <c r="G94" s="97">
        <v>0.70124688059999996</v>
      </c>
      <c r="H94" s="97">
        <v>0.155540548</v>
      </c>
      <c r="I94" s="97">
        <v>0.1028618672</v>
      </c>
      <c r="J94" s="101">
        <v>2329.7252745000001</v>
      </c>
    </row>
    <row r="95" spans="1:10" x14ac:dyDescent="0.25">
      <c r="A95" t="s">
        <v>89</v>
      </c>
      <c r="B95" t="s">
        <v>64</v>
      </c>
      <c r="C95" t="s">
        <v>33</v>
      </c>
      <c r="D95" t="s">
        <v>0</v>
      </c>
      <c r="E95" s="97">
        <v>4.3183979099999999E-2</v>
      </c>
      <c r="F95" s="97">
        <v>3.8662338E-3</v>
      </c>
      <c r="G95" s="97">
        <v>0.64937142209999998</v>
      </c>
      <c r="H95" s="97">
        <v>0.14701642970000001</v>
      </c>
      <c r="I95" s="97">
        <v>0.15656193530000001</v>
      </c>
      <c r="J95" s="101">
        <v>2848.2785164000002</v>
      </c>
    </row>
    <row r="96" spans="1:10" x14ac:dyDescent="0.25">
      <c r="A96" t="s">
        <v>89</v>
      </c>
      <c r="B96" t="s">
        <v>64</v>
      </c>
      <c r="C96" t="s">
        <v>33</v>
      </c>
      <c r="D96" t="s">
        <v>37</v>
      </c>
      <c r="E96" s="97">
        <v>7.5123166500000005E-2</v>
      </c>
      <c r="F96" s="97">
        <v>4.0730061999999997E-3</v>
      </c>
      <c r="G96" s="97">
        <v>0.42612720720000002</v>
      </c>
      <c r="H96" s="97">
        <v>9.0032851699999999E-2</v>
      </c>
      <c r="I96" s="97">
        <v>0.40464376839999999</v>
      </c>
      <c r="J96" s="101">
        <v>492.52449955999998</v>
      </c>
    </row>
    <row r="97" spans="1:10" x14ac:dyDescent="0.25">
      <c r="A97" t="s">
        <v>89</v>
      </c>
      <c r="B97" t="s">
        <v>64</v>
      </c>
      <c r="C97" t="s">
        <v>34</v>
      </c>
      <c r="D97" t="s">
        <v>36</v>
      </c>
      <c r="E97" s="102" t="s">
        <v>109</v>
      </c>
      <c r="F97" s="102" t="s">
        <v>109</v>
      </c>
      <c r="G97" s="102" t="s">
        <v>109</v>
      </c>
      <c r="H97" s="102" t="s">
        <v>109</v>
      </c>
      <c r="I97" s="102" t="s">
        <v>109</v>
      </c>
      <c r="J97" s="103" t="s">
        <v>109</v>
      </c>
    </row>
    <row r="98" spans="1:10" x14ac:dyDescent="0.25">
      <c r="A98" t="s">
        <v>89</v>
      </c>
      <c r="B98" t="s">
        <v>64</v>
      </c>
      <c r="C98" t="s">
        <v>34</v>
      </c>
      <c r="D98" t="s">
        <v>0</v>
      </c>
      <c r="E98" s="102" t="s">
        <v>109</v>
      </c>
      <c r="F98" s="102" t="s">
        <v>109</v>
      </c>
      <c r="G98" s="102" t="s">
        <v>109</v>
      </c>
      <c r="H98" s="102" t="s">
        <v>109</v>
      </c>
      <c r="I98" s="102" t="s">
        <v>109</v>
      </c>
      <c r="J98" s="103" t="s">
        <v>109</v>
      </c>
    </row>
    <row r="99" spans="1:10" x14ac:dyDescent="0.25">
      <c r="A99" t="s">
        <v>89</v>
      </c>
      <c r="B99" t="s">
        <v>64</v>
      </c>
      <c r="C99" t="s">
        <v>34</v>
      </c>
      <c r="D99" t="s">
        <v>37</v>
      </c>
      <c r="E99" s="102" t="s">
        <v>109</v>
      </c>
      <c r="F99" s="102" t="s">
        <v>109</v>
      </c>
      <c r="G99" s="102" t="s">
        <v>109</v>
      </c>
      <c r="H99" s="102" t="s">
        <v>109</v>
      </c>
      <c r="I99" s="102" t="s">
        <v>109</v>
      </c>
      <c r="J99" s="103" t="s">
        <v>109</v>
      </c>
    </row>
    <row r="100" spans="1:10" x14ac:dyDescent="0.25">
      <c r="A100" t="s">
        <v>89</v>
      </c>
      <c r="B100" t="s">
        <v>64</v>
      </c>
      <c r="C100" t="s">
        <v>35</v>
      </c>
      <c r="D100" t="s">
        <v>36</v>
      </c>
      <c r="E100" s="97">
        <v>9.1801280499999999E-2</v>
      </c>
      <c r="F100" s="97">
        <v>2.7155382E-3</v>
      </c>
      <c r="G100" s="97">
        <v>0.56669338270000003</v>
      </c>
      <c r="H100" s="97">
        <v>8.1862927799999999E-2</v>
      </c>
      <c r="I100" s="97">
        <v>0.25692687069999998</v>
      </c>
      <c r="J100" s="101">
        <v>2211.2981298999998</v>
      </c>
    </row>
    <row r="101" spans="1:10" x14ac:dyDescent="0.25">
      <c r="A101" t="s">
        <v>89</v>
      </c>
      <c r="B101" t="s">
        <v>64</v>
      </c>
      <c r="C101" t="s">
        <v>35</v>
      </c>
      <c r="D101" t="s">
        <v>0</v>
      </c>
      <c r="E101" s="97">
        <v>8.2807357200000001E-2</v>
      </c>
      <c r="F101" s="97">
        <v>3.1301103999999999E-3</v>
      </c>
      <c r="G101" s="97">
        <v>0.58266399290000004</v>
      </c>
      <c r="H101" s="97">
        <v>8.5536918399999995E-2</v>
      </c>
      <c r="I101" s="97">
        <v>0.24586162119999999</v>
      </c>
      <c r="J101" s="101">
        <v>3200.1987368999999</v>
      </c>
    </row>
    <row r="102" spans="1:10" x14ac:dyDescent="0.25">
      <c r="A102" t="s">
        <v>89</v>
      </c>
      <c r="B102" t="s">
        <v>64</v>
      </c>
      <c r="C102" t="s">
        <v>35</v>
      </c>
      <c r="D102" t="s">
        <v>37</v>
      </c>
      <c r="E102" s="97">
        <v>6.2910416600000005E-2</v>
      </c>
      <c r="F102" s="97">
        <v>4.1377632000000001E-3</v>
      </c>
      <c r="G102" s="97">
        <v>0.62447618309999997</v>
      </c>
      <c r="H102" s="97">
        <v>8.62953152E-2</v>
      </c>
      <c r="I102" s="97">
        <v>0.22218032200000001</v>
      </c>
      <c r="J102" s="101">
        <v>969.63274665999995</v>
      </c>
    </row>
    <row r="103" spans="1:10" x14ac:dyDescent="0.25">
      <c r="A103" t="s">
        <v>89</v>
      </c>
      <c r="B103" t="s">
        <v>51</v>
      </c>
      <c r="C103" t="s">
        <v>33</v>
      </c>
      <c r="D103" t="s">
        <v>36</v>
      </c>
      <c r="E103" s="97">
        <v>2.0917650600000001E-2</v>
      </c>
      <c r="F103" s="97">
        <v>5.442807E-3</v>
      </c>
      <c r="G103" s="97">
        <v>0.84384500600000001</v>
      </c>
      <c r="H103" s="97">
        <v>9.0804087699999994E-2</v>
      </c>
      <c r="I103" s="97">
        <v>3.8990448699999999E-2</v>
      </c>
      <c r="J103" s="101">
        <v>10756.466103000001</v>
      </c>
    </row>
    <row r="104" spans="1:10" x14ac:dyDescent="0.25">
      <c r="A104" t="s">
        <v>89</v>
      </c>
      <c r="B104" t="s">
        <v>51</v>
      </c>
      <c r="C104" t="s">
        <v>33</v>
      </c>
      <c r="D104" t="s">
        <v>0</v>
      </c>
      <c r="E104" s="97">
        <v>2.0997518699999999E-2</v>
      </c>
      <c r="F104" s="97">
        <v>5.8226051999999999E-3</v>
      </c>
      <c r="G104" s="97">
        <v>0.82207864580000001</v>
      </c>
      <c r="H104" s="97">
        <v>9.6308076100000001E-2</v>
      </c>
      <c r="I104" s="97">
        <v>5.4793154099999998E-2</v>
      </c>
      <c r="J104" s="101">
        <v>11287.047906</v>
      </c>
    </row>
    <row r="105" spans="1:10" x14ac:dyDescent="0.25">
      <c r="A105" t="s">
        <v>89</v>
      </c>
      <c r="B105" t="s">
        <v>51</v>
      </c>
      <c r="C105" t="s">
        <v>33</v>
      </c>
      <c r="D105" t="s">
        <v>37</v>
      </c>
      <c r="E105" s="97">
        <v>2.6941579100000002E-2</v>
      </c>
      <c r="F105" s="97">
        <v>8.9848409000000008E-3</v>
      </c>
      <c r="G105" s="97">
        <v>0.43104668909999999</v>
      </c>
      <c r="H105" s="97">
        <v>0.1397046539</v>
      </c>
      <c r="I105" s="97">
        <v>0.39332223700000002</v>
      </c>
      <c r="J105" s="101">
        <v>445.40819063999999</v>
      </c>
    </row>
    <row r="106" spans="1:10" x14ac:dyDescent="0.25">
      <c r="A106" t="s">
        <v>89</v>
      </c>
      <c r="B106" t="s">
        <v>51</v>
      </c>
      <c r="C106" t="s">
        <v>34</v>
      </c>
      <c r="D106" t="s">
        <v>36</v>
      </c>
      <c r="E106" s="97">
        <v>1.5200872299999999E-2</v>
      </c>
      <c r="F106" s="97">
        <v>7.7009922999999999E-3</v>
      </c>
      <c r="G106" s="97">
        <v>0.77714326290000002</v>
      </c>
      <c r="H106" s="97">
        <v>0.1394203228</v>
      </c>
      <c r="I106" s="97">
        <v>6.0534549700000002E-2</v>
      </c>
      <c r="J106" s="101">
        <v>7171.0203970000002</v>
      </c>
    </row>
    <row r="107" spans="1:10" x14ac:dyDescent="0.25">
      <c r="A107" t="s">
        <v>89</v>
      </c>
      <c r="B107" t="s">
        <v>51</v>
      </c>
      <c r="C107" t="s">
        <v>34</v>
      </c>
      <c r="D107" t="s">
        <v>0</v>
      </c>
      <c r="E107" s="97">
        <v>1.7149915500000001E-2</v>
      </c>
      <c r="F107" s="97">
        <v>8.3191715999999995E-3</v>
      </c>
      <c r="G107" s="97">
        <v>0.75614459850000004</v>
      </c>
      <c r="H107" s="97">
        <v>0.1449414946</v>
      </c>
      <c r="I107" s="97">
        <v>7.34448199E-2</v>
      </c>
      <c r="J107" s="101">
        <v>7522.2391328000003</v>
      </c>
    </row>
    <row r="108" spans="1:10" x14ac:dyDescent="0.25">
      <c r="A108" t="s">
        <v>89</v>
      </c>
      <c r="B108" t="s">
        <v>51</v>
      </c>
      <c r="C108" t="s">
        <v>34</v>
      </c>
      <c r="D108" t="s">
        <v>37</v>
      </c>
      <c r="E108" s="97">
        <v>8.1035915099999994E-2</v>
      </c>
      <c r="F108" s="97">
        <v>1.7629288699999999E-2</v>
      </c>
      <c r="G108" s="97">
        <v>0.42946661790000001</v>
      </c>
      <c r="H108" s="97">
        <v>0.16115130990000001</v>
      </c>
      <c r="I108" s="97">
        <v>0.31071686840000001</v>
      </c>
      <c r="J108" s="101">
        <v>246.80414812000001</v>
      </c>
    </row>
    <row r="109" spans="1:10" x14ac:dyDescent="0.25">
      <c r="A109" t="s">
        <v>89</v>
      </c>
      <c r="B109" t="s">
        <v>51</v>
      </c>
      <c r="C109" t="s">
        <v>35</v>
      </c>
      <c r="D109" t="s">
        <v>36</v>
      </c>
      <c r="E109" s="97">
        <v>0.244874119</v>
      </c>
      <c r="F109" s="97">
        <v>9.8238059999999992E-3</v>
      </c>
      <c r="G109" s="97">
        <v>0.40330412180000003</v>
      </c>
      <c r="H109" s="97">
        <v>0.104992159</v>
      </c>
      <c r="I109" s="97">
        <v>0.23700579420000001</v>
      </c>
      <c r="J109" s="101">
        <v>10567.05399</v>
      </c>
    </row>
    <row r="110" spans="1:10" x14ac:dyDescent="0.25">
      <c r="A110" t="s">
        <v>89</v>
      </c>
      <c r="B110" t="s">
        <v>51</v>
      </c>
      <c r="C110" t="s">
        <v>35</v>
      </c>
      <c r="D110" t="s">
        <v>0</v>
      </c>
      <c r="E110" s="97">
        <v>0.20715491659999999</v>
      </c>
      <c r="F110" s="97">
        <v>1.0304497899999999E-2</v>
      </c>
      <c r="G110" s="97">
        <v>0.43780172410000001</v>
      </c>
      <c r="H110" s="97">
        <v>0.10654608610000001</v>
      </c>
      <c r="I110" s="97">
        <v>0.2381927754</v>
      </c>
      <c r="J110" s="101">
        <v>13176.618585</v>
      </c>
    </row>
    <row r="111" spans="1:10" x14ac:dyDescent="0.25">
      <c r="A111" t="s">
        <v>89</v>
      </c>
      <c r="B111" t="s">
        <v>51</v>
      </c>
      <c r="C111" t="s">
        <v>35</v>
      </c>
      <c r="D111" t="s">
        <v>37</v>
      </c>
      <c r="E111" s="97">
        <v>5.6427797600000003E-2</v>
      </c>
      <c r="F111" s="97">
        <v>1.1285526299999999E-2</v>
      </c>
      <c r="G111" s="97">
        <v>0.59226949549999997</v>
      </c>
      <c r="H111" s="97">
        <v>0.1015792251</v>
      </c>
      <c r="I111" s="97">
        <v>0.23843795540000001</v>
      </c>
      <c r="J111" s="101">
        <v>2498.8267249</v>
      </c>
    </row>
    <row r="112" spans="1:10" x14ac:dyDescent="0.25">
      <c r="A112" t="s">
        <v>89</v>
      </c>
      <c r="B112" t="s">
        <v>72</v>
      </c>
      <c r="C112" t="s">
        <v>33</v>
      </c>
      <c r="D112" t="s">
        <v>36</v>
      </c>
      <c r="E112" s="97">
        <v>2.3874906500000001E-2</v>
      </c>
      <c r="F112" s="97">
        <v>5.0716980000000004E-3</v>
      </c>
      <c r="G112" s="97">
        <v>0.71653001309999997</v>
      </c>
      <c r="H112" s="97">
        <v>0.1017202688</v>
      </c>
      <c r="I112" s="97">
        <v>0.1528031135</v>
      </c>
      <c r="J112" s="101">
        <v>4733.0028198</v>
      </c>
    </row>
    <row r="113" spans="1:10" x14ac:dyDescent="0.25">
      <c r="A113" t="s">
        <v>89</v>
      </c>
      <c r="B113" t="s">
        <v>72</v>
      </c>
      <c r="C113" t="s">
        <v>33</v>
      </c>
      <c r="D113" t="s">
        <v>0</v>
      </c>
      <c r="E113" s="97">
        <v>2.3027955999999999E-2</v>
      </c>
      <c r="F113" s="97">
        <v>5.7579780000000004E-3</v>
      </c>
      <c r="G113" s="97">
        <v>0.67296368019999997</v>
      </c>
      <c r="H113" s="97">
        <v>0.1100094004</v>
      </c>
      <c r="I113" s="97">
        <v>0.18824098550000001</v>
      </c>
      <c r="J113" s="101">
        <v>5558.4612133000001</v>
      </c>
    </row>
    <row r="114" spans="1:10" x14ac:dyDescent="0.25">
      <c r="A114" t="s">
        <v>89</v>
      </c>
      <c r="B114" t="s">
        <v>72</v>
      </c>
      <c r="C114" t="s">
        <v>33</v>
      </c>
      <c r="D114" t="s">
        <v>37</v>
      </c>
      <c r="E114" s="97">
        <v>1.9828239300000002E-2</v>
      </c>
      <c r="F114" s="97">
        <v>9.2546802000000004E-3</v>
      </c>
      <c r="G114" s="97">
        <v>0.4458762175</v>
      </c>
      <c r="H114" s="97">
        <v>0.13908337800000001</v>
      </c>
      <c r="I114" s="97">
        <v>0.38595748499999999</v>
      </c>
      <c r="J114" s="101">
        <v>756.49682190999999</v>
      </c>
    </row>
    <row r="115" spans="1:10" x14ac:dyDescent="0.25">
      <c r="A115" t="s">
        <v>89</v>
      </c>
      <c r="B115" t="s">
        <v>72</v>
      </c>
      <c r="C115" t="s">
        <v>34</v>
      </c>
      <c r="D115" t="s">
        <v>36</v>
      </c>
      <c r="E115" s="97">
        <v>2.6749569500000001E-2</v>
      </c>
      <c r="F115" s="97">
        <v>2.2378496999999999E-3</v>
      </c>
      <c r="G115" s="97">
        <v>0.4832460717</v>
      </c>
      <c r="H115" s="97">
        <v>4.8566412000000003E-2</v>
      </c>
      <c r="I115" s="97">
        <v>0.43920009700000001</v>
      </c>
      <c r="J115" s="101">
        <v>3476.6914628</v>
      </c>
    </row>
    <row r="116" spans="1:10" x14ac:dyDescent="0.25">
      <c r="A116" t="s">
        <v>89</v>
      </c>
      <c r="B116" t="s">
        <v>72</v>
      </c>
      <c r="C116" t="s">
        <v>34</v>
      </c>
      <c r="D116" t="s">
        <v>0</v>
      </c>
      <c r="E116" s="97">
        <v>2.01817688E-2</v>
      </c>
      <c r="F116" s="97">
        <v>2.2654158000000001E-3</v>
      </c>
      <c r="G116" s="97">
        <v>0.4751547478</v>
      </c>
      <c r="H116" s="97">
        <v>4.6222345300000002E-2</v>
      </c>
      <c r="I116" s="97">
        <v>0.45617572229999998</v>
      </c>
      <c r="J116" s="101">
        <v>5202.7154358999996</v>
      </c>
    </row>
    <row r="117" spans="1:10" x14ac:dyDescent="0.25">
      <c r="A117" t="s">
        <v>89</v>
      </c>
      <c r="B117" t="s">
        <v>72</v>
      </c>
      <c r="C117" t="s">
        <v>34</v>
      </c>
      <c r="D117" t="s">
        <v>37</v>
      </c>
      <c r="E117" s="97">
        <v>7.2191136999999999E-3</v>
      </c>
      <c r="F117" s="97">
        <v>2.4099812999999999E-3</v>
      </c>
      <c r="G117" s="97">
        <v>0.46684063939999998</v>
      </c>
      <c r="H117" s="97">
        <v>3.52795911E-2</v>
      </c>
      <c r="I117" s="97">
        <v>0.48825067449999998</v>
      </c>
      <c r="J117" s="101">
        <v>1662.2539025000001</v>
      </c>
    </row>
    <row r="118" spans="1:10" x14ac:dyDescent="0.25">
      <c r="A118" t="s">
        <v>89</v>
      </c>
      <c r="B118" t="s">
        <v>72</v>
      </c>
      <c r="C118" t="s">
        <v>35</v>
      </c>
      <c r="D118" t="s">
        <v>36</v>
      </c>
      <c r="E118" s="97">
        <v>0.14959304479999999</v>
      </c>
      <c r="F118" s="97">
        <v>5.1059102999999996E-3</v>
      </c>
      <c r="G118" s="97">
        <v>0.49139613069999999</v>
      </c>
      <c r="H118" s="97">
        <v>5.8121628600000003E-2</v>
      </c>
      <c r="I118" s="97">
        <v>0.2957832856</v>
      </c>
      <c r="J118" s="101">
        <v>1570.9286505</v>
      </c>
    </row>
    <row r="119" spans="1:10" x14ac:dyDescent="0.25">
      <c r="A119" t="s">
        <v>89</v>
      </c>
      <c r="B119" t="s">
        <v>72</v>
      </c>
      <c r="C119" t="s">
        <v>35</v>
      </c>
      <c r="D119" t="s">
        <v>0</v>
      </c>
      <c r="E119" s="97">
        <v>0.115504343</v>
      </c>
      <c r="F119" s="97">
        <v>4.4520085000000001E-3</v>
      </c>
      <c r="G119" s="97">
        <v>0.51075953230000004</v>
      </c>
      <c r="H119" s="97">
        <v>6.3927937700000007E-2</v>
      </c>
      <c r="I119" s="97">
        <v>0.30535617850000002</v>
      </c>
      <c r="J119" s="101">
        <v>2199.0515105999998</v>
      </c>
    </row>
    <row r="120" spans="1:10" x14ac:dyDescent="0.25">
      <c r="A120" t="s">
        <v>89</v>
      </c>
      <c r="B120" t="s">
        <v>72</v>
      </c>
      <c r="C120" t="s">
        <v>35</v>
      </c>
      <c r="D120" t="s">
        <v>37</v>
      </c>
      <c r="E120" s="97">
        <v>3.13165953E-2</v>
      </c>
      <c r="F120" s="97">
        <v>2.9160286E-3</v>
      </c>
      <c r="G120" s="97">
        <v>0.5558502166</v>
      </c>
      <c r="H120" s="97">
        <v>7.8315631199999999E-2</v>
      </c>
      <c r="I120" s="97">
        <v>0.33160152840000001</v>
      </c>
      <c r="J120" s="101">
        <v>606.70707789999994</v>
      </c>
    </row>
    <row r="121" spans="1:10" x14ac:dyDescent="0.25">
      <c r="A121" t="s">
        <v>89</v>
      </c>
      <c r="B121" t="s">
        <v>47</v>
      </c>
      <c r="C121" t="s">
        <v>33</v>
      </c>
      <c r="D121" t="s">
        <v>36</v>
      </c>
      <c r="E121" s="97">
        <v>5.5857995399999999E-2</v>
      </c>
      <c r="F121" s="97">
        <v>7.4780302000000002E-3</v>
      </c>
      <c r="G121" s="97">
        <v>0.72229339989999997</v>
      </c>
      <c r="H121" s="97">
        <v>0.12430280320000001</v>
      </c>
      <c r="I121" s="97">
        <v>9.0067771300000002E-2</v>
      </c>
      <c r="J121" s="101">
        <v>23542.005485000001</v>
      </c>
    </row>
    <row r="122" spans="1:10" x14ac:dyDescent="0.25">
      <c r="A122" t="s">
        <v>89</v>
      </c>
      <c r="B122" t="s">
        <v>47</v>
      </c>
      <c r="C122" t="s">
        <v>33</v>
      </c>
      <c r="D122" t="s">
        <v>0</v>
      </c>
      <c r="E122" s="97">
        <v>5.60259242E-2</v>
      </c>
      <c r="F122" s="97">
        <v>7.9243831999999993E-3</v>
      </c>
      <c r="G122" s="97">
        <v>0.70619725440000003</v>
      </c>
      <c r="H122" s="97">
        <v>0.1318890868</v>
      </c>
      <c r="I122" s="97">
        <v>9.7963351399999996E-2</v>
      </c>
      <c r="J122" s="101">
        <v>24720.863649999999</v>
      </c>
    </row>
    <row r="123" spans="1:10" x14ac:dyDescent="0.25">
      <c r="A123" t="s">
        <v>89</v>
      </c>
      <c r="B123" t="s">
        <v>47</v>
      </c>
      <c r="C123" t="s">
        <v>33</v>
      </c>
      <c r="D123" t="s">
        <v>37</v>
      </c>
      <c r="E123" s="97">
        <v>7.7214849799999999E-2</v>
      </c>
      <c r="F123" s="97">
        <v>1.3036788699999999E-2</v>
      </c>
      <c r="G123" s="97">
        <v>0.45950334259999998</v>
      </c>
      <c r="H123" s="97">
        <v>0.18602267710000001</v>
      </c>
      <c r="I123" s="97">
        <v>0.26422234179999998</v>
      </c>
      <c r="J123" s="101">
        <v>906.56136978999996</v>
      </c>
    </row>
    <row r="124" spans="1:10" x14ac:dyDescent="0.25">
      <c r="A124" t="s">
        <v>89</v>
      </c>
      <c r="B124" t="s">
        <v>47</v>
      </c>
      <c r="C124" t="s">
        <v>34</v>
      </c>
      <c r="D124" t="s">
        <v>36</v>
      </c>
      <c r="E124" s="97">
        <v>8.0196816500000004E-2</v>
      </c>
      <c r="F124" s="97">
        <v>6.5703949000000001E-3</v>
      </c>
      <c r="G124" s="97">
        <v>0.73056004740000002</v>
      </c>
      <c r="H124" s="97">
        <v>0.1120189379</v>
      </c>
      <c r="I124" s="97">
        <v>7.0653803299999998E-2</v>
      </c>
      <c r="J124" s="101">
        <v>23592.135655999999</v>
      </c>
    </row>
    <row r="125" spans="1:10" x14ac:dyDescent="0.25">
      <c r="A125" t="s">
        <v>89</v>
      </c>
      <c r="B125" t="s">
        <v>47</v>
      </c>
      <c r="C125" t="s">
        <v>34</v>
      </c>
      <c r="D125" t="s">
        <v>0</v>
      </c>
      <c r="E125" s="97">
        <v>8.4689436899999998E-2</v>
      </c>
      <c r="F125" s="97">
        <v>1.7687660599999998E-2</v>
      </c>
      <c r="G125" s="97">
        <v>0.6995380175</v>
      </c>
      <c r="H125" s="97">
        <v>0.1182216541</v>
      </c>
      <c r="I125" s="97">
        <v>7.9863231000000007E-2</v>
      </c>
      <c r="J125" s="101">
        <v>25446.549608000001</v>
      </c>
    </row>
    <row r="126" spans="1:10" x14ac:dyDescent="0.25">
      <c r="A126" t="s">
        <v>89</v>
      </c>
      <c r="B126" t="s">
        <v>47</v>
      </c>
      <c r="C126" t="s">
        <v>34</v>
      </c>
      <c r="D126" t="s">
        <v>37</v>
      </c>
      <c r="E126" s="97">
        <v>0.21235260980000001</v>
      </c>
      <c r="F126" s="97">
        <v>1.8896705100000001E-2</v>
      </c>
      <c r="G126" s="97">
        <v>0.43858240780000002</v>
      </c>
      <c r="H126" s="97">
        <v>0.1221450846</v>
      </c>
      <c r="I126" s="97">
        <v>0.20802319259999999</v>
      </c>
      <c r="J126" s="101">
        <v>1229.2751398</v>
      </c>
    </row>
    <row r="127" spans="1:10" x14ac:dyDescent="0.25">
      <c r="A127" t="s">
        <v>89</v>
      </c>
      <c r="B127" t="s">
        <v>47</v>
      </c>
      <c r="C127" t="s">
        <v>35</v>
      </c>
      <c r="D127" t="s">
        <v>36</v>
      </c>
      <c r="E127" s="97">
        <v>0.1524775683</v>
      </c>
      <c r="F127" s="97">
        <v>5.7137739E-3</v>
      </c>
      <c r="G127" s="97">
        <v>0.58102289600000001</v>
      </c>
      <c r="H127" s="97">
        <v>7.5082152599999993E-2</v>
      </c>
      <c r="I127" s="97">
        <v>0.18570360920000001</v>
      </c>
      <c r="J127" s="101">
        <v>28004.131168</v>
      </c>
    </row>
    <row r="128" spans="1:10" x14ac:dyDescent="0.25">
      <c r="A128" t="s">
        <v>89</v>
      </c>
      <c r="B128" t="s">
        <v>47</v>
      </c>
      <c r="C128" t="s">
        <v>35</v>
      </c>
      <c r="D128" t="s">
        <v>0</v>
      </c>
      <c r="E128" s="97">
        <v>0.1268972022</v>
      </c>
      <c r="F128" s="97">
        <v>7.9258967000000007E-3</v>
      </c>
      <c r="G128" s="97">
        <v>0.59430566939999996</v>
      </c>
      <c r="H128" s="97">
        <v>7.8621670699999993E-2</v>
      </c>
      <c r="I128" s="97">
        <v>0.19224956109999999</v>
      </c>
      <c r="J128" s="101">
        <v>41261.675643000002</v>
      </c>
    </row>
    <row r="129" spans="1:10" x14ac:dyDescent="0.25">
      <c r="A129" t="s">
        <v>89</v>
      </c>
      <c r="B129" t="s">
        <v>47</v>
      </c>
      <c r="C129" t="s">
        <v>35</v>
      </c>
      <c r="D129" t="s">
        <v>37</v>
      </c>
      <c r="E129" s="97">
        <v>7.3610002100000002E-2</v>
      </c>
      <c r="F129" s="97">
        <v>1.1360016299999999E-2</v>
      </c>
      <c r="G129" s="97">
        <v>0.62995759750000002</v>
      </c>
      <c r="H129" s="97">
        <v>7.9648402199999996E-2</v>
      </c>
      <c r="I129" s="97">
        <v>0.20542398179999999</v>
      </c>
      <c r="J129" s="101">
        <v>12810.614686999999</v>
      </c>
    </row>
    <row r="130" spans="1:10" x14ac:dyDescent="0.25">
      <c r="A130" t="s">
        <v>89</v>
      </c>
      <c r="B130" t="s">
        <v>77</v>
      </c>
      <c r="C130" t="s">
        <v>33</v>
      </c>
      <c r="D130" t="s">
        <v>36</v>
      </c>
      <c r="E130" s="97">
        <v>4.1726568700000001E-2</v>
      </c>
      <c r="F130" s="97">
        <v>1.5770077999999999E-3</v>
      </c>
      <c r="G130" s="97">
        <v>0.74686981200000002</v>
      </c>
      <c r="H130" s="97">
        <v>0.1112159262</v>
      </c>
      <c r="I130" s="97">
        <v>9.8610685300000001E-2</v>
      </c>
      <c r="J130" s="101">
        <v>28327.603848999999</v>
      </c>
    </row>
    <row r="131" spans="1:10" x14ac:dyDescent="0.25">
      <c r="A131" t="s">
        <v>89</v>
      </c>
      <c r="B131" t="s">
        <v>77</v>
      </c>
      <c r="C131" t="s">
        <v>33</v>
      </c>
      <c r="D131" t="s">
        <v>0</v>
      </c>
      <c r="E131" s="97">
        <v>4.0240359199999999E-2</v>
      </c>
      <c r="F131" s="97">
        <v>2.2392685000000002E-3</v>
      </c>
      <c r="G131" s="97">
        <v>0.70707308879999997</v>
      </c>
      <c r="H131" s="97">
        <v>0.1248306044</v>
      </c>
      <c r="I131" s="97">
        <v>0.12561667909999999</v>
      </c>
      <c r="J131" s="101">
        <v>31809.542474999998</v>
      </c>
    </row>
    <row r="132" spans="1:10" x14ac:dyDescent="0.25">
      <c r="A132" t="s">
        <v>89</v>
      </c>
      <c r="B132" t="s">
        <v>77</v>
      </c>
      <c r="C132" t="s">
        <v>33</v>
      </c>
      <c r="D132" t="s">
        <v>37</v>
      </c>
      <c r="E132" s="97">
        <v>3.1681928800000002E-2</v>
      </c>
      <c r="F132" s="97">
        <v>6.7786217000000001E-3</v>
      </c>
      <c r="G132" s="97">
        <v>0.42008930900000002</v>
      </c>
      <c r="H132" s="97">
        <v>0.19908838840000001</v>
      </c>
      <c r="I132" s="97">
        <v>0.34236175210000003</v>
      </c>
      <c r="J132" s="101">
        <v>3030.5511839999999</v>
      </c>
    </row>
    <row r="133" spans="1:10" x14ac:dyDescent="0.25">
      <c r="A133" t="s">
        <v>89</v>
      </c>
      <c r="B133" t="s">
        <v>77</v>
      </c>
      <c r="C133" t="s">
        <v>34</v>
      </c>
      <c r="D133" t="s">
        <v>36</v>
      </c>
      <c r="E133" s="97">
        <v>3.4336294000000003E-2</v>
      </c>
      <c r="F133" s="97">
        <v>2.6671153E-3</v>
      </c>
      <c r="G133" s="97">
        <v>0.8145122038</v>
      </c>
      <c r="H133" s="97">
        <v>9.9155688199999995E-2</v>
      </c>
      <c r="I133" s="97">
        <v>4.93286987E-2</v>
      </c>
      <c r="J133" s="101">
        <v>9784.9139405999995</v>
      </c>
    </row>
    <row r="134" spans="1:10" x14ac:dyDescent="0.25">
      <c r="A134" t="s">
        <v>89</v>
      </c>
      <c r="B134" t="s">
        <v>77</v>
      </c>
      <c r="C134" t="s">
        <v>34</v>
      </c>
      <c r="D134" t="s">
        <v>0</v>
      </c>
      <c r="E134" s="97">
        <v>3.5714248499999997E-2</v>
      </c>
      <c r="F134" s="97">
        <v>2.8140334999999998E-3</v>
      </c>
      <c r="G134" s="97">
        <v>0.77573382179999995</v>
      </c>
      <c r="H134" s="97">
        <v>0.1200950519</v>
      </c>
      <c r="I134" s="97">
        <v>6.5642844199999995E-2</v>
      </c>
      <c r="J134" s="101">
        <v>10751.386286000001</v>
      </c>
    </row>
    <row r="135" spans="1:10" x14ac:dyDescent="0.25">
      <c r="A135" t="s">
        <v>89</v>
      </c>
      <c r="B135" t="s">
        <v>77</v>
      </c>
      <c r="C135" t="s">
        <v>34</v>
      </c>
      <c r="D135" t="s">
        <v>37</v>
      </c>
      <c r="E135" s="97">
        <v>5.32681505E-2</v>
      </c>
      <c r="F135" s="97">
        <v>4.7117021000000004E-3</v>
      </c>
      <c r="G135" s="97">
        <v>0.40844009660000002</v>
      </c>
      <c r="H135" s="97">
        <v>0.31264794509999999</v>
      </c>
      <c r="I135" s="97">
        <v>0.22093210569999999</v>
      </c>
      <c r="J135" s="101">
        <v>882.32836313999996</v>
      </c>
    </row>
    <row r="136" spans="1:10" x14ac:dyDescent="0.25">
      <c r="A136" t="s">
        <v>89</v>
      </c>
      <c r="B136" t="s">
        <v>77</v>
      </c>
      <c r="C136" t="s">
        <v>35</v>
      </c>
      <c r="D136" t="s">
        <v>36</v>
      </c>
      <c r="E136" s="102" t="s">
        <v>109</v>
      </c>
      <c r="F136" s="102" t="s">
        <v>109</v>
      </c>
      <c r="G136" s="102" t="s">
        <v>109</v>
      </c>
      <c r="H136" s="102" t="s">
        <v>109</v>
      </c>
      <c r="I136" s="102" t="s">
        <v>109</v>
      </c>
      <c r="J136" s="103" t="s">
        <v>109</v>
      </c>
    </row>
    <row r="137" spans="1:10" x14ac:dyDescent="0.25">
      <c r="A137" t="s">
        <v>89</v>
      </c>
      <c r="B137" t="s">
        <v>77</v>
      </c>
      <c r="C137" t="s">
        <v>35</v>
      </c>
      <c r="D137" t="s">
        <v>0</v>
      </c>
      <c r="E137" s="102" t="s">
        <v>109</v>
      </c>
      <c r="F137" s="102" t="s">
        <v>109</v>
      </c>
      <c r="G137" s="102" t="s">
        <v>109</v>
      </c>
      <c r="H137" s="102" t="s">
        <v>109</v>
      </c>
      <c r="I137" s="102" t="s">
        <v>109</v>
      </c>
      <c r="J137" s="103" t="s">
        <v>109</v>
      </c>
    </row>
    <row r="138" spans="1:10" x14ac:dyDescent="0.25">
      <c r="A138" t="s">
        <v>89</v>
      </c>
      <c r="B138" t="s">
        <v>77</v>
      </c>
      <c r="C138" t="s">
        <v>35</v>
      </c>
      <c r="D138" t="s">
        <v>37</v>
      </c>
      <c r="E138" s="102" t="s">
        <v>109</v>
      </c>
      <c r="F138" s="102" t="s">
        <v>109</v>
      </c>
      <c r="G138" s="102" t="s">
        <v>109</v>
      </c>
      <c r="H138" s="102" t="s">
        <v>109</v>
      </c>
      <c r="I138" s="102" t="s">
        <v>109</v>
      </c>
      <c r="J138" s="103" t="s">
        <v>109</v>
      </c>
    </row>
    <row r="139" spans="1:10" x14ac:dyDescent="0.25">
      <c r="A139" t="s">
        <v>89</v>
      </c>
      <c r="B139" t="s">
        <v>40</v>
      </c>
      <c r="C139" t="s">
        <v>33</v>
      </c>
      <c r="D139" t="s">
        <v>36</v>
      </c>
      <c r="E139" s="97">
        <v>2.9170188199999999E-2</v>
      </c>
      <c r="F139" s="97">
        <v>6.3135646999999996E-3</v>
      </c>
      <c r="G139" s="97">
        <v>0.75437210070000005</v>
      </c>
      <c r="H139" s="97">
        <v>9.7284380500000003E-2</v>
      </c>
      <c r="I139" s="97">
        <v>0.11285976590000001</v>
      </c>
      <c r="J139" s="101">
        <v>11655.735559000001</v>
      </c>
    </row>
    <row r="140" spans="1:10" x14ac:dyDescent="0.25">
      <c r="A140" t="s">
        <v>89</v>
      </c>
      <c r="B140" t="s">
        <v>40</v>
      </c>
      <c r="C140" t="s">
        <v>33</v>
      </c>
      <c r="D140" t="s">
        <v>0</v>
      </c>
      <c r="E140" s="97">
        <v>2.8717672E-2</v>
      </c>
      <c r="F140" s="97">
        <v>7.6522856999999998E-3</v>
      </c>
      <c r="G140" s="97">
        <v>0.71770517580000004</v>
      </c>
      <c r="H140" s="97">
        <v>0.1101239111</v>
      </c>
      <c r="I140" s="97">
        <v>0.13580095549999999</v>
      </c>
      <c r="J140" s="101">
        <v>13058.161532</v>
      </c>
    </row>
    <row r="141" spans="1:10" x14ac:dyDescent="0.25">
      <c r="A141" t="s">
        <v>89</v>
      </c>
      <c r="B141" t="s">
        <v>40</v>
      </c>
      <c r="C141" t="s">
        <v>33</v>
      </c>
      <c r="D141" t="s">
        <v>37</v>
      </c>
      <c r="E141" s="97">
        <v>2.9910843499999999E-2</v>
      </c>
      <c r="F141" s="97">
        <v>1.5595614400000001E-2</v>
      </c>
      <c r="G141" s="97">
        <v>0.46544080469999999</v>
      </c>
      <c r="H141" s="97">
        <v>0.17963498389999999</v>
      </c>
      <c r="I141" s="97">
        <v>0.3094177534</v>
      </c>
      <c r="J141" s="101">
        <v>1103.2788143</v>
      </c>
    </row>
    <row r="142" spans="1:10" x14ac:dyDescent="0.25">
      <c r="A142" t="s">
        <v>89</v>
      </c>
      <c r="B142" t="s">
        <v>40</v>
      </c>
      <c r="C142" t="s">
        <v>34</v>
      </c>
      <c r="D142" t="s">
        <v>36</v>
      </c>
      <c r="E142" s="97">
        <v>0.1012818503</v>
      </c>
      <c r="F142" s="97">
        <v>1.1171781E-2</v>
      </c>
      <c r="G142" s="97">
        <v>0.63601448240000003</v>
      </c>
      <c r="H142" s="97">
        <v>0.15864529029999999</v>
      </c>
      <c r="I142" s="97">
        <v>9.2886596000000002E-2</v>
      </c>
      <c r="J142" s="101">
        <v>1599.5810730999999</v>
      </c>
    </row>
    <row r="143" spans="1:10" x14ac:dyDescent="0.25">
      <c r="A143" t="s">
        <v>89</v>
      </c>
      <c r="B143" t="s">
        <v>40</v>
      </c>
      <c r="C143" t="s">
        <v>34</v>
      </c>
      <c r="D143" t="s">
        <v>0</v>
      </c>
      <c r="E143" s="97">
        <v>9.8976710699999998E-2</v>
      </c>
      <c r="F143" s="97">
        <v>1.32933784E-2</v>
      </c>
      <c r="G143" s="97">
        <v>0.61561975660000001</v>
      </c>
      <c r="H143" s="97">
        <v>0.1673915074</v>
      </c>
      <c r="I143" s="97">
        <v>0.104718647</v>
      </c>
      <c r="J143" s="101">
        <v>1717.6619596999999</v>
      </c>
    </row>
    <row r="144" spans="1:10" x14ac:dyDescent="0.25">
      <c r="A144" t="s">
        <v>89</v>
      </c>
      <c r="B144" t="s">
        <v>40</v>
      </c>
      <c r="C144" t="s">
        <v>34</v>
      </c>
      <c r="D144" t="s">
        <v>37</v>
      </c>
      <c r="E144" s="97">
        <v>8.6047537100000002E-2</v>
      </c>
      <c r="F144" s="97">
        <v>3.4356476300000001E-2</v>
      </c>
      <c r="G144" s="97">
        <v>0.4202795621</v>
      </c>
      <c r="H144" s="97">
        <v>0.22487682140000001</v>
      </c>
      <c r="I144" s="97">
        <v>0.234439603</v>
      </c>
      <c r="J144" s="101">
        <v>92.971864957999998</v>
      </c>
    </row>
    <row r="145" spans="1:10" x14ac:dyDescent="0.25">
      <c r="A145" t="s">
        <v>89</v>
      </c>
      <c r="B145" t="s">
        <v>40</v>
      </c>
      <c r="C145" t="s">
        <v>35</v>
      </c>
      <c r="D145" t="s">
        <v>36</v>
      </c>
      <c r="E145" s="97">
        <v>0.20905315029999999</v>
      </c>
      <c r="F145" s="97">
        <v>7.5312479999999999E-3</v>
      </c>
      <c r="G145" s="97">
        <v>0.41640376299999998</v>
      </c>
      <c r="H145" s="97">
        <v>0.1176850795</v>
      </c>
      <c r="I145" s="97">
        <v>0.24932675909999999</v>
      </c>
      <c r="J145" s="101">
        <v>7577.2789894999996</v>
      </c>
    </row>
    <row r="146" spans="1:10" x14ac:dyDescent="0.25">
      <c r="A146" t="s">
        <v>89</v>
      </c>
      <c r="B146" t="s">
        <v>40</v>
      </c>
      <c r="C146" t="s">
        <v>35</v>
      </c>
      <c r="D146" t="s">
        <v>0</v>
      </c>
      <c r="E146" s="97">
        <v>0.17423905170000001</v>
      </c>
      <c r="F146" s="97">
        <v>9.2558866000000007E-3</v>
      </c>
      <c r="G146" s="97">
        <v>0.45581872239999999</v>
      </c>
      <c r="H146" s="97">
        <v>0.1204128626</v>
      </c>
      <c r="I146" s="97">
        <v>0.2402734768</v>
      </c>
      <c r="J146" s="101">
        <v>9979.3129181999993</v>
      </c>
    </row>
    <row r="147" spans="1:10" x14ac:dyDescent="0.25">
      <c r="A147" t="s">
        <v>89</v>
      </c>
      <c r="B147" t="s">
        <v>40</v>
      </c>
      <c r="C147" t="s">
        <v>35</v>
      </c>
      <c r="D147" t="s">
        <v>37</v>
      </c>
      <c r="E147" s="97">
        <v>6.7670376700000007E-2</v>
      </c>
      <c r="F147" s="97">
        <v>1.28008475E-2</v>
      </c>
      <c r="G147" s="97">
        <v>0.59008696930000004</v>
      </c>
      <c r="H147" s="97">
        <v>0.1188624808</v>
      </c>
      <c r="I147" s="97">
        <v>0.21057932569999999</v>
      </c>
      <c r="J147" s="101">
        <v>2271.7765601000001</v>
      </c>
    </row>
    <row r="148" spans="1:10" x14ac:dyDescent="0.25">
      <c r="A148" t="s">
        <v>89</v>
      </c>
      <c r="B148" t="s">
        <v>68</v>
      </c>
      <c r="C148" t="s">
        <v>33</v>
      </c>
      <c r="D148" t="s">
        <v>36</v>
      </c>
      <c r="E148" s="97">
        <v>2.0818824100000001E-2</v>
      </c>
      <c r="F148" s="97">
        <v>7.4377182999999999E-3</v>
      </c>
      <c r="G148" s="97">
        <v>0.72754267480000001</v>
      </c>
      <c r="H148" s="97">
        <v>0.1121532137</v>
      </c>
      <c r="I148" s="97">
        <v>0.13204756910000001</v>
      </c>
      <c r="J148" s="101">
        <v>15322.671374</v>
      </c>
    </row>
    <row r="149" spans="1:10" x14ac:dyDescent="0.25">
      <c r="A149" t="s">
        <v>89</v>
      </c>
      <c r="B149" t="s">
        <v>68</v>
      </c>
      <c r="C149" t="s">
        <v>33</v>
      </c>
      <c r="D149" t="s">
        <v>0</v>
      </c>
      <c r="E149" s="97">
        <v>2.0839068799999999E-2</v>
      </c>
      <c r="F149" s="97">
        <v>7.4919716000000003E-3</v>
      </c>
      <c r="G149" s="97">
        <v>0.69016334899999998</v>
      </c>
      <c r="H149" s="97">
        <v>0.12438445300000001</v>
      </c>
      <c r="I149" s="97">
        <v>0.15712115760000001</v>
      </c>
      <c r="J149" s="101">
        <v>16843.363008</v>
      </c>
    </row>
    <row r="150" spans="1:10" x14ac:dyDescent="0.25">
      <c r="A150" t="s">
        <v>89</v>
      </c>
      <c r="B150" t="s">
        <v>68</v>
      </c>
      <c r="C150" t="s">
        <v>33</v>
      </c>
      <c r="D150" t="s">
        <v>37</v>
      </c>
      <c r="E150" s="97">
        <v>3.02241473E-2</v>
      </c>
      <c r="F150" s="97">
        <v>8.9934218E-3</v>
      </c>
      <c r="G150" s="97">
        <v>0.40630759360000002</v>
      </c>
      <c r="H150" s="97">
        <v>0.18858290350000001</v>
      </c>
      <c r="I150" s="97">
        <v>0.36589193380000001</v>
      </c>
      <c r="J150" s="101">
        <v>1025.6699606</v>
      </c>
    </row>
    <row r="151" spans="1:10" x14ac:dyDescent="0.25">
      <c r="A151" t="s">
        <v>89</v>
      </c>
      <c r="B151" t="s">
        <v>68</v>
      </c>
      <c r="C151" t="s">
        <v>34</v>
      </c>
      <c r="D151" t="s">
        <v>36</v>
      </c>
      <c r="E151" s="97">
        <v>1.4961044999999999E-2</v>
      </c>
      <c r="F151" s="97">
        <v>5.8346392999999996E-3</v>
      </c>
      <c r="G151" s="97">
        <v>0.7176545043</v>
      </c>
      <c r="H151" s="97">
        <v>0.15849299680000001</v>
      </c>
      <c r="I151" s="97">
        <v>0.1030568146</v>
      </c>
      <c r="J151" s="101">
        <v>3743.0540510999999</v>
      </c>
    </row>
    <row r="152" spans="1:10" x14ac:dyDescent="0.25">
      <c r="A152" t="s">
        <v>89</v>
      </c>
      <c r="B152" t="s">
        <v>68</v>
      </c>
      <c r="C152" t="s">
        <v>34</v>
      </c>
      <c r="D152" t="s">
        <v>0</v>
      </c>
      <c r="E152" s="97">
        <v>1.6428096999999999E-2</v>
      </c>
      <c r="F152" s="97">
        <v>6.3356968000000003E-3</v>
      </c>
      <c r="G152" s="97">
        <v>0.68328848249999996</v>
      </c>
      <c r="H152" s="97">
        <v>0.17142323209999999</v>
      </c>
      <c r="I152" s="97">
        <v>0.1225244917</v>
      </c>
      <c r="J152" s="101">
        <v>4078.3786488999999</v>
      </c>
    </row>
    <row r="153" spans="1:10" x14ac:dyDescent="0.25">
      <c r="A153" t="s">
        <v>89</v>
      </c>
      <c r="B153" t="s">
        <v>68</v>
      </c>
      <c r="C153" t="s">
        <v>34</v>
      </c>
      <c r="D153" t="s">
        <v>37</v>
      </c>
      <c r="E153" s="97">
        <v>4.4585017400000003E-2</v>
      </c>
      <c r="F153" s="97">
        <v>1.6212733600000001E-2</v>
      </c>
      <c r="G153" s="97">
        <v>0.3871705473</v>
      </c>
      <c r="H153" s="97">
        <v>0.2586238824</v>
      </c>
      <c r="I153" s="97">
        <v>0.29340781929999998</v>
      </c>
      <c r="J153" s="101">
        <v>246.71965255000001</v>
      </c>
    </row>
    <row r="154" spans="1:10" x14ac:dyDescent="0.25">
      <c r="A154" t="s">
        <v>89</v>
      </c>
      <c r="B154" t="s">
        <v>68</v>
      </c>
      <c r="C154" t="s">
        <v>35</v>
      </c>
      <c r="D154" t="s">
        <v>36</v>
      </c>
      <c r="E154" s="97">
        <v>0.1662674462</v>
      </c>
      <c r="F154" s="97">
        <v>2.5372818E-3</v>
      </c>
      <c r="G154" s="97">
        <v>0.49832858810000003</v>
      </c>
      <c r="H154" s="97">
        <v>5.2891431799999999E-2</v>
      </c>
      <c r="I154" s="97">
        <v>0.27997525220000002</v>
      </c>
      <c r="J154" s="101">
        <v>6044.4784762999998</v>
      </c>
    </row>
    <row r="155" spans="1:10" x14ac:dyDescent="0.25">
      <c r="A155" t="s">
        <v>89</v>
      </c>
      <c r="B155" t="s">
        <v>68</v>
      </c>
      <c r="C155" t="s">
        <v>35</v>
      </c>
      <c r="D155" t="s">
        <v>0</v>
      </c>
      <c r="E155" s="97">
        <v>0.1432628218</v>
      </c>
      <c r="F155" s="97">
        <v>3.5916607999999998E-3</v>
      </c>
      <c r="G155" s="97">
        <v>0.52160188330000001</v>
      </c>
      <c r="H155" s="97">
        <v>6.1863095700000002E-2</v>
      </c>
      <c r="I155" s="97">
        <v>0.2696805384</v>
      </c>
      <c r="J155" s="101">
        <v>9311.5574832000002</v>
      </c>
    </row>
    <row r="156" spans="1:10" x14ac:dyDescent="0.25">
      <c r="A156" t="s">
        <v>89</v>
      </c>
      <c r="B156" t="s">
        <v>68</v>
      </c>
      <c r="C156" t="s">
        <v>35</v>
      </c>
      <c r="D156" t="s">
        <v>37</v>
      </c>
      <c r="E156" s="97">
        <v>0.1055162077</v>
      </c>
      <c r="F156" s="97">
        <v>4.5376579000000004E-3</v>
      </c>
      <c r="G156" s="97">
        <v>0.58402892360000003</v>
      </c>
      <c r="H156" s="97">
        <v>6.1687003499999997E-2</v>
      </c>
      <c r="I156" s="97">
        <v>0.2442302073</v>
      </c>
      <c r="J156" s="101">
        <v>2890.5511922999999</v>
      </c>
    </row>
    <row r="157" spans="1:10" x14ac:dyDescent="0.25">
      <c r="A157" t="s">
        <v>89</v>
      </c>
      <c r="B157" t="s">
        <v>62</v>
      </c>
      <c r="C157" t="s">
        <v>33</v>
      </c>
      <c r="D157" t="s">
        <v>36</v>
      </c>
      <c r="E157" s="97">
        <v>1.5742339899999999E-2</v>
      </c>
      <c r="F157" s="97">
        <v>3.6876877000000001E-3</v>
      </c>
      <c r="G157" s="97">
        <v>0.74672103069999995</v>
      </c>
      <c r="H157" s="97">
        <v>0.11432160619999999</v>
      </c>
      <c r="I157" s="97">
        <v>0.1195273355</v>
      </c>
      <c r="J157" s="101">
        <v>15055.291397000001</v>
      </c>
    </row>
    <row r="158" spans="1:10" x14ac:dyDescent="0.25">
      <c r="A158" t="s">
        <v>89</v>
      </c>
      <c r="B158" t="s">
        <v>62</v>
      </c>
      <c r="C158" t="s">
        <v>33</v>
      </c>
      <c r="D158" t="s">
        <v>0</v>
      </c>
      <c r="E158" s="97">
        <v>1.54518477E-2</v>
      </c>
      <c r="F158" s="97">
        <v>4.6426232999999999E-3</v>
      </c>
      <c r="G158" s="97">
        <v>0.71032666389999999</v>
      </c>
      <c r="H158" s="97">
        <v>0.1291783426</v>
      </c>
      <c r="I158" s="97">
        <v>0.14040052250000001</v>
      </c>
      <c r="J158" s="101">
        <v>17150.409455000001</v>
      </c>
    </row>
    <row r="159" spans="1:10" x14ac:dyDescent="0.25">
      <c r="A159" t="s">
        <v>89</v>
      </c>
      <c r="B159" t="s">
        <v>62</v>
      </c>
      <c r="C159" t="s">
        <v>33</v>
      </c>
      <c r="D159" t="s">
        <v>37</v>
      </c>
      <c r="E159" s="97">
        <v>1.40530884E-2</v>
      </c>
      <c r="F159" s="97">
        <v>1.04003256E-2</v>
      </c>
      <c r="G159" s="97">
        <v>0.48605248070000001</v>
      </c>
      <c r="H159" s="97">
        <v>0.20814197979999999</v>
      </c>
      <c r="I159" s="97">
        <v>0.2813521256</v>
      </c>
      <c r="J159" s="101">
        <v>1850.1271244</v>
      </c>
    </row>
    <row r="160" spans="1:10" x14ac:dyDescent="0.25">
      <c r="A160" t="s">
        <v>89</v>
      </c>
      <c r="B160" t="s">
        <v>62</v>
      </c>
      <c r="C160" t="s">
        <v>34</v>
      </c>
      <c r="D160" t="s">
        <v>36</v>
      </c>
      <c r="E160" s="97">
        <v>5.7652813800000001E-2</v>
      </c>
      <c r="F160" s="97">
        <v>4.3152460999999996E-3</v>
      </c>
      <c r="G160" s="97">
        <v>0.74832590389999998</v>
      </c>
      <c r="H160" s="97">
        <v>9.8763215000000001E-2</v>
      </c>
      <c r="I160" s="97">
        <v>9.0942821199999996E-2</v>
      </c>
      <c r="J160" s="101">
        <v>3504.1062912000002</v>
      </c>
    </row>
    <row r="161" spans="1:10" x14ac:dyDescent="0.25">
      <c r="A161" t="s">
        <v>89</v>
      </c>
      <c r="B161" t="s">
        <v>62</v>
      </c>
      <c r="C161" t="s">
        <v>34</v>
      </c>
      <c r="D161" t="s">
        <v>0</v>
      </c>
      <c r="E161" s="97">
        <v>6.6410805700000006E-2</v>
      </c>
      <c r="F161" s="97">
        <v>5.0381875999999997E-3</v>
      </c>
      <c r="G161" s="97">
        <v>0.71747828020000004</v>
      </c>
      <c r="H161" s="97">
        <v>0.1036072532</v>
      </c>
      <c r="I161" s="97">
        <v>0.1074654733</v>
      </c>
      <c r="J161" s="101">
        <v>3840.0616378</v>
      </c>
    </row>
    <row r="162" spans="1:10" x14ac:dyDescent="0.25">
      <c r="A162" t="s">
        <v>89</v>
      </c>
      <c r="B162" t="s">
        <v>62</v>
      </c>
      <c r="C162" t="s">
        <v>34</v>
      </c>
      <c r="D162" t="s">
        <v>37</v>
      </c>
      <c r="E162" s="97">
        <v>0.1830719777</v>
      </c>
      <c r="F162" s="97">
        <v>3.7041356000000001E-3</v>
      </c>
      <c r="G162" s="97">
        <v>0.43422218769999998</v>
      </c>
      <c r="H162" s="97">
        <v>9.8918129100000002E-2</v>
      </c>
      <c r="I162" s="97">
        <v>0.2800835699</v>
      </c>
      <c r="J162" s="101">
        <v>278.57895363</v>
      </c>
    </row>
    <row r="163" spans="1:10" x14ac:dyDescent="0.25">
      <c r="A163" t="s">
        <v>89</v>
      </c>
      <c r="B163" t="s">
        <v>62</v>
      </c>
      <c r="C163" t="s">
        <v>35</v>
      </c>
      <c r="D163" t="s">
        <v>36</v>
      </c>
      <c r="E163" s="97">
        <v>6.13453438E-2</v>
      </c>
      <c r="F163" s="97">
        <v>3.1244356999999999E-3</v>
      </c>
      <c r="G163" s="97">
        <v>0.50584927889999998</v>
      </c>
      <c r="H163" s="97">
        <v>0.11684348410000001</v>
      </c>
      <c r="I163" s="97">
        <v>0.31283745750000003</v>
      </c>
      <c r="J163" s="101">
        <v>4221.9993235000002</v>
      </c>
    </row>
    <row r="164" spans="1:10" x14ac:dyDescent="0.25">
      <c r="A164" t="s">
        <v>89</v>
      </c>
      <c r="B164" t="s">
        <v>62</v>
      </c>
      <c r="C164" t="s">
        <v>35</v>
      </c>
      <c r="D164" t="s">
        <v>0</v>
      </c>
      <c r="E164" s="97">
        <v>5.1199459599999997E-2</v>
      </c>
      <c r="F164" s="97">
        <v>4.5329211999999997E-3</v>
      </c>
      <c r="G164" s="97">
        <v>0.52801586040000004</v>
      </c>
      <c r="H164" s="97">
        <v>0.1140330511</v>
      </c>
      <c r="I164" s="97">
        <v>0.30221870779999999</v>
      </c>
      <c r="J164" s="101">
        <v>6035.2199468999997</v>
      </c>
    </row>
    <row r="165" spans="1:10" x14ac:dyDescent="0.25">
      <c r="A165" t="s">
        <v>89</v>
      </c>
      <c r="B165" t="s">
        <v>62</v>
      </c>
      <c r="C165" t="s">
        <v>35</v>
      </c>
      <c r="D165" t="s">
        <v>37</v>
      </c>
      <c r="E165" s="97">
        <v>2.74872294E-2</v>
      </c>
      <c r="F165" s="97">
        <v>6.6339965000000002E-3</v>
      </c>
      <c r="G165" s="97">
        <v>0.58410594579999997</v>
      </c>
      <c r="H165" s="97">
        <v>9.92741875E-2</v>
      </c>
      <c r="I165" s="97">
        <v>0.28249864079999998</v>
      </c>
      <c r="J165" s="101">
        <v>1673.5044210999999</v>
      </c>
    </row>
    <row r="166" spans="1:10" x14ac:dyDescent="0.25">
      <c r="A166" t="s">
        <v>89</v>
      </c>
      <c r="B166" t="s">
        <v>83</v>
      </c>
      <c r="C166" t="s">
        <v>33</v>
      </c>
      <c r="D166" t="s">
        <v>36</v>
      </c>
      <c r="E166" s="97">
        <v>2.0069312799999999E-2</v>
      </c>
      <c r="F166" s="97">
        <v>2.4266280000000001E-3</v>
      </c>
      <c r="G166" s="97">
        <v>0.82471449289999998</v>
      </c>
      <c r="H166" s="97">
        <v>0.1011510127</v>
      </c>
      <c r="I166" s="97">
        <v>5.1638553599999998E-2</v>
      </c>
      <c r="J166" s="101">
        <v>14350.337665999999</v>
      </c>
    </row>
    <row r="167" spans="1:10" x14ac:dyDescent="0.25">
      <c r="A167" t="s">
        <v>89</v>
      </c>
      <c r="B167" t="s">
        <v>83</v>
      </c>
      <c r="C167" t="s">
        <v>33</v>
      </c>
      <c r="D167" t="s">
        <v>0</v>
      </c>
      <c r="E167" s="97">
        <v>2.31188994E-2</v>
      </c>
      <c r="F167" s="97">
        <v>2.6662910999999999E-3</v>
      </c>
      <c r="G167" s="97">
        <v>0.80523437109999996</v>
      </c>
      <c r="H167" s="97">
        <v>0.1066124447</v>
      </c>
      <c r="I167" s="97">
        <v>6.23679938E-2</v>
      </c>
      <c r="J167" s="101">
        <v>15312.208854</v>
      </c>
    </row>
    <row r="168" spans="1:10" x14ac:dyDescent="0.25">
      <c r="A168" t="s">
        <v>89</v>
      </c>
      <c r="B168" t="s">
        <v>83</v>
      </c>
      <c r="C168" t="s">
        <v>33</v>
      </c>
      <c r="D168" t="s">
        <v>37</v>
      </c>
      <c r="E168" s="97">
        <v>8.1522878600000001E-2</v>
      </c>
      <c r="F168" s="97">
        <v>7.4159565000000002E-3</v>
      </c>
      <c r="G168" s="97">
        <v>0.57806222129999996</v>
      </c>
      <c r="H168" s="97">
        <v>0.1270326215</v>
      </c>
      <c r="I168" s="97">
        <v>0.20596632200000001</v>
      </c>
      <c r="J168" s="101">
        <v>809.58868365000001</v>
      </c>
    </row>
    <row r="169" spans="1:10" x14ac:dyDescent="0.25">
      <c r="A169" t="s">
        <v>89</v>
      </c>
      <c r="B169" t="s">
        <v>83</v>
      </c>
      <c r="C169" t="s">
        <v>34</v>
      </c>
      <c r="D169" t="s">
        <v>36</v>
      </c>
      <c r="E169" s="97">
        <v>8.5012022300000004E-2</v>
      </c>
      <c r="F169" s="97">
        <v>1.5690557E-3</v>
      </c>
      <c r="G169" s="97">
        <v>0.77573127720000001</v>
      </c>
      <c r="H169" s="97">
        <v>8.0536623000000002E-2</v>
      </c>
      <c r="I169" s="97">
        <v>5.7151021699999999E-2</v>
      </c>
      <c r="J169" s="101">
        <v>33224.842949999998</v>
      </c>
    </row>
    <row r="170" spans="1:10" x14ac:dyDescent="0.25">
      <c r="A170" t="s">
        <v>89</v>
      </c>
      <c r="B170" t="s">
        <v>83</v>
      </c>
      <c r="C170" t="s">
        <v>34</v>
      </c>
      <c r="D170" t="s">
        <v>0</v>
      </c>
      <c r="E170" s="97">
        <v>8.77884788E-2</v>
      </c>
      <c r="F170" s="97">
        <v>1.8149589000000001E-3</v>
      </c>
      <c r="G170" s="97">
        <v>0.75533926090000003</v>
      </c>
      <c r="H170" s="97">
        <v>8.6037533400000005E-2</v>
      </c>
      <c r="I170" s="97">
        <v>6.9019767999999995E-2</v>
      </c>
      <c r="J170" s="101">
        <v>35317.972581000002</v>
      </c>
    </row>
    <row r="171" spans="1:10" x14ac:dyDescent="0.25">
      <c r="A171" t="s">
        <v>89</v>
      </c>
      <c r="B171" t="s">
        <v>83</v>
      </c>
      <c r="C171" t="s">
        <v>34</v>
      </c>
      <c r="D171" t="s">
        <v>37</v>
      </c>
      <c r="E171" s="97">
        <v>0.15292011119999999</v>
      </c>
      <c r="F171" s="97">
        <v>6.0475167999999996E-3</v>
      </c>
      <c r="G171" s="97">
        <v>0.4736033838</v>
      </c>
      <c r="H171" s="97">
        <v>0.1163321492</v>
      </c>
      <c r="I171" s="97">
        <v>0.25109683900000002</v>
      </c>
      <c r="J171" s="101">
        <v>1785.2458901</v>
      </c>
    </row>
    <row r="172" spans="1:10" x14ac:dyDescent="0.25">
      <c r="A172" t="s">
        <v>89</v>
      </c>
      <c r="B172" t="s">
        <v>83</v>
      </c>
      <c r="C172" t="s">
        <v>35</v>
      </c>
      <c r="D172" t="s">
        <v>36</v>
      </c>
      <c r="E172" s="97">
        <v>7.1307822899999998E-2</v>
      </c>
      <c r="F172" s="97">
        <v>1.9242135999999999E-3</v>
      </c>
      <c r="G172" s="97">
        <v>0.61008682339999998</v>
      </c>
      <c r="H172" s="97">
        <v>7.7324017699999997E-2</v>
      </c>
      <c r="I172" s="97">
        <v>0.23935712240000001</v>
      </c>
      <c r="J172" s="101">
        <v>9451.9982273000005</v>
      </c>
    </row>
    <row r="173" spans="1:10" x14ac:dyDescent="0.25">
      <c r="A173" t="s">
        <v>89</v>
      </c>
      <c r="B173" t="s">
        <v>83</v>
      </c>
      <c r="C173" t="s">
        <v>35</v>
      </c>
      <c r="D173" t="s">
        <v>0</v>
      </c>
      <c r="E173" s="97">
        <v>5.5973024099999998E-2</v>
      </c>
      <c r="F173" s="97">
        <v>2.1610231999999998E-3</v>
      </c>
      <c r="G173" s="97">
        <v>0.64042033700000001</v>
      </c>
      <c r="H173" s="97">
        <v>7.3712950499999999E-2</v>
      </c>
      <c r="I173" s="97">
        <v>0.2277326653</v>
      </c>
      <c r="J173" s="101">
        <v>14828.596987000001</v>
      </c>
    </row>
    <row r="174" spans="1:10" x14ac:dyDescent="0.25">
      <c r="A174" t="s">
        <v>89</v>
      </c>
      <c r="B174" t="s">
        <v>83</v>
      </c>
      <c r="C174" t="s">
        <v>35</v>
      </c>
      <c r="D174" t="s">
        <v>37</v>
      </c>
      <c r="E174" s="97">
        <v>2.9435213799999999E-2</v>
      </c>
      <c r="F174" s="97">
        <v>2.1056818000000001E-3</v>
      </c>
      <c r="G174" s="97">
        <v>0.69713687170000005</v>
      </c>
      <c r="H174" s="97">
        <v>6.4227040499999999E-2</v>
      </c>
      <c r="I174" s="97">
        <v>0.2070951922</v>
      </c>
      <c r="J174" s="101">
        <v>5265.8017398000002</v>
      </c>
    </row>
    <row r="175" spans="1:10" x14ac:dyDescent="0.25">
      <c r="A175" t="s">
        <v>89</v>
      </c>
      <c r="B175" t="s">
        <v>61</v>
      </c>
      <c r="C175" t="s">
        <v>33</v>
      </c>
      <c r="D175" t="s">
        <v>36</v>
      </c>
      <c r="E175" s="97">
        <v>8.8976193300000006E-2</v>
      </c>
      <c r="F175" s="97">
        <v>2.3599242999999999E-3</v>
      </c>
      <c r="G175" s="97">
        <v>0.78327454340000002</v>
      </c>
      <c r="H175" s="97">
        <v>8.1493890900000004E-2</v>
      </c>
      <c r="I175" s="97">
        <v>4.3895448099999998E-2</v>
      </c>
      <c r="J175" s="101">
        <v>11643.666877</v>
      </c>
    </row>
    <row r="176" spans="1:10" x14ac:dyDescent="0.25">
      <c r="A176" t="s">
        <v>89</v>
      </c>
      <c r="B176" t="s">
        <v>61</v>
      </c>
      <c r="C176" t="s">
        <v>33</v>
      </c>
      <c r="D176" t="s">
        <v>0</v>
      </c>
      <c r="E176" s="97">
        <v>7.5483461700000004E-2</v>
      </c>
      <c r="F176" s="97">
        <v>1.06480377E-2</v>
      </c>
      <c r="G176" s="97">
        <v>0.65914019810000002</v>
      </c>
      <c r="H176" s="97">
        <v>9.4627007700000001E-2</v>
      </c>
      <c r="I176" s="97">
        <v>0.16010129479999999</v>
      </c>
      <c r="J176" s="101">
        <v>15659.180546</v>
      </c>
    </row>
    <row r="177" spans="1:10" x14ac:dyDescent="0.25">
      <c r="A177" t="s">
        <v>89</v>
      </c>
      <c r="B177" t="s">
        <v>61</v>
      </c>
      <c r="C177" t="s">
        <v>33</v>
      </c>
      <c r="D177" t="s">
        <v>37</v>
      </c>
      <c r="E177" s="97">
        <v>4.0413630300000003E-2</v>
      </c>
      <c r="F177" s="97">
        <v>3.6496266499999999E-2</v>
      </c>
      <c r="G177" s="97">
        <v>0.3179384495</v>
      </c>
      <c r="H177" s="97">
        <v>0.118973089</v>
      </c>
      <c r="I177" s="97">
        <v>0.48617856469999998</v>
      </c>
      <c r="J177" s="101">
        <v>3513.6660351999999</v>
      </c>
    </row>
    <row r="178" spans="1:10" x14ac:dyDescent="0.25">
      <c r="A178" t="s">
        <v>89</v>
      </c>
      <c r="B178" t="s">
        <v>61</v>
      </c>
      <c r="C178" t="s">
        <v>34</v>
      </c>
      <c r="D178" t="s">
        <v>36</v>
      </c>
      <c r="E178" s="97">
        <v>0.1114211058</v>
      </c>
      <c r="F178" s="97">
        <v>3.0232388E-3</v>
      </c>
      <c r="G178" s="97">
        <v>0.74201580060000005</v>
      </c>
      <c r="H178" s="97">
        <v>9.50134542E-2</v>
      </c>
      <c r="I178" s="97">
        <v>4.8526400599999998E-2</v>
      </c>
      <c r="J178" s="101">
        <v>5638.6378096999997</v>
      </c>
    </row>
    <row r="179" spans="1:10" x14ac:dyDescent="0.25">
      <c r="A179" t="s">
        <v>89</v>
      </c>
      <c r="B179" t="s">
        <v>61</v>
      </c>
      <c r="C179" t="s">
        <v>34</v>
      </c>
      <c r="D179" t="s">
        <v>0</v>
      </c>
      <c r="E179" s="97">
        <v>0.1112994038</v>
      </c>
      <c r="F179" s="97">
        <v>5.0572712000000004E-3</v>
      </c>
      <c r="G179" s="97">
        <v>0.72811286580000001</v>
      </c>
      <c r="H179" s="97">
        <v>9.7947092200000002E-2</v>
      </c>
      <c r="I179" s="97">
        <v>5.7583367099999998E-2</v>
      </c>
      <c r="J179" s="101">
        <v>5950.8837764</v>
      </c>
    </row>
    <row r="180" spans="1:10" x14ac:dyDescent="0.25">
      <c r="A180" t="s">
        <v>89</v>
      </c>
      <c r="B180" t="s">
        <v>61</v>
      </c>
      <c r="C180" t="s">
        <v>34</v>
      </c>
      <c r="D180" t="s">
        <v>37</v>
      </c>
      <c r="E180" s="97">
        <v>0.12923056299999999</v>
      </c>
      <c r="F180" s="97">
        <v>1.25057009E-2</v>
      </c>
      <c r="G180" s="97">
        <v>0.53732855040000005</v>
      </c>
      <c r="H180" s="97">
        <v>9.1823505599999994E-2</v>
      </c>
      <c r="I180" s="97">
        <v>0.22911168009999999</v>
      </c>
      <c r="J180" s="101">
        <v>240.32278101</v>
      </c>
    </row>
    <row r="181" spans="1:10" x14ac:dyDescent="0.25">
      <c r="A181" t="s">
        <v>89</v>
      </c>
      <c r="B181" t="s">
        <v>61</v>
      </c>
      <c r="C181" t="s">
        <v>35</v>
      </c>
      <c r="D181" t="s">
        <v>36</v>
      </c>
      <c r="E181" s="97">
        <v>8.0436863900000002E-2</v>
      </c>
      <c r="F181" s="97">
        <v>1.9253255E-3</v>
      </c>
      <c r="G181" s="97">
        <v>0.61031727570000005</v>
      </c>
      <c r="H181" s="97">
        <v>9.9852821300000005E-2</v>
      </c>
      <c r="I181" s="97">
        <v>0.2074677137</v>
      </c>
      <c r="J181" s="101">
        <v>10691.615243</v>
      </c>
    </row>
    <row r="182" spans="1:10" x14ac:dyDescent="0.25">
      <c r="A182" t="s">
        <v>89</v>
      </c>
      <c r="B182" t="s">
        <v>61</v>
      </c>
      <c r="C182" t="s">
        <v>35</v>
      </c>
      <c r="D182" t="s">
        <v>0</v>
      </c>
      <c r="E182" s="97">
        <v>6.0492499999999998E-2</v>
      </c>
      <c r="F182" s="97">
        <v>3.1724394000000001E-3</v>
      </c>
      <c r="G182" s="97">
        <v>0.64462693380000002</v>
      </c>
      <c r="H182" s="97">
        <v>9.0858543799999997E-2</v>
      </c>
      <c r="I182" s="97">
        <v>0.200849583</v>
      </c>
      <c r="J182" s="101">
        <v>16977.386918</v>
      </c>
    </row>
    <row r="183" spans="1:10" x14ac:dyDescent="0.25">
      <c r="A183" t="s">
        <v>89</v>
      </c>
      <c r="B183" t="s">
        <v>61</v>
      </c>
      <c r="C183" t="s">
        <v>35</v>
      </c>
      <c r="D183" t="s">
        <v>37</v>
      </c>
      <c r="E183" s="97">
        <v>2.6922733000000001E-2</v>
      </c>
      <c r="F183" s="97">
        <v>5.3642302999999999E-3</v>
      </c>
      <c r="G183" s="97">
        <v>0.70606547750000004</v>
      </c>
      <c r="H183" s="97">
        <v>7.2114533999999994E-2</v>
      </c>
      <c r="I183" s="97">
        <v>0.18953302520000001</v>
      </c>
      <c r="J183" s="101">
        <v>6203.1064118000004</v>
      </c>
    </row>
    <row r="184" spans="1:10" x14ac:dyDescent="0.25">
      <c r="A184" t="s">
        <v>89</v>
      </c>
      <c r="B184" t="s">
        <v>82</v>
      </c>
      <c r="C184" t="s">
        <v>33</v>
      </c>
      <c r="D184" t="s">
        <v>36</v>
      </c>
      <c r="E184" s="97">
        <v>1.13804109E-2</v>
      </c>
      <c r="F184" s="97">
        <v>7.939822E-4</v>
      </c>
      <c r="G184" s="97">
        <v>0.73738929630000005</v>
      </c>
      <c r="H184" s="97">
        <v>0.1165872984</v>
      </c>
      <c r="I184" s="97">
        <v>0.13384901229999999</v>
      </c>
      <c r="J184" s="101">
        <v>3778.4224562999998</v>
      </c>
    </row>
    <row r="185" spans="1:10" x14ac:dyDescent="0.25">
      <c r="A185" t="s">
        <v>89</v>
      </c>
      <c r="B185" t="s">
        <v>82</v>
      </c>
      <c r="C185" t="s">
        <v>33</v>
      </c>
      <c r="D185" t="s">
        <v>0</v>
      </c>
      <c r="E185" s="97">
        <v>1.12763442E-2</v>
      </c>
      <c r="F185" s="97">
        <v>1.3532476999999999E-3</v>
      </c>
      <c r="G185" s="97">
        <v>0.68868744329999998</v>
      </c>
      <c r="H185" s="97">
        <v>0.13013108009999999</v>
      </c>
      <c r="I185" s="97">
        <v>0.16855188469999999</v>
      </c>
      <c r="J185" s="101">
        <v>4434.0611841</v>
      </c>
    </row>
    <row r="186" spans="1:10" x14ac:dyDescent="0.25">
      <c r="A186" t="s">
        <v>89</v>
      </c>
      <c r="B186" t="s">
        <v>82</v>
      </c>
      <c r="C186" t="s">
        <v>33</v>
      </c>
      <c r="D186" t="s">
        <v>37</v>
      </c>
      <c r="E186" s="97">
        <v>1.1860634700000001E-2</v>
      </c>
      <c r="F186" s="97">
        <v>5.0837779999999997E-3</v>
      </c>
      <c r="G186" s="97">
        <v>0.44339579429999998</v>
      </c>
      <c r="H186" s="97">
        <v>0.18380731410000001</v>
      </c>
      <c r="I186" s="97">
        <v>0.35585247889999999</v>
      </c>
      <c r="J186" s="101">
        <v>590.18764011999997</v>
      </c>
    </row>
    <row r="187" spans="1:10" x14ac:dyDescent="0.25">
      <c r="A187" t="s">
        <v>89</v>
      </c>
      <c r="B187" t="s">
        <v>82</v>
      </c>
      <c r="C187" t="s">
        <v>34</v>
      </c>
      <c r="D187" t="s">
        <v>36</v>
      </c>
      <c r="E187" s="97">
        <v>4.3099343800000002E-2</v>
      </c>
      <c r="F187" s="97">
        <v>1.3718164E-3</v>
      </c>
      <c r="G187" s="97">
        <v>0.80885737040000005</v>
      </c>
      <c r="H187" s="97">
        <v>0.1023426924</v>
      </c>
      <c r="I187" s="97">
        <v>4.4328777E-2</v>
      </c>
      <c r="J187" s="101">
        <v>2923.4783861000001</v>
      </c>
    </row>
    <row r="188" spans="1:10" x14ac:dyDescent="0.25">
      <c r="A188" t="s">
        <v>89</v>
      </c>
      <c r="B188" t="s">
        <v>82</v>
      </c>
      <c r="C188" t="s">
        <v>34</v>
      </c>
      <c r="D188" t="s">
        <v>0</v>
      </c>
      <c r="E188" s="97">
        <v>5.02672786E-2</v>
      </c>
      <c r="F188" s="97">
        <v>1.6809406999999999E-3</v>
      </c>
      <c r="G188" s="97">
        <v>0.78568409760000002</v>
      </c>
      <c r="H188" s="97">
        <v>0.1034765604</v>
      </c>
      <c r="I188" s="97">
        <v>5.88911227E-2</v>
      </c>
      <c r="J188" s="101">
        <v>3083.5168410000001</v>
      </c>
    </row>
    <row r="189" spans="1:10" x14ac:dyDescent="0.25">
      <c r="A189" t="s">
        <v>89</v>
      </c>
      <c r="B189" t="s">
        <v>82</v>
      </c>
      <c r="C189" t="s">
        <v>34</v>
      </c>
      <c r="D189" t="s">
        <v>37</v>
      </c>
      <c r="E189" s="97">
        <v>0.21807541429999999</v>
      </c>
      <c r="F189" s="97">
        <v>0</v>
      </c>
      <c r="G189" s="97">
        <v>0.39849978470000003</v>
      </c>
      <c r="H189" s="97">
        <v>4.51036124E-2</v>
      </c>
      <c r="I189" s="97">
        <v>0.3383211887</v>
      </c>
      <c r="J189" s="101">
        <v>132.98151970000001</v>
      </c>
    </row>
    <row r="190" spans="1:10" x14ac:dyDescent="0.25">
      <c r="A190" t="s">
        <v>89</v>
      </c>
      <c r="B190" t="s">
        <v>82</v>
      </c>
      <c r="C190" t="s">
        <v>35</v>
      </c>
      <c r="D190" t="s">
        <v>36</v>
      </c>
      <c r="E190" s="97">
        <v>0.1348896933</v>
      </c>
      <c r="F190" s="97">
        <v>9.395413E-4</v>
      </c>
      <c r="G190" s="97">
        <v>0.53064364190000002</v>
      </c>
      <c r="H190" s="97">
        <v>7.9881691800000001E-2</v>
      </c>
      <c r="I190" s="97">
        <v>0.25364543160000003</v>
      </c>
      <c r="J190" s="101">
        <v>1883.0200715000001</v>
      </c>
    </row>
    <row r="191" spans="1:10" x14ac:dyDescent="0.25">
      <c r="A191" t="s">
        <v>89</v>
      </c>
      <c r="B191" t="s">
        <v>82</v>
      </c>
      <c r="C191" t="s">
        <v>35</v>
      </c>
      <c r="D191" t="s">
        <v>0</v>
      </c>
      <c r="E191" s="97">
        <v>0.10716881440000001</v>
      </c>
      <c r="F191" s="97">
        <v>3.0281269000000002E-3</v>
      </c>
      <c r="G191" s="97">
        <v>0.55870882460000004</v>
      </c>
      <c r="H191" s="97">
        <v>8.5109685700000007E-2</v>
      </c>
      <c r="I191" s="97">
        <v>0.2459845484</v>
      </c>
      <c r="J191" s="101">
        <v>2547.3828520000002</v>
      </c>
    </row>
    <row r="192" spans="1:10" x14ac:dyDescent="0.25">
      <c r="A192" t="s">
        <v>89</v>
      </c>
      <c r="B192" t="s">
        <v>82</v>
      </c>
      <c r="C192" t="s">
        <v>35</v>
      </c>
      <c r="D192" t="s">
        <v>37</v>
      </c>
      <c r="E192" s="97">
        <v>2.9035782100000001E-2</v>
      </c>
      <c r="F192" s="97">
        <v>9.0845678999999999E-3</v>
      </c>
      <c r="G192" s="97">
        <v>0.64189350040000004</v>
      </c>
      <c r="H192" s="97">
        <v>9.5341473499999996E-2</v>
      </c>
      <c r="I192" s="97">
        <v>0.2246446761</v>
      </c>
      <c r="J192" s="101">
        <v>654.36501594000003</v>
      </c>
    </row>
    <row r="193" spans="1:10" x14ac:dyDescent="0.25">
      <c r="A193" t="s">
        <v>89</v>
      </c>
      <c r="B193" t="s">
        <v>54</v>
      </c>
      <c r="C193" t="s">
        <v>33</v>
      </c>
      <c r="D193" t="s">
        <v>36</v>
      </c>
      <c r="E193" s="97">
        <v>4.3136753799999997E-2</v>
      </c>
      <c r="F193" s="97">
        <v>4.0882953000000001E-3</v>
      </c>
      <c r="G193" s="97">
        <v>0.79550514569999997</v>
      </c>
      <c r="H193" s="97">
        <v>9.7278028599999997E-2</v>
      </c>
      <c r="I193" s="97">
        <v>5.9991776599999998E-2</v>
      </c>
      <c r="J193" s="101">
        <v>33474.934311999998</v>
      </c>
    </row>
    <row r="194" spans="1:10" x14ac:dyDescent="0.25">
      <c r="A194" t="s">
        <v>89</v>
      </c>
      <c r="B194" t="s">
        <v>54</v>
      </c>
      <c r="C194" t="s">
        <v>33</v>
      </c>
      <c r="D194" t="s">
        <v>0</v>
      </c>
      <c r="E194" s="97">
        <v>4.37353324E-2</v>
      </c>
      <c r="F194" s="97">
        <v>4.2781106000000001E-3</v>
      </c>
      <c r="G194" s="97">
        <v>0.77391258529999996</v>
      </c>
      <c r="H194" s="97">
        <v>0.10720783139999999</v>
      </c>
      <c r="I194" s="97">
        <v>7.0866140300000005E-2</v>
      </c>
      <c r="J194" s="101">
        <v>35966.343749</v>
      </c>
    </row>
    <row r="195" spans="1:10" x14ac:dyDescent="0.25">
      <c r="A195" t="s">
        <v>89</v>
      </c>
      <c r="B195" t="s">
        <v>54</v>
      </c>
      <c r="C195" t="s">
        <v>33</v>
      </c>
      <c r="D195" t="s">
        <v>37</v>
      </c>
      <c r="E195" s="97">
        <v>6.0352072600000001E-2</v>
      </c>
      <c r="F195" s="97">
        <v>5.1485306999999999E-3</v>
      </c>
      <c r="G195" s="97">
        <v>0.53957239720000005</v>
      </c>
      <c r="H195" s="97">
        <v>0.18761398639999999</v>
      </c>
      <c r="I195" s="97">
        <v>0.2073130131</v>
      </c>
      <c r="J195" s="101">
        <v>2137.4576619999998</v>
      </c>
    </row>
    <row r="196" spans="1:10" x14ac:dyDescent="0.25">
      <c r="A196" t="s">
        <v>89</v>
      </c>
      <c r="B196" t="s">
        <v>54</v>
      </c>
      <c r="C196" t="s">
        <v>34</v>
      </c>
      <c r="D196" t="s">
        <v>36</v>
      </c>
      <c r="E196" s="97">
        <v>2.6469547199999999E-2</v>
      </c>
      <c r="F196" s="97">
        <v>2.7681759000000002E-3</v>
      </c>
      <c r="G196" s="97">
        <v>0.76596178500000001</v>
      </c>
      <c r="H196" s="97">
        <v>0.1315887181</v>
      </c>
      <c r="I196" s="97">
        <v>7.3211773899999999E-2</v>
      </c>
      <c r="J196" s="101">
        <v>6535.8126081</v>
      </c>
    </row>
    <row r="197" spans="1:10" x14ac:dyDescent="0.25">
      <c r="A197" t="s">
        <v>89</v>
      </c>
      <c r="B197" t="s">
        <v>54</v>
      </c>
      <c r="C197" t="s">
        <v>34</v>
      </c>
      <c r="D197" t="s">
        <v>0</v>
      </c>
      <c r="E197" s="97">
        <v>2.6207093300000001E-2</v>
      </c>
      <c r="F197" s="97">
        <v>3.0105278000000001E-3</v>
      </c>
      <c r="G197" s="97">
        <v>0.73874443570000004</v>
      </c>
      <c r="H197" s="97">
        <v>0.1419399687</v>
      </c>
      <c r="I197" s="97">
        <v>9.0097974499999997E-2</v>
      </c>
      <c r="J197" s="101">
        <v>7020.9999252999996</v>
      </c>
    </row>
    <row r="198" spans="1:10" x14ac:dyDescent="0.25">
      <c r="A198" t="s">
        <v>89</v>
      </c>
      <c r="B198" t="s">
        <v>54</v>
      </c>
      <c r="C198" t="s">
        <v>34</v>
      </c>
      <c r="D198" t="s">
        <v>37</v>
      </c>
      <c r="E198" s="97">
        <v>3.0661800499999999E-2</v>
      </c>
      <c r="F198" s="97">
        <v>5.6370834000000003E-3</v>
      </c>
      <c r="G198" s="97">
        <v>0.48382009999999998</v>
      </c>
      <c r="H198" s="97">
        <v>0.15068058710000001</v>
      </c>
      <c r="I198" s="97">
        <v>0.32920042900000002</v>
      </c>
      <c r="J198" s="101">
        <v>358.75257900999998</v>
      </c>
    </row>
    <row r="199" spans="1:10" x14ac:dyDescent="0.25">
      <c r="A199" t="s">
        <v>89</v>
      </c>
      <c r="B199" t="s">
        <v>54</v>
      </c>
      <c r="C199" t="s">
        <v>35</v>
      </c>
      <c r="D199" t="s">
        <v>36</v>
      </c>
      <c r="E199" s="97">
        <v>6.8823350399999997E-2</v>
      </c>
      <c r="F199" s="97">
        <v>2.8028217999999999E-3</v>
      </c>
      <c r="G199" s="97">
        <v>0.59555498979999999</v>
      </c>
      <c r="H199" s="97">
        <v>0.1007276933</v>
      </c>
      <c r="I199" s="97">
        <v>0.2320911447</v>
      </c>
      <c r="J199" s="101">
        <v>16927.377135999999</v>
      </c>
    </row>
    <row r="200" spans="1:10" x14ac:dyDescent="0.25">
      <c r="A200" t="s">
        <v>89</v>
      </c>
      <c r="B200" t="s">
        <v>54</v>
      </c>
      <c r="C200" t="s">
        <v>35</v>
      </c>
      <c r="D200" t="s">
        <v>0</v>
      </c>
      <c r="E200" s="97">
        <v>5.13387893E-2</v>
      </c>
      <c r="F200" s="97">
        <v>3.7264809999999998E-3</v>
      </c>
      <c r="G200" s="97">
        <v>0.61138571740000003</v>
      </c>
      <c r="H200" s="97">
        <v>9.9309428000000005E-2</v>
      </c>
      <c r="I200" s="97">
        <v>0.2342395843</v>
      </c>
      <c r="J200" s="101">
        <v>28341.09719</v>
      </c>
    </row>
    <row r="201" spans="1:10" x14ac:dyDescent="0.25">
      <c r="A201" t="s">
        <v>89</v>
      </c>
      <c r="B201" t="s">
        <v>54</v>
      </c>
      <c r="C201" t="s">
        <v>35</v>
      </c>
      <c r="D201" t="s">
        <v>37</v>
      </c>
      <c r="E201" s="97">
        <v>2.5636557300000001E-2</v>
      </c>
      <c r="F201" s="97">
        <v>4.3895933000000003E-3</v>
      </c>
      <c r="G201" s="97">
        <v>0.64402249639999998</v>
      </c>
      <c r="H201" s="97">
        <v>9.1660142400000005E-2</v>
      </c>
      <c r="I201" s="97">
        <v>0.23429121059999999</v>
      </c>
      <c r="J201" s="101">
        <v>11077.884002999999</v>
      </c>
    </row>
    <row r="202" spans="1:10" x14ac:dyDescent="0.25">
      <c r="A202" t="s">
        <v>89</v>
      </c>
      <c r="B202" t="s">
        <v>67</v>
      </c>
      <c r="C202" t="s">
        <v>33</v>
      </c>
      <c r="D202" t="s">
        <v>36</v>
      </c>
      <c r="E202" s="97">
        <v>2.95404807E-2</v>
      </c>
      <c r="F202" s="97">
        <v>1.04306161E-2</v>
      </c>
      <c r="G202" s="97">
        <v>0.79562520469999998</v>
      </c>
      <c r="H202" s="97">
        <v>0.10021836990000001</v>
      </c>
      <c r="I202" s="97">
        <v>6.4185328700000002E-2</v>
      </c>
      <c r="J202" s="101">
        <v>15030.222591</v>
      </c>
    </row>
    <row r="203" spans="1:10" x14ac:dyDescent="0.25">
      <c r="A203" t="s">
        <v>89</v>
      </c>
      <c r="B203" t="s">
        <v>67</v>
      </c>
      <c r="C203" t="s">
        <v>33</v>
      </c>
      <c r="D203" t="s">
        <v>0</v>
      </c>
      <c r="E203" s="97">
        <v>2.7393779699999999E-2</v>
      </c>
      <c r="F203" s="97">
        <v>1.11814568E-2</v>
      </c>
      <c r="G203" s="97">
        <v>0.75766894100000004</v>
      </c>
      <c r="H203" s="97">
        <v>0.1119598003</v>
      </c>
      <c r="I203" s="97">
        <v>9.1796022199999994E-2</v>
      </c>
      <c r="J203" s="101">
        <v>16865.14256</v>
      </c>
    </row>
    <row r="204" spans="1:10" x14ac:dyDescent="0.25">
      <c r="A204" t="s">
        <v>89</v>
      </c>
      <c r="B204" t="s">
        <v>67</v>
      </c>
      <c r="C204" t="s">
        <v>33</v>
      </c>
      <c r="D204" t="s">
        <v>37</v>
      </c>
      <c r="E204" s="97">
        <v>1.09262947E-2</v>
      </c>
      <c r="F204" s="97">
        <v>1.3976867299999999E-2</v>
      </c>
      <c r="G204" s="97">
        <v>0.48122134090000002</v>
      </c>
      <c r="H204" s="97">
        <v>0.1891162639</v>
      </c>
      <c r="I204" s="97">
        <v>0.30475923329999999</v>
      </c>
      <c r="J204" s="101">
        <v>1647.4020309</v>
      </c>
    </row>
    <row r="205" spans="1:10" x14ac:dyDescent="0.25">
      <c r="A205" t="s">
        <v>89</v>
      </c>
      <c r="B205" t="s">
        <v>67</v>
      </c>
      <c r="C205" t="s">
        <v>34</v>
      </c>
      <c r="D205" t="s">
        <v>36</v>
      </c>
      <c r="E205" s="97">
        <v>2.3137613000000001E-2</v>
      </c>
      <c r="F205" s="97">
        <v>7.0097455000000001E-3</v>
      </c>
      <c r="G205" s="97">
        <v>0.82527749080000001</v>
      </c>
      <c r="H205" s="97">
        <v>9.7956221699999999E-2</v>
      </c>
      <c r="I205" s="97">
        <v>4.6618928900000002E-2</v>
      </c>
      <c r="J205" s="101">
        <v>8600.7143465999998</v>
      </c>
    </row>
    <row r="206" spans="1:10" x14ac:dyDescent="0.25">
      <c r="A206" t="s">
        <v>89</v>
      </c>
      <c r="B206" t="s">
        <v>67</v>
      </c>
      <c r="C206" t="s">
        <v>34</v>
      </c>
      <c r="D206" t="s">
        <v>0</v>
      </c>
      <c r="E206" s="97">
        <v>2.3699800300000001E-2</v>
      </c>
      <c r="F206" s="97">
        <v>7.4877885000000002E-3</v>
      </c>
      <c r="G206" s="97">
        <v>0.80540605080000005</v>
      </c>
      <c r="H206" s="97">
        <v>0.10398254279999999</v>
      </c>
      <c r="I206" s="97">
        <v>5.9423817499999997E-2</v>
      </c>
      <c r="J206" s="101">
        <v>8987.5007894999999</v>
      </c>
    </row>
    <row r="207" spans="1:10" x14ac:dyDescent="0.25">
      <c r="A207" t="s">
        <v>89</v>
      </c>
      <c r="B207" t="s">
        <v>67</v>
      </c>
      <c r="C207" t="s">
        <v>34</v>
      </c>
      <c r="D207" t="s">
        <v>37</v>
      </c>
      <c r="E207" s="97">
        <v>4.8299672699999997E-2</v>
      </c>
      <c r="F207" s="97">
        <v>1.03617268E-2</v>
      </c>
      <c r="G207" s="97">
        <v>0.4194688681</v>
      </c>
      <c r="H207" s="97">
        <v>0.19742221539999999</v>
      </c>
      <c r="I207" s="97">
        <v>0.32444751700000002</v>
      </c>
      <c r="J207" s="101">
        <v>289.89791220000001</v>
      </c>
    </row>
    <row r="208" spans="1:10" x14ac:dyDescent="0.25">
      <c r="A208" t="s">
        <v>89</v>
      </c>
      <c r="B208" t="s">
        <v>67</v>
      </c>
      <c r="C208" t="s">
        <v>35</v>
      </c>
      <c r="D208" t="s">
        <v>36</v>
      </c>
      <c r="E208" s="97">
        <v>0.27685345449999998</v>
      </c>
      <c r="F208" s="97">
        <v>6.7244178000000002E-3</v>
      </c>
      <c r="G208" s="97">
        <v>0.46588092040000001</v>
      </c>
      <c r="H208" s="97">
        <v>8.5937303600000001E-2</v>
      </c>
      <c r="I208" s="97">
        <v>0.1646039037</v>
      </c>
      <c r="J208" s="101">
        <v>10235.551844</v>
      </c>
    </row>
    <row r="209" spans="1:10" x14ac:dyDescent="0.25">
      <c r="A209" t="s">
        <v>89</v>
      </c>
      <c r="B209" t="s">
        <v>67</v>
      </c>
      <c r="C209" t="s">
        <v>35</v>
      </c>
      <c r="D209" t="s">
        <v>0</v>
      </c>
      <c r="E209" s="97">
        <v>0.2062614777</v>
      </c>
      <c r="F209" s="97">
        <v>8.2412409000000002E-3</v>
      </c>
      <c r="G209" s="97">
        <v>0.51421939179999998</v>
      </c>
      <c r="H209" s="97">
        <v>9.2514806000000005E-2</v>
      </c>
      <c r="I209" s="97">
        <v>0.17876308369999999</v>
      </c>
      <c r="J209" s="101">
        <v>15577.074613999999</v>
      </c>
    </row>
    <row r="210" spans="1:10" x14ac:dyDescent="0.25">
      <c r="A210" t="s">
        <v>89</v>
      </c>
      <c r="B210" t="s">
        <v>67</v>
      </c>
      <c r="C210" t="s">
        <v>35</v>
      </c>
      <c r="D210" t="s">
        <v>37</v>
      </c>
      <c r="E210" s="97">
        <v>7.1253001999999996E-2</v>
      </c>
      <c r="F210" s="97">
        <v>9.7040945999999993E-3</v>
      </c>
      <c r="G210" s="97">
        <v>0.61307688630000001</v>
      </c>
      <c r="H210" s="97">
        <v>9.9844754699999996E-2</v>
      </c>
      <c r="I210" s="97">
        <v>0.2061212624</v>
      </c>
      <c r="J210" s="101">
        <v>5223.6752194000001</v>
      </c>
    </row>
    <row r="211" spans="1:10" x14ac:dyDescent="0.25">
      <c r="A211" t="s">
        <v>89</v>
      </c>
      <c r="B211" t="s">
        <v>53</v>
      </c>
      <c r="C211" t="s">
        <v>33</v>
      </c>
      <c r="D211" t="s">
        <v>36</v>
      </c>
      <c r="E211" s="97">
        <v>3.0206755500000002E-2</v>
      </c>
      <c r="F211" s="97">
        <v>4.9297250999999999E-3</v>
      </c>
      <c r="G211" s="97">
        <v>0.74086283929999996</v>
      </c>
      <c r="H211" s="97">
        <v>0.117710606</v>
      </c>
      <c r="I211" s="97">
        <v>0.106290074</v>
      </c>
      <c r="J211" s="101">
        <v>18075.426845000002</v>
      </c>
    </row>
    <row r="212" spans="1:10" x14ac:dyDescent="0.25">
      <c r="A212" t="s">
        <v>89</v>
      </c>
      <c r="B212" t="s">
        <v>53</v>
      </c>
      <c r="C212" t="s">
        <v>33</v>
      </c>
      <c r="D212" t="s">
        <v>0</v>
      </c>
      <c r="E212" s="97">
        <v>2.9375976500000001E-2</v>
      </c>
      <c r="F212" s="97">
        <v>5.1354783999999999E-3</v>
      </c>
      <c r="G212" s="97">
        <v>0.70356001840000004</v>
      </c>
      <c r="H212" s="97">
        <v>0.13675850270000001</v>
      </c>
      <c r="I212" s="97">
        <v>0.1251700241</v>
      </c>
      <c r="J212" s="101">
        <v>20288.687276000001</v>
      </c>
    </row>
    <row r="213" spans="1:10" x14ac:dyDescent="0.25">
      <c r="A213" t="s">
        <v>89</v>
      </c>
      <c r="B213" t="s">
        <v>53</v>
      </c>
      <c r="C213" t="s">
        <v>33</v>
      </c>
      <c r="D213" t="s">
        <v>37</v>
      </c>
      <c r="E213" s="97">
        <v>2.63456226E-2</v>
      </c>
      <c r="F213" s="97">
        <v>5.8175235000000004E-3</v>
      </c>
      <c r="G213" s="97">
        <v>0.43742011689999999</v>
      </c>
      <c r="H213" s="97">
        <v>0.26058236779999999</v>
      </c>
      <c r="I213" s="97">
        <v>0.26983436919999998</v>
      </c>
      <c r="J213" s="101">
        <v>1897.8484868999999</v>
      </c>
    </row>
    <row r="214" spans="1:10" x14ac:dyDescent="0.25">
      <c r="A214" t="s">
        <v>89</v>
      </c>
      <c r="B214" t="s">
        <v>53</v>
      </c>
      <c r="C214" t="s">
        <v>34</v>
      </c>
      <c r="D214" t="s">
        <v>36</v>
      </c>
      <c r="E214" s="97">
        <v>4.1385547500000001E-2</v>
      </c>
      <c r="F214" s="97">
        <v>6.5136203E-3</v>
      </c>
      <c r="G214" s="97">
        <v>0.73272596059999995</v>
      </c>
      <c r="H214" s="97">
        <v>0.11444896020000001</v>
      </c>
      <c r="I214" s="97">
        <v>0.1049259114</v>
      </c>
      <c r="J214" s="101">
        <v>9594.5180373999992</v>
      </c>
    </row>
    <row r="215" spans="1:10" x14ac:dyDescent="0.25">
      <c r="A215" t="s">
        <v>89</v>
      </c>
      <c r="B215" t="s">
        <v>53</v>
      </c>
      <c r="C215" t="s">
        <v>34</v>
      </c>
      <c r="D215" t="s">
        <v>0</v>
      </c>
      <c r="E215" s="97">
        <v>4.1845381000000001E-2</v>
      </c>
      <c r="F215" s="97">
        <v>1.1348938500000001E-2</v>
      </c>
      <c r="G215" s="97">
        <v>0.68473062100000004</v>
      </c>
      <c r="H215" s="97">
        <v>0.1248250108</v>
      </c>
      <c r="I215" s="97">
        <v>0.13725004860000001</v>
      </c>
      <c r="J215" s="101">
        <v>10970.984060000001</v>
      </c>
    </row>
    <row r="216" spans="1:10" x14ac:dyDescent="0.25">
      <c r="A216" t="s">
        <v>89</v>
      </c>
      <c r="B216" t="s">
        <v>53</v>
      </c>
      <c r="C216" t="s">
        <v>34</v>
      </c>
      <c r="D216" t="s">
        <v>37</v>
      </c>
      <c r="E216" s="97">
        <v>4.7081517599999997E-2</v>
      </c>
      <c r="F216" s="97">
        <v>4.7429378500000001E-2</v>
      </c>
      <c r="G216" s="97">
        <v>0.37506311710000001</v>
      </c>
      <c r="H216" s="97">
        <v>0.1720106723</v>
      </c>
      <c r="I216" s="97">
        <v>0.35841531440000002</v>
      </c>
      <c r="J216" s="101">
        <v>1232.1316073</v>
      </c>
    </row>
    <row r="217" spans="1:10" x14ac:dyDescent="0.25">
      <c r="A217" t="s">
        <v>89</v>
      </c>
      <c r="B217" t="s">
        <v>53</v>
      </c>
      <c r="C217" t="s">
        <v>35</v>
      </c>
      <c r="D217" t="s">
        <v>36</v>
      </c>
      <c r="E217" s="97">
        <v>0.1192694614</v>
      </c>
      <c r="F217" s="97">
        <v>5.0425998999999999E-3</v>
      </c>
      <c r="G217" s="97">
        <v>0.55016864990000003</v>
      </c>
      <c r="H217" s="97">
        <v>7.1697259900000004E-2</v>
      </c>
      <c r="I217" s="97">
        <v>0.2538220289</v>
      </c>
      <c r="J217" s="101">
        <v>12048.492292999999</v>
      </c>
    </row>
    <row r="218" spans="1:10" x14ac:dyDescent="0.25">
      <c r="A218" t="s">
        <v>89</v>
      </c>
      <c r="B218" t="s">
        <v>53</v>
      </c>
      <c r="C218" t="s">
        <v>35</v>
      </c>
      <c r="D218" t="s">
        <v>0</v>
      </c>
      <c r="E218" s="97">
        <v>9.4847079700000003E-2</v>
      </c>
      <c r="F218" s="97">
        <v>7.1438305000000001E-3</v>
      </c>
      <c r="G218" s="97">
        <v>0.57017688499999997</v>
      </c>
      <c r="H218" s="97">
        <v>7.6934840700000007E-2</v>
      </c>
      <c r="I218" s="97">
        <v>0.25089736400000001</v>
      </c>
      <c r="J218" s="101">
        <v>16553.142087</v>
      </c>
    </row>
    <row r="219" spans="1:10" x14ac:dyDescent="0.25">
      <c r="A219" t="s">
        <v>89</v>
      </c>
      <c r="B219" t="s">
        <v>53</v>
      </c>
      <c r="C219" t="s">
        <v>35</v>
      </c>
      <c r="D219" t="s">
        <v>37</v>
      </c>
      <c r="E219" s="97">
        <v>2.9674121500000001E-2</v>
      </c>
      <c r="F219" s="97">
        <v>9.9858007999999998E-3</v>
      </c>
      <c r="G219" s="97">
        <v>0.63367138509999998</v>
      </c>
      <c r="H219" s="97">
        <v>8.4489999100000004E-2</v>
      </c>
      <c r="I219" s="97">
        <v>0.24217869349999999</v>
      </c>
      <c r="J219" s="101">
        <v>4347.2222104000002</v>
      </c>
    </row>
    <row r="220" spans="1:10" x14ac:dyDescent="0.25">
      <c r="A220" t="s">
        <v>89</v>
      </c>
      <c r="B220" t="s">
        <v>41</v>
      </c>
      <c r="C220" t="s">
        <v>33</v>
      </c>
      <c r="D220" t="s">
        <v>36</v>
      </c>
      <c r="E220" s="97">
        <v>1.04828479E-2</v>
      </c>
      <c r="F220" s="97">
        <v>3.6394605999999999E-3</v>
      </c>
      <c r="G220" s="97">
        <v>0.76449189380000004</v>
      </c>
      <c r="H220" s="97">
        <v>0.1155694669</v>
      </c>
      <c r="I220" s="97">
        <v>0.1058163308</v>
      </c>
      <c r="J220" s="101">
        <v>8394.6653489</v>
      </c>
    </row>
    <row r="221" spans="1:10" x14ac:dyDescent="0.25">
      <c r="A221" t="s">
        <v>89</v>
      </c>
      <c r="B221" t="s">
        <v>41</v>
      </c>
      <c r="C221" t="s">
        <v>33</v>
      </c>
      <c r="D221" t="s">
        <v>0</v>
      </c>
      <c r="E221" s="97">
        <v>1.1358572799999999E-2</v>
      </c>
      <c r="F221" s="97">
        <v>4.1106848000000001E-3</v>
      </c>
      <c r="G221" s="97">
        <v>0.73705772560000005</v>
      </c>
      <c r="H221" s="97">
        <v>0.1283214523</v>
      </c>
      <c r="I221" s="97">
        <v>0.1191515645</v>
      </c>
      <c r="J221" s="101">
        <v>8891.9621771000002</v>
      </c>
    </row>
    <row r="222" spans="1:10" x14ac:dyDescent="0.25">
      <c r="A222" t="s">
        <v>89</v>
      </c>
      <c r="B222" t="s">
        <v>41</v>
      </c>
      <c r="C222" t="s">
        <v>33</v>
      </c>
      <c r="D222" t="s">
        <v>37</v>
      </c>
      <c r="E222" s="97">
        <v>3.4401646500000001E-2</v>
      </c>
      <c r="F222" s="97">
        <v>1.0585122000000001E-2</v>
      </c>
      <c r="G222" s="97">
        <v>0.3362445369</v>
      </c>
      <c r="H222" s="97">
        <v>0.2859134452</v>
      </c>
      <c r="I222" s="97">
        <v>0.33285524929999999</v>
      </c>
      <c r="J222" s="101">
        <v>377.88888929000001</v>
      </c>
    </row>
    <row r="223" spans="1:10" x14ac:dyDescent="0.25">
      <c r="A223" t="s">
        <v>89</v>
      </c>
      <c r="B223" t="s">
        <v>41</v>
      </c>
      <c r="C223" t="s">
        <v>34</v>
      </c>
      <c r="D223" t="s">
        <v>36</v>
      </c>
      <c r="E223" s="97">
        <v>1.6260790800000001E-2</v>
      </c>
      <c r="F223" s="97">
        <v>9.2139778999999998E-3</v>
      </c>
      <c r="G223" s="97">
        <v>0.67943417309999998</v>
      </c>
      <c r="H223" s="97">
        <v>0.19331492959999999</v>
      </c>
      <c r="I223" s="97">
        <v>0.1017761287</v>
      </c>
      <c r="J223" s="101">
        <v>1291.4501069999999</v>
      </c>
    </row>
    <row r="224" spans="1:10" x14ac:dyDescent="0.25">
      <c r="A224" t="s">
        <v>89</v>
      </c>
      <c r="B224" t="s">
        <v>41</v>
      </c>
      <c r="C224" t="s">
        <v>34</v>
      </c>
      <c r="D224" t="s">
        <v>0</v>
      </c>
      <c r="E224" s="97">
        <v>1.92799328E-2</v>
      </c>
      <c r="F224" s="97">
        <v>8.8238265999999992E-3</v>
      </c>
      <c r="G224" s="97">
        <v>0.65955592929999995</v>
      </c>
      <c r="H224" s="97">
        <v>0.19476303249999999</v>
      </c>
      <c r="I224" s="97">
        <v>0.1175772788</v>
      </c>
      <c r="J224" s="101">
        <v>1348.5524175999999</v>
      </c>
    </row>
    <row r="225" spans="1:10" x14ac:dyDescent="0.25">
      <c r="A225" t="s">
        <v>89</v>
      </c>
      <c r="B225" t="s">
        <v>41</v>
      </c>
      <c r="C225" t="s">
        <v>34</v>
      </c>
      <c r="D225" t="s">
        <v>37</v>
      </c>
      <c r="E225" s="97">
        <v>0.11596664280000001</v>
      </c>
      <c r="F225" s="97">
        <v>0</v>
      </c>
      <c r="G225" s="97">
        <v>0.25494121149999999</v>
      </c>
      <c r="H225" s="97">
        <v>0.1160544399</v>
      </c>
      <c r="I225" s="97">
        <v>0.51303770589999997</v>
      </c>
      <c r="J225" s="101">
        <v>43.115846773000001</v>
      </c>
    </row>
    <row r="226" spans="1:10" x14ac:dyDescent="0.25">
      <c r="A226" t="s">
        <v>89</v>
      </c>
      <c r="B226" t="s">
        <v>41</v>
      </c>
      <c r="C226" t="s">
        <v>35</v>
      </c>
      <c r="D226" t="s">
        <v>36</v>
      </c>
      <c r="E226" s="97">
        <v>0.1883917202</v>
      </c>
      <c r="F226" s="97">
        <v>6.0477190999999996E-3</v>
      </c>
      <c r="G226" s="97">
        <v>0.4951095331</v>
      </c>
      <c r="H226" s="97">
        <v>7.9331443200000004E-2</v>
      </c>
      <c r="I226" s="97">
        <v>0.2311195845</v>
      </c>
      <c r="J226" s="101">
        <v>12262.602252999999</v>
      </c>
    </row>
    <row r="227" spans="1:10" x14ac:dyDescent="0.25">
      <c r="A227" t="s">
        <v>89</v>
      </c>
      <c r="B227" t="s">
        <v>41</v>
      </c>
      <c r="C227" t="s">
        <v>35</v>
      </c>
      <c r="D227" t="s">
        <v>0</v>
      </c>
      <c r="E227" s="97">
        <v>0.17094480419999999</v>
      </c>
      <c r="F227" s="97">
        <v>6.6695836999999996E-3</v>
      </c>
      <c r="G227" s="97">
        <v>0.49847136580000001</v>
      </c>
      <c r="H227" s="97">
        <v>8.5925046300000002E-2</v>
      </c>
      <c r="I227" s="97">
        <v>0.23798920000000001</v>
      </c>
      <c r="J227" s="101">
        <v>13783.236899</v>
      </c>
    </row>
    <row r="228" spans="1:10" x14ac:dyDescent="0.25">
      <c r="A228" t="s">
        <v>89</v>
      </c>
      <c r="B228" t="s">
        <v>41</v>
      </c>
      <c r="C228" t="s">
        <v>35</v>
      </c>
      <c r="D228" t="s">
        <v>37</v>
      </c>
      <c r="E228" s="97">
        <v>3.1101125699999999E-2</v>
      </c>
      <c r="F228" s="97">
        <v>6.6354205999999997E-3</v>
      </c>
      <c r="G228" s="97">
        <v>0.54357438840000005</v>
      </c>
      <c r="H228" s="97">
        <v>0.1178326063</v>
      </c>
      <c r="I228" s="97">
        <v>0.30085645900000002</v>
      </c>
      <c r="J228" s="101">
        <v>1382.5866122</v>
      </c>
    </row>
    <row r="229" spans="1:10" x14ac:dyDescent="0.25">
      <c r="A229" t="s">
        <v>89</v>
      </c>
      <c r="B229" t="s">
        <v>79</v>
      </c>
      <c r="C229" t="s">
        <v>33</v>
      </c>
      <c r="D229" t="s">
        <v>36</v>
      </c>
      <c r="E229" s="97">
        <v>2.45355344E-2</v>
      </c>
      <c r="F229" s="97">
        <v>2.8532555E-3</v>
      </c>
      <c r="G229" s="97">
        <v>0.66763051039999999</v>
      </c>
      <c r="H229" s="97">
        <v>9.3337507799999997E-2</v>
      </c>
      <c r="I229" s="97">
        <v>0.2116431919</v>
      </c>
      <c r="J229" s="101">
        <v>5787.5242305000002</v>
      </c>
    </row>
    <row r="230" spans="1:10" x14ac:dyDescent="0.25">
      <c r="A230" t="s">
        <v>89</v>
      </c>
      <c r="B230" t="s">
        <v>79</v>
      </c>
      <c r="C230" t="s">
        <v>33</v>
      </c>
      <c r="D230" t="s">
        <v>0</v>
      </c>
      <c r="E230" s="97">
        <v>2.98835795E-2</v>
      </c>
      <c r="F230" s="97">
        <v>3.3000770999999998E-3</v>
      </c>
      <c r="G230" s="97">
        <v>0.63808462079999995</v>
      </c>
      <c r="H230" s="97">
        <v>9.8144220000000004E-2</v>
      </c>
      <c r="I230" s="97">
        <v>0.2305875027</v>
      </c>
      <c r="J230" s="101">
        <v>6525.3227196999997</v>
      </c>
    </row>
    <row r="231" spans="1:10" x14ac:dyDescent="0.25">
      <c r="A231" t="s">
        <v>89</v>
      </c>
      <c r="B231" t="s">
        <v>79</v>
      </c>
      <c r="C231" t="s">
        <v>33</v>
      </c>
      <c r="D231" t="s">
        <v>37</v>
      </c>
      <c r="E231" s="97">
        <v>8.8297797400000003E-2</v>
      </c>
      <c r="F231" s="97">
        <v>3.3666161999999999E-3</v>
      </c>
      <c r="G231" s="97">
        <v>0.45405320700000001</v>
      </c>
      <c r="H231" s="97">
        <v>8.93545122E-2</v>
      </c>
      <c r="I231" s="97">
        <v>0.36492786710000003</v>
      </c>
      <c r="J231" s="101">
        <v>600.24147302999995</v>
      </c>
    </row>
    <row r="232" spans="1:10" x14ac:dyDescent="0.25">
      <c r="A232" t="s">
        <v>89</v>
      </c>
      <c r="B232" t="s">
        <v>79</v>
      </c>
      <c r="C232" t="s">
        <v>34</v>
      </c>
      <c r="D232" t="s">
        <v>36</v>
      </c>
      <c r="E232" s="97">
        <v>1.5156500999999999E-3</v>
      </c>
      <c r="F232" s="97">
        <v>4.5469504000000003E-3</v>
      </c>
      <c r="G232" s="97">
        <v>0.75327853300000003</v>
      </c>
      <c r="H232" s="97">
        <v>0.16097722319999999</v>
      </c>
      <c r="I232" s="97">
        <v>7.9681643299999994E-2</v>
      </c>
      <c r="J232" s="101">
        <v>659.78287341999999</v>
      </c>
    </row>
    <row r="233" spans="1:10" x14ac:dyDescent="0.25">
      <c r="A233" t="s">
        <v>89</v>
      </c>
      <c r="B233" t="s">
        <v>79</v>
      </c>
      <c r="C233" t="s">
        <v>34</v>
      </c>
      <c r="D233" t="s">
        <v>0</v>
      </c>
      <c r="E233" s="97">
        <v>1.3994421999999999E-3</v>
      </c>
      <c r="F233" s="97">
        <v>4.1983265000000002E-3</v>
      </c>
      <c r="G233" s="97">
        <v>0.73430526750000003</v>
      </c>
      <c r="H233" s="97">
        <v>0.17196257840000001</v>
      </c>
      <c r="I233" s="97">
        <v>8.8134385400000001E-2</v>
      </c>
      <c r="J233" s="101">
        <v>714.57043323000005</v>
      </c>
    </row>
    <row r="234" spans="1:10" x14ac:dyDescent="0.25">
      <c r="A234" t="s">
        <v>89</v>
      </c>
      <c r="B234" t="s">
        <v>79</v>
      </c>
      <c r="C234" t="s">
        <v>34</v>
      </c>
      <c r="D234" t="s">
        <v>37</v>
      </c>
      <c r="E234" s="97">
        <v>0</v>
      </c>
      <c r="F234" s="97">
        <v>0</v>
      </c>
      <c r="G234" s="97">
        <v>0.62535500830000001</v>
      </c>
      <c r="H234" s="97">
        <v>0.28600352750000002</v>
      </c>
      <c r="I234" s="97">
        <v>8.8641464200000006E-2</v>
      </c>
      <c r="J234" s="101">
        <v>44.314921527999999</v>
      </c>
    </row>
    <row r="235" spans="1:10" x14ac:dyDescent="0.25">
      <c r="A235" t="s">
        <v>89</v>
      </c>
      <c r="B235" t="s">
        <v>79</v>
      </c>
      <c r="C235" t="s">
        <v>35</v>
      </c>
      <c r="D235" t="s">
        <v>36</v>
      </c>
      <c r="E235" s="97">
        <v>0.2273457529</v>
      </c>
      <c r="F235" s="97">
        <v>7.7707237999999996E-3</v>
      </c>
      <c r="G235" s="97">
        <v>0.3866222755</v>
      </c>
      <c r="H235" s="97">
        <v>0.10633537429999999</v>
      </c>
      <c r="I235" s="97">
        <v>0.27192587350000003</v>
      </c>
      <c r="J235" s="101">
        <v>735.61414394999997</v>
      </c>
    </row>
    <row r="236" spans="1:10" x14ac:dyDescent="0.25">
      <c r="A236" t="s">
        <v>89</v>
      </c>
      <c r="B236" t="s">
        <v>79</v>
      </c>
      <c r="C236" t="s">
        <v>35</v>
      </c>
      <c r="D236" t="s">
        <v>0</v>
      </c>
      <c r="E236" s="97">
        <v>0.1871764635</v>
      </c>
      <c r="F236" s="97">
        <v>6.0028935999999998E-3</v>
      </c>
      <c r="G236" s="97">
        <v>0.43333099609999998</v>
      </c>
      <c r="H236" s="97">
        <v>0.1152640011</v>
      </c>
      <c r="I236" s="97">
        <v>0.25822564570000001</v>
      </c>
      <c r="J236" s="101">
        <v>952.24980818999995</v>
      </c>
    </row>
    <row r="237" spans="1:10" x14ac:dyDescent="0.25">
      <c r="A237" t="s">
        <v>89</v>
      </c>
      <c r="B237" t="s">
        <v>79</v>
      </c>
      <c r="C237" t="s">
        <v>35</v>
      </c>
      <c r="D237" t="s">
        <v>37</v>
      </c>
      <c r="E237" s="97">
        <v>5.2121054700000002E-2</v>
      </c>
      <c r="F237" s="97">
        <v>0</v>
      </c>
      <c r="G237" s="97">
        <v>0.59452731670000003</v>
      </c>
      <c r="H237" s="97">
        <v>0.14469902949999999</v>
      </c>
      <c r="I237" s="97">
        <v>0.20865259899999999</v>
      </c>
      <c r="J237" s="101">
        <v>211.04714887</v>
      </c>
    </row>
    <row r="238" spans="1:10" x14ac:dyDescent="0.25">
      <c r="A238" t="s">
        <v>89</v>
      </c>
      <c r="B238" t="s">
        <v>70</v>
      </c>
      <c r="C238" t="s">
        <v>33</v>
      </c>
      <c r="D238" t="s">
        <v>36</v>
      </c>
      <c r="E238" s="97">
        <v>2.7185564700000001E-2</v>
      </c>
      <c r="F238" s="97">
        <v>1.5826239000000001E-3</v>
      </c>
      <c r="G238" s="97">
        <v>0.81676981000000004</v>
      </c>
      <c r="H238" s="97">
        <v>8.8311733000000003E-2</v>
      </c>
      <c r="I238" s="97">
        <v>6.6150268400000004E-2</v>
      </c>
      <c r="J238" s="101">
        <v>26594.996578999999</v>
      </c>
    </row>
    <row r="239" spans="1:10" x14ac:dyDescent="0.25">
      <c r="A239" t="s">
        <v>89</v>
      </c>
      <c r="B239" t="s">
        <v>70</v>
      </c>
      <c r="C239" t="s">
        <v>33</v>
      </c>
      <c r="D239" t="s">
        <v>0</v>
      </c>
      <c r="E239" s="97">
        <v>2.7721060299999999E-2</v>
      </c>
      <c r="F239" s="97">
        <v>5.4304556999999996E-3</v>
      </c>
      <c r="G239" s="97">
        <v>0.79226650629999995</v>
      </c>
      <c r="H239" s="97">
        <v>9.8997968000000006E-2</v>
      </c>
      <c r="I239" s="97">
        <v>7.5584009699999996E-2</v>
      </c>
      <c r="J239" s="101">
        <v>28137.451903000001</v>
      </c>
    </row>
    <row r="240" spans="1:10" x14ac:dyDescent="0.25">
      <c r="A240" t="s">
        <v>89</v>
      </c>
      <c r="B240" t="s">
        <v>70</v>
      </c>
      <c r="C240" t="s">
        <v>33</v>
      </c>
      <c r="D240" t="s">
        <v>37</v>
      </c>
      <c r="E240" s="97">
        <v>5.2248907900000002E-2</v>
      </c>
      <c r="F240" s="97">
        <v>2.2253908999999999E-2</v>
      </c>
      <c r="G240" s="97">
        <v>0.48766012720000002</v>
      </c>
      <c r="H240" s="97">
        <v>0.1799189668</v>
      </c>
      <c r="I240" s="97">
        <v>0.25791808919999998</v>
      </c>
      <c r="J240" s="101">
        <v>1052.6535813</v>
      </c>
    </row>
    <row r="241" spans="1:10" x14ac:dyDescent="0.25">
      <c r="A241" t="s">
        <v>89</v>
      </c>
      <c r="B241" t="s">
        <v>70</v>
      </c>
      <c r="C241" t="s">
        <v>34</v>
      </c>
      <c r="D241" t="s">
        <v>36</v>
      </c>
      <c r="E241" s="97">
        <v>1.4119763800000001E-2</v>
      </c>
      <c r="F241" s="97">
        <v>3.2216733000000001E-3</v>
      </c>
      <c r="G241" s="97">
        <v>0.74167892960000004</v>
      </c>
      <c r="H241" s="97">
        <v>0.16415202230000001</v>
      </c>
      <c r="I241" s="97">
        <v>7.6827610899999996E-2</v>
      </c>
      <c r="J241" s="101">
        <v>10634.997657</v>
      </c>
    </row>
    <row r="242" spans="1:10" x14ac:dyDescent="0.25">
      <c r="A242" t="s">
        <v>89</v>
      </c>
      <c r="B242" t="s">
        <v>70</v>
      </c>
      <c r="C242" t="s">
        <v>34</v>
      </c>
      <c r="D242" t="s">
        <v>0</v>
      </c>
      <c r="E242" s="97">
        <v>1.5007804499999999E-2</v>
      </c>
      <c r="F242" s="97">
        <v>4.1627332999999997E-3</v>
      </c>
      <c r="G242" s="97">
        <v>0.72273630330000005</v>
      </c>
      <c r="H242" s="97">
        <v>0.16881749209999999</v>
      </c>
      <c r="I242" s="97">
        <v>8.92756668E-2</v>
      </c>
      <c r="J242" s="101">
        <v>11205.367299</v>
      </c>
    </row>
    <row r="243" spans="1:10" x14ac:dyDescent="0.25">
      <c r="A243" t="s">
        <v>89</v>
      </c>
      <c r="B243" t="s">
        <v>70</v>
      </c>
      <c r="C243" t="s">
        <v>34</v>
      </c>
      <c r="D243" t="s">
        <v>37</v>
      </c>
      <c r="E243" s="97">
        <v>4.3834187500000003E-2</v>
      </c>
      <c r="F243" s="97">
        <v>2.4857129299999999E-2</v>
      </c>
      <c r="G243" s="97">
        <v>0.45804366559999998</v>
      </c>
      <c r="H243" s="97">
        <v>0.1394602798</v>
      </c>
      <c r="I243" s="97">
        <v>0.33380473770000002</v>
      </c>
      <c r="J243" s="101">
        <v>410.73663571999998</v>
      </c>
    </row>
    <row r="244" spans="1:10" x14ac:dyDescent="0.25">
      <c r="A244" t="s">
        <v>89</v>
      </c>
      <c r="B244" t="s">
        <v>70</v>
      </c>
      <c r="C244" t="s">
        <v>35</v>
      </c>
      <c r="D244" t="s">
        <v>36</v>
      </c>
      <c r="E244" s="97">
        <v>8.9945440500000001E-2</v>
      </c>
      <c r="F244" s="97">
        <v>1.788174E-3</v>
      </c>
      <c r="G244" s="97">
        <v>0.55459266979999999</v>
      </c>
      <c r="H244" s="97">
        <v>8.8464661400000005E-2</v>
      </c>
      <c r="I244" s="97">
        <v>0.26520905420000002</v>
      </c>
      <c r="J244" s="101">
        <v>19600.771202</v>
      </c>
    </row>
    <row r="245" spans="1:10" x14ac:dyDescent="0.25">
      <c r="A245" t="s">
        <v>89</v>
      </c>
      <c r="B245" t="s">
        <v>70</v>
      </c>
      <c r="C245" t="s">
        <v>35</v>
      </c>
      <c r="D245" t="s">
        <v>0</v>
      </c>
      <c r="E245" s="97">
        <v>7.4888809099999995E-2</v>
      </c>
      <c r="F245" s="97">
        <v>2.2224944999999999E-3</v>
      </c>
      <c r="G245" s="97">
        <v>0.56605590380000004</v>
      </c>
      <c r="H245" s="97">
        <v>9.7227278799999997E-2</v>
      </c>
      <c r="I245" s="97">
        <v>0.25960551370000001</v>
      </c>
      <c r="J245" s="101">
        <v>28669.169991999999</v>
      </c>
    </row>
    <row r="246" spans="1:10" x14ac:dyDescent="0.25">
      <c r="A246" t="s">
        <v>89</v>
      </c>
      <c r="B246" t="s">
        <v>70</v>
      </c>
      <c r="C246" t="s">
        <v>35</v>
      </c>
      <c r="D246" t="s">
        <v>37</v>
      </c>
      <c r="E246" s="97">
        <v>4.2767228400000003E-2</v>
      </c>
      <c r="F246" s="97">
        <v>2.8921479000000002E-3</v>
      </c>
      <c r="G246" s="97">
        <v>0.59691618270000002</v>
      </c>
      <c r="H246" s="97">
        <v>0.1097375305</v>
      </c>
      <c r="I246" s="97">
        <v>0.2476869105</v>
      </c>
      <c r="J246" s="101">
        <v>8815.1609145000002</v>
      </c>
    </row>
    <row r="247" spans="1:10" x14ac:dyDescent="0.25">
      <c r="A247" t="s">
        <v>89</v>
      </c>
      <c r="B247" t="s">
        <v>52</v>
      </c>
      <c r="C247" t="s">
        <v>33</v>
      </c>
      <c r="D247" t="s">
        <v>36</v>
      </c>
      <c r="E247" s="97">
        <v>5.4092608600000001E-2</v>
      </c>
      <c r="F247" s="97">
        <v>8.1143799999999992E-3</v>
      </c>
      <c r="G247" s="97">
        <v>0.71785788220000002</v>
      </c>
      <c r="H247" s="97">
        <v>0.1181508082</v>
      </c>
      <c r="I247" s="97">
        <v>0.101784321</v>
      </c>
      <c r="J247" s="101">
        <v>5749.3991895999998</v>
      </c>
    </row>
    <row r="248" spans="1:10" x14ac:dyDescent="0.25">
      <c r="A248" t="s">
        <v>89</v>
      </c>
      <c r="B248" t="s">
        <v>52</v>
      </c>
      <c r="C248" t="s">
        <v>33</v>
      </c>
      <c r="D248" t="s">
        <v>0</v>
      </c>
      <c r="E248" s="97">
        <v>4.8876217800000003E-2</v>
      </c>
      <c r="F248" s="97">
        <v>1.0795144200000001E-2</v>
      </c>
      <c r="G248" s="97">
        <v>0.67694815060000002</v>
      </c>
      <c r="H248" s="97">
        <v>0.12839437540000001</v>
      </c>
      <c r="I248" s="97">
        <v>0.13498611199999999</v>
      </c>
      <c r="J248" s="101">
        <v>6588.0711441000003</v>
      </c>
    </row>
    <row r="249" spans="1:10" x14ac:dyDescent="0.25">
      <c r="A249" t="s">
        <v>89</v>
      </c>
      <c r="B249" t="s">
        <v>52</v>
      </c>
      <c r="C249" t="s">
        <v>33</v>
      </c>
      <c r="D249" t="s">
        <v>37</v>
      </c>
      <c r="E249" s="97">
        <v>1.5715600900000001E-2</v>
      </c>
      <c r="F249" s="97">
        <v>2.1513826E-2</v>
      </c>
      <c r="G249" s="97">
        <v>0.4422835597</v>
      </c>
      <c r="H249" s="97">
        <v>0.17074054550000001</v>
      </c>
      <c r="I249" s="97">
        <v>0.34974646780000002</v>
      </c>
      <c r="J249" s="101">
        <v>699.94141784999999</v>
      </c>
    </row>
    <row r="250" spans="1:10" x14ac:dyDescent="0.25">
      <c r="A250" t="s">
        <v>89</v>
      </c>
      <c r="B250" t="s">
        <v>52</v>
      </c>
      <c r="C250" t="s">
        <v>34</v>
      </c>
      <c r="D250" t="s">
        <v>36</v>
      </c>
      <c r="E250" s="97">
        <v>1.1851872499999999E-2</v>
      </c>
      <c r="F250" s="97">
        <v>1.18758232E-2</v>
      </c>
      <c r="G250" s="97">
        <v>0.6954598756</v>
      </c>
      <c r="H250" s="97">
        <v>0.19683985700000001</v>
      </c>
      <c r="I250" s="97">
        <v>8.3972571699999998E-2</v>
      </c>
      <c r="J250" s="101">
        <v>590.62397245</v>
      </c>
    </row>
    <row r="251" spans="1:10" x14ac:dyDescent="0.25">
      <c r="A251" t="s">
        <v>89</v>
      </c>
      <c r="B251" t="s">
        <v>52</v>
      </c>
      <c r="C251" t="s">
        <v>34</v>
      </c>
      <c r="D251" t="s">
        <v>0</v>
      </c>
      <c r="E251" s="97">
        <v>1.0587371199999999E-2</v>
      </c>
      <c r="F251" s="97">
        <v>1.21537313E-2</v>
      </c>
      <c r="G251" s="97">
        <v>0.6543097631</v>
      </c>
      <c r="H251" s="97">
        <v>0.21373662560000001</v>
      </c>
      <c r="I251" s="97">
        <v>0.1092125088</v>
      </c>
      <c r="J251" s="101">
        <v>661.16507005000005</v>
      </c>
    </row>
    <row r="252" spans="1:10" x14ac:dyDescent="0.25">
      <c r="A252" t="s">
        <v>89</v>
      </c>
      <c r="B252" t="s">
        <v>52</v>
      </c>
      <c r="C252" t="s">
        <v>34</v>
      </c>
      <c r="D252" t="s">
        <v>37</v>
      </c>
      <c r="E252" s="97">
        <v>0</v>
      </c>
      <c r="F252" s="97">
        <v>0</v>
      </c>
      <c r="G252" s="97">
        <v>0.36269679379999997</v>
      </c>
      <c r="H252" s="97">
        <v>0.34768603279999999</v>
      </c>
      <c r="I252" s="97">
        <v>0.28961717339999998</v>
      </c>
      <c r="J252" s="101">
        <v>54.733006404999998</v>
      </c>
    </row>
    <row r="253" spans="1:10" x14ac:dyDescent="0.25">
      <c r="A253" t="s">
        <v>89</v>
      </c>
      <c r="B253" t="s">
        <v>52</v>
      </c>
      <c r="C253" t="s">
        <v>35</v>
      </c>
      <c r="D253" t="s">
        <v>36</v>
      </c>
      <c r="E253" s="97">
        <v>0.35406558859999998</v>
      </c>
      <c r="F253" s="97">
        <v>1.23935604E-2</v>
      </c>
      <c r="G253" s="97">
        <v>0.28809857529999999</v>
      </c>
      <c r="H253" s="97">
        <v>0.1375845715</v>
      </c>
      <c r="I253" s="97">
        <v>0.2078577043</v>
      </c>
      <c r="J253" s="101">
        <v>1070.4231425999999</v>
      </c>
    </row>
    <row r="254" spans="1:10" x14ac:dyDescent="0.25">
      <c r="A254" t="s">
        <v>89</v>
      </c>
      <c r="B254" t="s">
        <v>52</v>
      </c>
      <c r="C254" t="s">
        <v>35</v>
      </c>
      <c r="D254" t="s">
        <v>0</v>
      </c>
      <c r="E254" s="97">
        <v>0.31635212439999999</v>
      </c>
      <c r="F254" s="97">
        <v>1.5981505999999999E-2</v>
      </c>
      <c r="G254" s="97">
        <v>0.29294746240000002</v>
      </c>
      <c r="H254" s="97">
        <v>0.1647993043</v>
      </c>
      <c r="I254" s="97">
        <v>0.2099196029</v>
      </c>
      <c r="J254" s="101">
        <v>1207.5152040999999</v>
      </c>
    </row>
    <row r="255" spans="1:10" x14ac:dyDescent="0.25">
      <c r="A255" t="s">
        <v>89</v>
      </c>
      <c r="B255" t="s">
        <v>52</v>
      </c>
      <c r="C255" t="s">
        <v>35</v>
      </c>
      <c r="D255" t="s">
        <v>37</v>
      </c>
      <c r="E255" s="97">
        <v>2.6287204500000001E-2</v>
      </c>
      <c r="F255" s="97">
        <v>5.2850930099999999E-2</v>
      </c>
      <c r="G255" s="97">
        <v>0.38862242990000001</v>
      </c>
      <c r="H255" s="97">
        <v>0.3395624512</v>
      </c>
      <c r="I255" s="97">
        <v>0.19267698420000001</v>
      </c>
      <c r="J255" s="101">
        <v>114.12396468999999</v>
      </c>
    </row>
    <row r="256" spans="1:10" x14ac:dyDescent="0.25">
      <c r="A256" t="s">
        <v>89</v>
      </c>
      <c r="B256" t="s">
        <v>50</v>
      </c>
      <c r="C256" t="s">
        <v>33</v>
      </c>
      <c r="D256" t="s">
        <v>36</v>
      </c>
      <c r="E256" s="97">
        <v>9.1463273999999994E-3</v>
      </c>
      <c r="F256" s="97">
        <v>4.8047645000000002E-3</v>
      </c>
      <c r="G256" s="97">
        <v>0.77892880099999995</v>
      </c>
      <c r="H256" s="97">
        <v>0.1273800199</v>
      </c>
      <c r="I256" s="97">
        <v>7.9740087200000004E-2</v>
      </c>
      <c r="J256" s="101">
        <v>6778.6770613999997</v>
      </c>
    </row>
    <row r="257" spans="1:10" x14ac:dyDescent="0.25">
      <c r="A257" t="s">
        <v>89</v>
      </c>
      <c r="B257" t="s">
        <v>50</v>
      </c>
      <c r="C257" t="s">
        <v>33</v>
      </c>
      <c r="D257" t="s">
        <v>0</v>
      </c>
      <c r="E257" s="97">
        <v>9.0800593999999998E-3</v>
      </c>
      <c r="F257" s="97">
        <v>5.2271491E-3</v>
      </c>
      <c r="G257" s="97">
        <v>0.74905753870000003</v>
      </c>
      <c r="H257" s="97">
        <v>0.13877536700000001</v>
      </c>
      <c r="I257" s="97">
        <v>9.7859885800000004E-2</v>
      </c>
      <c r="J257" s="101">
        <v>7378.8063165000003</v>
      </c>
    </row>
    <row r="258" spans="1:10" x14ac:dyDescent="0.25">
      <c r="A258" t="s">
        <v>89</v>
      </c>
      <c r="B258" t="s">
        <v>50</v>
      </c>
      <c r="C258" t="s">
        <v>33</v>
      </c>
      <c r="D258" t="s">
        <v>37</v>
      </c>
      <c r="E258" s="97">
        <v>9.3136816000000001E-3</v>
      </c>
      <c r="F258" s="97">
        <v>7.4512698999999998E-3</v>
      </c>
      <c r="G258" s="97">
        <v>0.44527538350000001</v>
      </c>
      <c r="H258" s="97">
        <v>0.25475536339999999</v>
      </c>
      <c r="I258" s="97">
        <v>0.28320430159999999</v>
      </c>
      <c r="J258" s="101">
        <v>536.84463720999997</v>
      </c>
    </row>
    <row r="259" spans="1:10" x14ac:dyDescent="0.25">
      <c r="A259" t="s">
        <v>89</v>
      </c>
      <c r="B259" t="s">
        <v>50</v>
      </c>
      <c r="C259" t="s">
        <v>34</v>
      </c>
      <c r="D259" t="s">
        <v>36</v>
      </c>
      <c r="E259" s="97">
        <v>1.6226363600000002E-2</v>
      </c>
      <c r="F259" s="97">
        <v>4.7021809000000001E-3</v>
      </c>
      <c r="G259" s="97">
        <v>0.7646126687</v>
      </c>
      <c r="H259" s="97">
        <v>0.15425946269999999</v>
      </c>
      <c r="I259" s="97">
        <v>6.0199323899999997E-2</v>
      </c>
      <c r="J259" s="101">
        <v>2773.2646079000001</v>
      </c>
    </row>
    <row r="260" spans="1:10" x14ac:dyDescent="0.25">
      <c r="A260" t="s">
        <v>89</v>
      </c>
      <c r="B260" t="s">
        <v>50</v>
      </c>
      <c r="C260" t="s">
        <v>34</v>
      </c>
      <c r="D260" t="s">
        <v>0</v>
      </c>
      <c r="E260" s="97">
        <v>1.9278706900000001E-2</v>
      </c>
      <c r="F260" s="97">
        <v>4.6704123000000002E-3</v>
      </c>
      <c r="G260" s="97">
        <v>0.73082471540000005</v>
      </c>
      <c r="H260" s="97">
        <v>0.16032181619999999</v>
      </c>
      <c r="I260" s="97">
        <v>8.4904349200000007E-2</v>
      </c>
      <c r="J260" s="101">
        <v>3008.5005368000002</v>
      </c>
    </row>
    <row r="261" spans="1:10" x14ac:dyDescent="0.25">
      <c r="A261" t="s">
        <v>89</v>
      </c>
      <c r="B261" t="s">
        <v>50</v>
      </c>
      <c r="C261" t="s">
        <v>34</v>
      </c>
      <c r="D261" t="s">
        <v>37</v>
      </c>
      <c r="E261" s="97">
        <v>6.6752355700000002E-2</v>
      </c>
      <c r="F261" s="97">
        <v>5.1889483999999998E-3</v>
      </c>
      <c r="G261" s="97">
        <v>0.39647456790000002</v>
      </c>
      <c r="H261" s="97">
        <v>0.176516904</v>
      </c>
      <c r="I261" s="97">
        <v>0.35506722400000001</v>
      </c>
      <c r="J261" s="101">
        <v>194.74968139000001</v>
      </c>
    </row>
    <row r="262" spans="1:10" x14ac:dyDescent="0.25">
      <c r="A262" t="s">
        <v>89</v>
      </c>
      <c r="B262" t="s">
        <v>50</v>
      </c>
      <c r="C262" t="s">
        <v>35</v>
      </c>
      <c r="D262" t="s">
        <v>36</v>
      </c>
      <c r="E262" s="97">
        <v>0.16731507579999999</v>
      </c>
      <c r="F262" s="97">
        <v>1.1770933799999999E-2</v>
      </c>
      <c r="G262" s="97">
        <v>0.4541247759</v>
      </c>
      <c r="H262" s="97">
        <v>9.3790439899999994E-2</v>
      </c>
      <c r="I262" s="97">
        <v>0.27299877459999999</v>
      </c>
      <c r="J262" s="101">
        <v>4458.6611008999998</v>
      </c>
    </row>
    <row r="263" spans="1:10" x14ac:dyDescent="0.25">
      <c r="A263" t="s">
        <v>89</v>
      </c>
      <c r="B263" t="s">
        <v>50</v>
      </c>
      <c r="C263" t="s">
        <v>35</v>
      </c>
      <c r="D263" t="s">
        <v>0</v>
      </c>
      <c r="E263" s="97">
        <v>0.1355335288</v>
      </c>
      <c r="F263" s="97">
        <v>1.12566262E-2</v>
      </c>
      <c r="G263" s="97">
        <v>0.48473518049999997</v>
      </c>
      <c r="H263" s="97">
        <v>9.2094409899999993E-2</v>
      </c>
      <c r="I263" s="97">
        <v>0.27638025469999999</v>
      </c>
      <c r="J263" s="101">
        <v>5799.3120023000001</v>
      </c>
    </row>
    <row r="264" spans="1:10" x14ac:dyDescent="0.25">
      <c r="A264" t="s">
        <v>89</v>
      </c>
      <c r="B264" t="s">
        <v>50</v>
      </c>
      <c r="C264" t="s">
        <v>35</v>
      </c>
      <c r="D264" t="s">
        <v>37</v>
      </c>
      <c r="E264" s="97">
        <v>3.0069181899999999E-2</v>
      </c>
      <c r="F264" s="97">
        <v>9.8673817000000004E-3</v>
      </c>
      <c r="G264" s="97">
        <v>0.59315992220000002</v>
      </c>
      <c r="H264" s="97">
        <v>8.1164185E-2</v>
      </c>
      <c r="I264" s="97">
        <v>0.2857393292</v>
      </c>
      <c r="J264" s="101">
        <v>1297.0090143</v>
      </c>
    </row>
    <row r="265" spans="1:10" x14ac:dyDescent="0.25">
      <c r="A265" t="s">
        <v>89</v>
      </c>
      <c r="B265" t="s">
        <v>1</v>
      </c>
      <c r="C265" t="s">
        <v>33</v>
      </c>
      <c r="D265" t="s">
        <v>36</v>
      </c>
      <c r="E265" s="97">
        <v>1.8767466199999999E-2</v>
      </c>
      <c r="F265" s="97">
        <v>1.0547683999999999E-3</v>
      </c>
      <c r="G265" s="97">
        <v>0.8060896367</v>
      </c>
      <c r="H265" s="97">
        <v>0.1188272408</v>
      </c>
      <c r="I265" s="97">
        <v>5.5260888000000001E-2</v>
      </c>
      <c r="J265" s="101">
        <v>4742.2491121000003</v>
      </c>
    </row>
    <row r="266" spans="1:10" x14ac:dyDescent="0.25">
      <c r="A266" t="s">
        <v>89</v>
      </c>
      <c r="B266" t="s">
        <v>1</v>
      </c>
      <c r="C266" t="s">
        <v>33</v>
      </c>
      <c r="D266" t="s">
        <v>0</v>
      </c>
      <c r="E266" s="97">
        <v>1.9515789799999999E-2</v>
      </c>
      <c r="F266" s="97">
        <v>1.0063658E-3</v>
      </c>
      <c r="G266" s="97">
        <v>0.789823634</v>
      </c>
      <c r="H266" s="97">
        <v>0.1226389019</v>
      </c>
      <c r="I266" s="97">
        <v>6.7015308400000001E-2</v>
      </c>
      <c r="J266" s="101">
        <v>4970.3343188999997</v>
      </c>
    </row>
    <row r="267" spans="1:10" x14ac:dyDescent="0.25">
      <c r="A267" t="s">
        <v>89</v>
      </c>
      <c r="B267" t="s">
        <v>1</v>
      </c>
      <c r="C267" t="s">
        <v>33</v>
      </c>
      <c r="D267" t="s">
        <v>37</v>
      </c>
      <c r="E267" s="97">
        <v>4.3465633699999999E-2</v>
      </c>
      <c r="F267" s="97">
        <v>0</v>
      </c>
      <c r="G267" s="97">
        <v>0.51618895269999998</v>
      </c>
      <c r="H267" s="97">
        <v>0.1304495024</v>
      </c>
      <c r="I267" s="97">
        <v>0.30989591119999998</v>
      </c>
      <c r="J267" s="101">
        <v>184.05345362</v>
      </c>
    </row>
    <row r="268" spans="1:10" x14ac:dyDescent="0.25">
      <c r="A268" t="s">
        <v>89</v>
      </c>
      <c r="B268" t="s">
        <v>1</v>
      </c>
      <c r="C268" t="s">
        <v>34</v>
      </c>
      <c r="D268" t="s">
        <v>36</v>
      </c>
      <c r="E268" s="97">
        <v>0.12920732660000001</v>
      </c>
      <c r="F268" s="97">
        <v>2.7541541E-3</v>
      </c>
      <c r="G268" s="97">
        <v>0.69924331260000006</v>
      </c>
      <c r="H268" s="97">
        <v>9.2719806799999999E-2</v>
      </c>
      <c r="I268" s="97">
        <v>7.6075399899999993E-2</v>
      </c>
      <c r="J268" s="101">
        <v>4380.5710554999996</v>
      </c>
    </row>
    <row r="269" spans="1:10" x14ac:dyDescent="0.25">
      <c r="A269" t="s">
        <v>89</v>
      </c>
      <c r="B269" t="s">
        <v>1</v>
      </c>
      <c r="C269" t="s">
        <v>34</v>
      </c>
      <c r="D269" t="s">
        <v>0</v>
      </c>
      <c r="E269" s="97">
        <v>0.1177331418</v>
      </c>
      <c r="F269" s="97">
        <v>3.4182065999999998E-3</v>
      </c>
      <c r="G269" s="97">
        <v>0.65806630190000004</v>
      </c>
      <c r="H269" s="97">
        <v>9.5282704400000001E-2</v>
      </c>
      <c r="I269" s="97">
        <v>0.1254996454</v>
      </c>
      <c r="J269" s="101">
        <v>5291.6599384000001</v>
      </c>
    </row>
    <row r="270" spans="1:10" x14ac:dyDescent="0.25">
      <c r="A270" t="s">
        <v>89</v>
      </c>
      <c r="B270" t="s">
        <v>1</v>
      </c>
      <c r="C270" t="s">
        <v>34</v>
      </c>
      <c r="D270" t="s">
        <v>37</v>
      </c>
      <c r="E270" s="97">
        <v>6.708894E-2</v>
      </c>
      <c r="F270" s="97">
        <v>6.0176993999999998E-3</v>
      </c>
      <c r="G270" s="97">
        <v>0.4949821841</v>
      </c>
      <c r="H270" s="97">
        <v>6.0821164800000001E-2</v>
      </c>
      <c r="I270" s="97">
        <v>0.37109001180000001</v>
      </c>
      <c r="J270" s="101">
        <v>834.74079228000005</v>
      </c>
    </row>
    <row r="271" spans="1:10" x14ac:dyDescent="0.25">
      <c r="A271" t="s">
        <v>89</v>
      </c>
      <c r="B271" t="s">
        <v>1</v>
      </c>
      <c r="C271" t="s">
        <v>35</v>
      </c>
      <c r="D271" t="s">
        <v>36</v>
      </c>
      <c r="E271" s="97">
        <v>0.12547077039999999</v>
      </c>
      <c r="F271" s="97">
        <v>2.0850469E-3</v>
      </c>
      <c r="G271" s="97">
        <v>0.54343347590000002</v>
      </c>
      <c r="H271" s="97">
        <v>0.1000309484</v>
      </c>
      <c r="I271" s="97">
        <v>0.22897975840000001</v>
      </c>
      <c r="J271" s="101">
        <v>1442.5670571000001</v>
      </c>
    </row>
    <row r="272" spans="1:10" x14ac:dyDescent="0.25">
      <c r="A272" t="s">
        <v>89</v>
      </c>
      <c r="B272" t="s">
        <v>1</v>
      </c>
      <c r="C272" t="s">
        <v>35</v>
      </c>
      <c r="D272" t="s">
        <v>0</v>
      </c>
      <c r="E272" s="97">
        <v>9.9706907100000006E-2</v>
      </c>
      <c r="F272" s="97">
        <v>1.7307111E-3</v>
      </c>
      <c r="G272" s="97">
        <v>0.57104038410000002</v>
      </c>
      <c r="H272" s="97">
        <v>0.10538403490000001</v>
      </c>
      <c r="I272" s="97">
        <v>0.22213796290000001</v>
      </c>
      <c r="J272" s="101">
        <v>2316.7903483</v>
      </c>
    </row>
    <row r="273" spans="1:10" x14ac:dyDescent="0.25">
      <c r="A273" t="s">
        <v>89</v>
      </c>
      <c r="B273" t="s">
        <v>1</v>
      </c>
      <c r="C273" t="s">
        <v>35</v>
      </c>
      <c r="D273" t="s">
        <v>37</v>
      </c>
      <c r="E273" s="97">
        <v>5.9169388599999997E-2</v>
      </c>
      <c r="F273" s="97">
        <v>1.1856065E-3</v>
      </c>
      <c r="G273" s="97">
        <v>0.62369245080000002</v>
      </c>
      <c r="H273" s="97">
        <v>0.1049186495</v>
      </c>
      <c r="I273" s="97">
        <v>0.21103390459999999</v>
      </c>
      <c r="J273" s="101">
        <v>845.03154776999997</v>
      </c>
    </row>
    <row r="274" spans="1:10" x14ac:dyDescent="0.25">
      <c r="A274" t="s">
        <v>89</v>
      </c>
      <c r="B274" t="s">
        <v>66</v>
      </c>
      <c r="C274" t="s">
        <v>33</v>
      </c>
      <c r="D274" t="s">
        <v>36</v>
      </c>
      <c r="E274" s="97">
        <v>3.02700934E-2</v>
      </c>
      <c r="F274" s="97">
        <v>6.9421400999999999E-3</v>
      </c>
      <c r="G274" s="97">
        <v>0.83923072109999997</v>
      </c>
      <c r="H274" s="97">
        <v>7.5659270799999997E-2</v>
      </c>
      <c r="I274" s="97">
        <v>4.7897774499999997E-2</v>
      </c>
      <c r="J274" s="101">
        <v>16220.630467000001</v>
      </c>
    </row>
    <row r="275" spans="1:10" x14ac:dyDescent="0.25">
      <c r="A275" t="s">
        <v>89</v>
      </c>
      <c r="B275" t="s">
        <v>66</v>
      </c>
      <c r="C275" t="s">
        <v>33</v>
      </c>
      <c r="D275" t="s">
        <v>0</v>
      </c>
      <c r="E275" s="97">
        <v>3.1297562600000002E-2</v>
      </c>
      <c r="F275" s="97">
        <v>8.0819336000000006E-3</v>
      </c>
      <c r="G275" s="97">
        <v>0.82103396669999995</v>
      </c>
      <c r="H275" s="97">
        <v>8.4794197000000002E-2</v>
      </c>
      <c r="I275" s="97">
        <v>5.4792340199999998E-2</v>
      </c>
      <c r="J275" s="101">
        <v>17157.885668999999</v>
      </c>
    </row>
    <row r="276" spans="1:10" x14ac:dyDescent="0.25">
      <c r="A276" t="s">
        <v>89</v>
      </c>
      <c r="B276" t="s">
        <v>66</v>
      </c>
      <c r="C276" t="s">
        <v>33</v>
      </c>
      <c r="D276" t="s">
        <v>37</v>
      </c>
      <c r="E276" s="97">
        <v>5.5823895399999997E-2</v>
      </c>
      <c r="F276" s="97">
        <v>2.1632994799999999E-2</v>
      </c>
      <c r="G276" s="97">
        <v>0.56881765939999995</v>
      </c>
      <c r="H276" s="97">
        <v>0.18854474869999999</v>
      </c>
      <c r="I276" s="97">
        <v>0.16518070169999999</v>
      </c>
      <c r="J276" s="101">
        <v>788.19293630000004</v>
      </c>
    </row>
    <row r="277" spans="1:10" x14ac:dyDescent="0.25">
      <c r="A277" t="s">
        <v>89</v>
      </c>
      <c r="B277" t="s">
        <v>66</v>
      </c>
      <c r="C277" t="s">
        <v>34</v>
      </c>
      <c r="D277" t="s">
        <v>36</v>
      </c>
      <c r="E277" s="97">
        <v>4.6937722500000001E-2</v>
      </c>
      <c r="F277" s="97">
        <v>8.7735099999999996E-4</v>
      </c>
      <c r="G277" s="97">
        <v>0.76697715229999996</v>
      </c>
      <c r="H277" s="97">
        <v>0.119817798</v>
      </c>
      <c r="I277" s="97">
        <v>6.5389976099999997E-2</v>
      </c>
      <c r="J277" s="101">
        <v>6867.2239467999998</v>
      </c>
    </row>
    <row r="278" spans="1:10" x14ac:dyDescent="0.25">
      <c r="A278" t="s">
        <v>89</v>
      </c>
      <c r="B278" t="s">
        <v>66</v>
      </c>
      <c r="C278" t="s">
        <v>34</v>
      </c>
      <c r="D278" t="s">
        <v>0</v>
      </c>
      <c r="E278" s="97">
        <v>5.0771369500000003E-2</v>
      </c>
      <c r="F278" s="97">
        <v>1.0683973999999999E-3</v>
      </c>
      <c r="G278" s="97">
        <v>0.74444602449999997</v>
      </c>
      <c r="H278" s="97">
        <v>0.1241129258</v>
      </c>
      <c r="I278" s="97">
        <v>7.9601282900000001E-2</v>
      </c>
      <c r="J278" s="101">
        <v>7511.2181714999997</v>
      </c>
    </row>
    <row r="279" spans="1:10" x14ac:dyDescent="0.25">
      <c r="A279" t="s">
        <v>89</v>
      </c>
      <c r="B279" t="s">
        <v>66</v>
      </c>
      <c r="C279" t="s">
        <v>34</v>
      </c>
      <c r="D279" t="s">
        <v>37</v>
      </c>
      <c r="E279" s="97">
        <v>0.1110041397</v>
      </c>
      <c r="F279" s="97">
        <v>0</v>
      </c>
      <c r="G279" s="97">
        <v>0.58632972839999997</v>
      </c>
      <c r="H279" s="97">
        <v>9.0984554999999995E-2</v>
      </c>
      <c r="I279" s="97">
        <v>0.21168157679999999</v>
      </c>
      <c r="J279" s="101">
        <v>531.71873786000003</v>
      </c>
    </row>
    <row r="280" spans="1:10" x14ac:dyDescent="0.25">
      <c r="A280" t="s">
        <v>89</v>
      </c>
      <c r="B280" t="s">
        <v>66</v>
      </c>
      <c r="C280" t="s">
        <v>35</v>
      </c>
      <c r="D280" t="s">
        <v>36</v>
      </c>
      <c r="E280" s="97">
        <v>6.6019806099999995E-2</v>
      </c>
      <c r="F280" s="97">
        <v>2.3202237E-3</v>
      </c>
      <c r="G280" s="97">
        <v>0.6400736856</v>
      </c>
      <c r="H280" s="97">
        <v>5.75062348E-2</v>
      </c>
      <c r="I280" s="97">
        <v>0.2340800498</v>
      </c>
      <c r="J280" s="101">
        <v>22493.249946</v>
      </c>
    </row>
    <row r="281" spans="1:10" x14ac:dyDescent="0.25">
      <c r="A281" t="s">
        <v>89</v>
      </c>
      <c r="B281" t="s">
        <v>66</v>
      </c>
      <c r="C281" t="s">
        <v>35</v>
      </c>
      <c r="D281" t="s">
        <v>0</v>
      </c>
      <c r="E281" s="97">
        <v>5.6419952199999998E-2</v>
      </c>
      <c r="F281" s="97">
        <v>3.2631138000000001E-3</v>
      </c>
      <c r="G281" s="97">
        <v>0.64936512300000004</v>
      </c>
      <c r="H281" s="97">
        <v>5.9388657999999997E-2</v>
      </c>
      <c r="I281" s="97">
        <v>0.23156315299999999</v>
      </c>
      <c r="J281" s="101">
        <v>28500.555895000001</v>
      </c>
    </row>
    <row r="282" spans="1:10" x14ac:dyDescent="0.25">
      <c r="A282" t="s">
        <v>89</v>
      </c>
      <c r="B282" t="s">
        <v>66</v>
      </c>
      <c r="C282" t="s">
        <v>35</v>
      </c>
      <c r="D282" t="s">
        <v>37</v>
      </c>
      <c r="E282" s="97">
        <v>2.0561060400000001E-2</v>
      </c>
      <c r="F282" s="97">
        <v>6.3172619999999997E-3</v>
      </c>
      <c r="G282" s="97">
        <v>0.69048185620000002</v>
      </c>
      <c r="H282" s="97">
        <v>6.3308606899999995E-2</v>
      </c>
      <c r="I282" s="97">
        <v>0.21933121450000001</v>
      </c>
      <c r="J282" s="101">
        <v>5836.2748656000003</v>
      </c>
    </row>
    <row r="283" spans="1:10" x14ac:dyDescent="0.25">
      <c r="A283" t="s">
        <v>89</v>
      </c>
      <c r="B283" t="s">
        <v>56</v>
      </c>
      <c r="C283" t="s">
        <v>33</v>
      </c>
      <c r="D283" t="s">
        <v>36</v>
      </c>
      <c r="E283" s="97">
        <v>2.2429410699999999E-2</v>
      </c>
      <c r="F283" s="97">
        <v>3.5429137000000002E-3</v>
      </c>
      <c r="G283" s="97">
        <v>0.69110256400000003</v>
      </c>
      <c r="H283" s="97">
        <v>9.9527798299999998E-2</v>
      </c>
      <c r="I283" s="97">
        <v>0.1833973133</v>
      </c>
      <c r="J283" s="101">
        <v>6732.2321607000003</v>
      </c>
    </row>
    <row r="284" spans="1:10" x14ac:dyDescent="0.25">
      <c r="A284" t="s">
        <v>89</v>
      </c>
      <c r="B284" t="s">
        <v>56</v>
      </c>
      <c r="C284" t="s">
        <v>33</v>
      </c>
      <c r="D284" t="s">
        <v>0</v>
      </c>
      <c r="E284" s="97">
        <v>2.3504349399999999E-2</v>
      </c>
      <c r="F284" s="97">
        <v>3.5617997999999999E-3</v>
      </c>
      <c r="G284" s="97">
        <v>0.65928233930000002</v>
      </c>
      <c r="H284" s="97">
        <v>0.10203238069999999</v>
      </c>
      <c r="I284" s="97">
        <v>0.21161913090000001</v>
      </c>
      <c r="J284" s="101">
        <v>7487.9758216999999</v>
      </c>
    </row>
    <row r="285" spans="1:10" x14ac:dyDescent="0.25">
      <c r="A285" t="s">
        <v>89</v>
      </c>
      <c r="B285" t="s">
        <v>56</v>
      </c>
      <c r="C285" t="s">
        <v>33</v>
      </c>
      <c r="D285" t="s">
        <v>37</v>
      </c>
      <c r="E285" s="97">
        <v>3.8099438399999998E-2</v>
      </c>
      <c r="F285" s="97">
        <v>4.2960218E-3</v>
      </c>
      <c r="G285" s="97">
        <v>0.40893021429999998</v>
      </c>
      <c r="H285" s="97">
        <v>8.5640788100000004E-2</v>
      </c>
      <c r="I285" s="97">
        <v>0.46303353739999997</v>
      </c>
      <c r="J285" s="101">
        <v>656.17765111999995</v>
      </c>
    </row>
    <row r="286" spans="1:10" x14ac:dyDescent="0.25">
      <c r="A286" t="s">
        <v>89</v>
      </c>
      <c r="B286" t="s">
        <v>56</v>
      </c>
      <c r="C286" t="s">
        <v>34</v>
      </c>
      <c r="D286" t="s">
        <v>36</v>
      </c>
      <c r="E286" s="102" t="s">
        <v>109</v>
      </c>
      <c r="F286" s="102" t="s">
        <v>109</v>
      </c>
      <c r="G286" s="102" t="s">
        <v>109</v>
      </c>
      <c r="H286" s="102" t="s">
        <v>109</v>
      </c>
      <c r="I286" s="102" t="s">
        <v>109</v>
      </c>
      <c r="J286" s="103" t="s">
        <v>109</v>
      </c>
    </row>
    <row r="287" spans="1:10" x14ac:dyDescent="0.25">
      <c r="A287" t="s">
        <v>89</v>
      </c>
      <c r="B287" t="s">
        <v>56</v>
      </c>
      <c r="C287" t="s">
        <v>34</v>
      </c>
      <c r="D287" t="s">
        <v>0</v>
      </c>
      <c r="E287" s="102" t="s">
        <v>109</v>
      </c>
      <c r="F287" s="102" t="s">
        <v>109</v>
      </c>
      <c r="G287" s="102" t="s">
        <v>109</v>
      </c>
      <c r="H287" s="102" t="s">
        <v>109</v>
      </c>
      <c r="I287" s="102" t="s">
        <v>109</v>
      </c>
      <c r="J287" s="103" t="s">
        <v>109</v>
      </c>
    </row>
    <row r="288" spans="1:10" x14ac:dyDescent="0.25">
      <c r="A288" t="s">
        <v>89</v>
      </c>
      <c r="B288" t="s">
        <v>56</v>
      </c>
      <c r="C288" t="s">
        <v>35</v>
      </c>
      <c r="D288" t="s">
        <v>36</v>
      </c>
      <c r="E288" s="97">
        <v>8.7796151399999994E-2</v>
      </c>
      <c r="F288" s="97">
        <v>3.1996907000000001E-3</v>
      </c>
      <c r="G288" s="97">
        <v>0.53692631390000001</v>
      </c>
      <c r="H288" s="97">
        <v>6.5717802899999997E-2</v>
      </c>
      <c r="I288" s="97">
        <v>0.30636004109999998</v>
      </c>
      <c r="J288" s="101">
        <v>4883.7546114999996</v>
      </c>
    </row>
    <row r="289" spans="1:10" x14ac:dyDescent="0.25">
      <c r="A289" t="s">
        <v>89</v>
      </c>
      <c r="B289" t="s">
        <v>56</v>
      </c>
      <c r="C289" t="s">
        <v>35</v>
      </c>
      <c r="D289" t="s">
        <v>0</v>
      </c>
      <c r="E289" s="97">
        <v>8.0658043700000001E-2</v>
      </c>
      <c r="F289" s="97">
        <v>3.9039875E-3</v>
      </c>
      <c r="G289" s="97">
        <v>0.54855406949999996</v>
      </c>
      <c r="H289" s="97">
        <v>6.6097346400000007E-2</v>
      </c>
      <c r="I289" s="97">
        <v>0.3007865529</v>
      </c>
      <c r="J289" s="101">
        <v>6470.8244817000004</v>
      </c>
    </row>
    <row r="290" spans="1:10" x14ac:dyDescent="0.25">
      <c r="A290" t="s">
        <v>89</v>
      </c>
      <c r="B290" t="s">
        <v>56</v>
      </c>
      <c r="C290" t="s">
        <v>35</v>
      </c>
      <c r="D290" t="s">
        <v>37</v>
      </c>
      <c r="E290" s="97">
        <v>6.0311936500000003E-2</v>
      </c>
      <c r="F290" s="97">
        <v>6.3064747000000001E-3</v>
      </c>
      <c r="G290" s="97">
        <v>0.59165012890000002</v>
      </c>
      <c r="H290" s="97">
        <v>5.8334828300000002E-2</v>
      </c>
      <c r="I290" s="97">
        <v>0.2833966315</v>
      </c>
      <c r="J290" s="101">
        <v>1527.8764016</v>
      </c>
    </row>
    <row r="291" spans="1:10" x14ac:dyDescent="0.25">
      <c r="A291" t="s">
        <v>89</v>
      </c>
      <c r="B291" t="s">
        <v>45</v>
      </c>
      <c r="C291" t="s">
        <v>33</v>
      </c>
      <c r="D291" t="s">
        <v>36</v>
      </c>
      <c r="E291" s="97">
        <v>2.4737010399999999E-2</v>
      </c>
      <c r="F291" s="97">
        <v>2.9098889000000001E-3</v>
      </c>
      <c r="G291" s="97">
        <v>0.76125709029999999</v>
      </c>
      <c r="H291" s="97">
        <v>8.43132142E-2</v>
      </c>
      <c r="I291" s="97">
        <v>0.12678279619999999</v>
      </c>
      <c r="J291" s="101">
        <v>6710.5926482000004</v>
      </c>
    </row>
    <row r="292" spans="1:10" x14ac:dyDescent="0.25">
      <c r="A292" t="s">
        <v>89</v>
      </c>
      <c r="B292" t="s">
        <v>45</v>
      </c>
      <c r="C292" t="s">
        <v>33</v>
      </c>
      <c r="D292" t="s">
        <v>0</v>
      </c>
      <c r="E292" s="97">
        <v>1.7659932499999999E-2</v>
      </c>
      <c r="F292" s="97">
        <v>5.1634716000000004E-3</v>
      </c>
      <c r="G292" s="97">
        <v>0.63517432929999995</v>
      </c>
      <c r="H292" s="97">
        <v>9.3242271599999996E-2</v>
      </c>
      <c r="I292" s="97">
        <v>0.24875999509999999</v>
      </c>
      <c r="J292" s="101">
        <v>12457.578788999999</v>
      </c>
    </row>
    <row r="293" spans="1:10" x14ac:dyDescent="0.25">
      <c r="A293" t="s">
        <v>89</v>
      </c>
      <c r="B293" t="s">
        <v>45</v>
      </c>
      <c r="C293" t="s">
        <v>33</v>
      </c>
      <c r="D293" t="s">
        <v>37</v>
      </c>
      <c r="E293" s="97">
        <v>9.8653238000000008E-3</v>
      </c>
      <c r="F293" s="97">
        <v>6.2032119E-3</v>
      </c>
      <c r="G293" s="97">
        <v>0.51736528719999997</v>
      </c>
      <c r="H293" s="97">
        <v>6.4494937200000005E-2</v>
      </c>
      <c r="I293" s="97">
        <v>0.40207123979999998</v>
      </c>
      <c r="J293" s="101">
        <v>5270.9876354999997</v>
      </c>
    </row>
    <row r="294" spans="1:10" x14ac:dyDescent="0.25">
      <c r="A294" t="s">
        <v>89</v>
      </c>
      <c r="B294" t="s">
        <v>45</v>
      </c>
      <c r="C294" t="s">
        <v>34</v>
      </c>
      <c r="D294" t="s">
        <v>36</v>
      </c>
      <c r="E294" s="102" t="s">
        <v>109</v>
      </c>
      <c r="F294" s="102" t="s">
        <v>109</v>
      </c>
      <c r="G294" s="102" t="s">
        <v>109</v>
      </c>
      <c r="H294" s="102" t="s">
        <v>109</v>
      </c>
      <c r="I294" s="102" t="s">
        <v>109</v>
      </c>
      <c r="J294" s="103" t="s">
        <v>109</v>
      </c>
    </row>
    <row r="295" spans="1:10" x14ac:dyDescent="0.25">
      <c r="A295" t="s">
        <v>89</v>
      </c>
      <c r="B295" t="s">
        <v>45</v>
      </c>
      <c r="C295" t="s">
        <v>34</v>
      </c>
      <c r="D295" t="s">
        <v>0</v>
      </c>
      <c r="E295" s="102" t="s">
        <v>109</v>
      </c>
      <c r="F295" s="102" t="s">
        <v>109</v>
      </c>
      <c r="G295" s="102" t="s">
        <v>109</v>
      </c>
      <c r="H295" s="102" t="s">
        <v>109</v>
      </c>
      <c r="I295" s="102" t="s">
        <v>109</v>
      </c>
      <c r="J295" s="103" t="s">
        <v>109</v>
      </c>
    </row>
    <row r="296" spans="1:10" x14ac:dyDescent="0.25">
      <c r="A296" t="s">
        <v>89</v>
      </c>
      <c r="B296" t="s">
        <v>45</v>
      </c>
      <c r="C296" t="s">
        <v>35</v>
      </c>
      <c r="D296" t="s">
        <v>36</v>
      </c>
      <c r="E296" s="102" t="s">
        <v>109</v>
      </c>
      <c r="F296" s="102" t="s">
        <v>109</v>
      </c>
      <c r="G296" s="102" t="s">
        <v>109</v>
      </c>
      <c r="H296" s="102" t="s">
        <v>109</v>
      </c>
      <c r="I296" s="102" t="s">
        <v>109</v>
      </c>
      <c r="J296" s="103" t="s">
        <v>109</v>
      </c>
    </row>
    <row r="297" spans="1:10" x14ac:dyDescent="0.25">
      <c r="A297" t="s">
        <v>89</v>
      </c>
      <c r="B297" t="s">
        <v>45</v>
      </c>
      <c r="C297" t="s">
        <v>35</v>
      </c>
      <c r="D297" t="s">
        <v>0</v>
      </c>
      <c r="E297" s="102" t="s">
        <v>109</v>
      </c>
      <c r="F297" s="102" t="s">
        <v>109</v>
      </c>
      <c r="G297" s="102" t="s">
        <v>109</v>
      </c>
      <c r="H297" s="102" t="s">
        <v>109</v>
      </c>
      <c r="I297" s="102" t="s">
        <v>109</v>
      </c>
      <c r="J297" s="103" t="s">
        <v>109</v>
      </c>
    </row>
    <row r="298" spans="1:10" x14ac:dyDescent="0.25">
      <c r="A298" t="s">
        <v>89</v>
      </c>
      <c r="B298" t="s">
        <v>45</v>
      </c>
      <c r="C298" t="s">
        <v>35</v>
      </c>
      <c r="D298" t="s">
        <v>37</v>
      </c>
      <c r="E298" s="102" t="s">
        <v>109</v>
      </c>
      <c r="F298" s="102" t="s">
        <v>109</v>
      </c>
      <c r="G298" s="102" t="s">
        <v>109</v>
      </c>
      <c r="H298" s="102" t="s">
        <v>109</v>
      </c>
      <c r="I298" s="102" t="s">
        <v>109</v>
      </c>
      <c r="J298" s="103" t="s">
        <v>109</v>
      </c>
    </row>
    <row r="299" spans="1:10" x14ac:dyDescent="0.25">
      <c r="A299" t="s">
        <v>89</v>
      </c>
      <c r="B299" t="s">
        <v>74</v>
      </c>
      <c r="C299" t="s">
        <v>33</v>
      </c>
      <c r="D299" t="s">
        <v>36</v>
      </c>
      <c r="E299" s="97">
        <v>8.1879214300000003E-2</v>
      </c>
      <c r="F299" s="97">
        <v>3.3577777E-3</v>
      </c>
      <c r="G299" s="97">
        <v>0.71918286170000001</v>
      </c>
      <c r="H299" s="97">
        <v>0.1002300543</v>
      </c>
      <c r="I299" s="97">
        <v>9.5350091999999997E-2</v>
      </c>
      <c r="J299" s="101">
        <v>35344.745610999998</v>
      </c>
    </row>
    <row r="300" spans="1:10" x14ac:dyDescent="0.25">
      <c r="A300" t="s">
        <v>89</v>
      </c>
      <c r="B300" t="s">
        <v>74</v>
      </c>
      <c r="C300" t="s">
        <v>33</v>
      </c>
      <c r="D300" t="s">
        <v>0</v>
      </c>
      <c r="E300" s="97">
        <v>8.0848503099999997E-2</v>
      </c>
      <c r="F300" s="97">
        <v>3.9086229000000004E-3</v>
      </c>
      <c r="G300" s="97">
        <v>0.69724978250000003</v>
      </c>
      <c r="H300" s="97">
        <v>0.1040392834</v>
      </c>
      <c r="I300" s="97">
        <v>0.113953808</v>
      </c>
      <c r="J300" s="101">
        <v>39357.562314000003</v>
      </c>
    </row>
    <row r="301" spans="1:10" x14ac:dyDescent="0.25">
      <c r="A301" t="s">
        <v>89</v>
      </c>
      <c r="B301" t="s">
        <v>74</v>
      </c>
      <c r="C301" t="s">
        <v>33</v>
      </c>
      <c r="D301" t="s">
        <v>37</v>
      </c>
      <c r="E301" s="97">
        <v>8.1955017300000002E-2</v>
      </c>
      <c r="F301" s="97">
        <v>8.4370256000000001E-3</v>
      </c>
      <c r="G301" s="97">
        <v>0.54406347229999996</v>
      </c>
      <c r="H301" s="97">
        <v>9.2825855400000004E-2</v>
      </c>
      <c r="I301" s="97">
        <v>0.27271862930000002</v>
      </c>
      <c r="J301" s="101">
        <v>3453.1137844999998</v>
      </c>
    </row>
    <row r="302" spans="1:10" x14ac:dyDescent="0.25">
      <c r="A302" t="s">
        <v>89</v>
      </c>
      <c r="B302" t="s">
        <v>74</v>
      </c>
      <c r="C302" t="s">
        <v>34</v>
      </c>
      <c r="D302" t="s">
        <v>36</v>
      </c>
      <c r="E302" s="97">
        <v>8.9757300799999995E-2</v>
      </c>
      <c r="F302" s="97">
        <v>3.2513238999999998E-3</v>
      </c>
      <c r="G302" s="97">
        <v>0.75445614859999999</v>
      </c>
      <c r="H302" s="97">
        <v>8.8041279900000005E-2</v>
      </c>
      <c r="I302" s="97">
        <v>6.4493946799999993E-2</v>
      </c>
      <c r="J302" s="101">
        <v>52020.055563000002</v>
      </c>
    </row>
    <row r="303" spans="1:10" x14ac:dyDescent="0.25">
      <c r="A303" t="s">
        <v>89</v>
      </c>
      <c r="B303" t="s">
        <v>74</v>
      </c>
      <c r="C303" t="s">
        <v>34</v>
      </c>
      <c r="D303" t="s">
        <v>0</v>
      </c>
      <c r="E303" s="97">
        <v>9.2865700100000004E-2</v>
      </c>
      <c r="F303" s="97">
        <v>4.1932208000000004E-3</v>
      </c>
      <c r="G303" s="97">
        <v>0.73282606100000003</v>
      </c>
      <c r="H303" s="97">
        <v>9.3537782299999997E-2</v>
      </c>
      <c r="I303" s="97">
        <v>7.6577235899999999E-2</v>
      </c>
      <c r="J303" s="101">
        <v>55309.527828999999</v>
      </c>
    </row>
    <row r="304" spans="1:10" x14ac:dyDescent="0.25">
      <c r="A304" t="s">
        <v>89</v>
      </c>
      <c r="B304" t="s">
        <v>74</v>
      </c>
      <c r="C304" t="s">
        <v>34</v>
      </c>
      <c r="D304" t="s">
        <v>37</v>
      </c>
      <c r="E304" s="97">
        <v>0.17723260930000001</v>
      </c>
      <c r="F304" s="97">
        <v>1.36396218E-2</v>
      </c>
      <c r="G304" s="97">
        <v>0.44526552320000001</v>
      </c>
      <c r="H304" s="97">
        <v>9.7212565900000006E-2</v>
      </c>
      <c r="I304" s="97">
        <v>0.26664967989999999</v>
      </c>
      <c r="J304" s="101">
        <v>2613.3918035000002</v>
      </c>
    </row>
    <row r="305" spans="1:10" x14ac:dyDescent="0.25">
      <c r="A305" t="s">
        <v>89</v>
      </c>
      <c r="B305" t="s">
        <v>74</v>
      </c>
      <c r="C305" t="s">
        <v>35</v>
      </c>
      <c r="D305" t="s">
        <v>36</v>
      </c>
      <c r="E305" s="97">
        <v>0.1027965894</v>
      </c>
      <c r="F305" s="97">
        <v>2.3106778E-3</v>
      </c>
      <c r="G305" s="97">
        <v>0.58887943460000003</v>
      </c>
      <c r="H305" s="97">
        <v>7.0819145200000003E-2</v>
      </c>
      <c r="I305" s="97">
        <v>0.23519415299999999</v>
      </c>
      <c r="J305" s="101">
        <v>40802.241016</v>
      </c>
    </row>
    <row r="306" spans="1:10" x14ac:dyDescent="0.25">
      <c r="A306" t="s">
        <v>89</v>
      </c>
      <c r="B306" t="s">
        <v>74</v>
      </c>
      <c r="C306" t="s">
        <v>35</v>
      </c>
      <c r="D306" t="s">
        <v>0</v>
      </c>
      <c r="E306" s="97">
        <v>8.9668415400000007E-2</v>
      </c>
      <c r="F306" s="97">
        <v>2.5381921999999999E-3</v>
      </c>
      <c r="G306" s="97">
        <v>0.60097760440000003</v>
      </c>
      <c r="H306" s="97">
        <v>7.3154521400000005E-2</v>
      </c>
      <c r="I306" s="97">
        <v>0.2336612666</v>
      </c>
      <c r="J306" s="101">
        <v>48515.850595000004</v>
      </c>
    </row>
    <row r="307" spans="1:10" x14ac:dyDescent="0.25">
      <c r="A307" t="s">
        <v>89</v>
      </c>
      <c r="B307" t="s">
        <v>74</v>
      </c>
      <c r="C307" t="s">
        <v>35</v>
      </c>
      <c r="D307" t="s">
        <v>37</v>
      </c>
      <c r="E307" s="97">
        <v>2.1011798500000001E-2</v>
      </c>
      <c r="F307" s="97">
        <v>3.5028047999999998E-3</v>
      </c>
      <c r="G307" s="97">
        <v>0.67588878389999996</v>
      </c>
      <c r="H307" s="97">
        <v>7.7476583299999999E-2</v>
      </c>
      <c r="I307" s="97">
        <v>0.2221200294</v>
      </c>
      <c r="J307" s="101">
        <v>7377.1995438000004</v>
      </c>
    </row>
    <row r="308" spans="1:10" x14ac:dyDescent="0.25">
      <c r="A308" t="s">
        <v>89</v>
      </c>
      <c r="B308" t="s">
        <v>2</v>
      </c>
      <c r="C308" t="s">
        <v>33</v>
      </c>
      <c r="D308" t="s">
        <v>36</v>
      </c>
      <c r="E308" s="97">
        <v>3.7889101000000001E-2</v>
      </c>
      <c r="F308" s="97">
        <v>4.5573452999999996E-3</v>
      </c>
      <c r="G308" s="97">
        <v>0.76327196990000001</v>
      </c>
      <c r="H308" s="97">
        <v>9.8975797300000001E-2</v>
      </c>
      <c r="I308" s="97">
        <v>9.5305786399999995E-2</v>
      </c>
      <c r="J308" s="101">
        <v>884569.45550000004</v>
      </c>
    </row>
    <row r="309" spans="1:10" x14ac:dyDescent="0.25">
      <c r="A309" t="s">
        <v>89</v>
      </c>
      <c r="B309" t="s">
        <v>2</v>
      </c>
      <c r="C309" t="s">
        <v>33</v>
      </c>
      <c r="D309" t="s">
        <v>0</v>
      </c>
      <c r="E309" s="97">
        <v>3.7613009500000003E-2</v>
      </c>
      <c r="F309" s="97">
        <v>5.4570119999999998E-3</v>
      </c>
      <c r="G309" s="97">
        <v>0.72520414820000001</v>
      </c>
      <c r="H309" s="97">
        <v>0.1075472393</v>
      </c>
      <c r="I309" s="97">
        <v>0.1241785909</v>
      </c>
      <c r="J309" s="101">
        <v>1016339.754</v>
      </c>
    </row>
    <row r="310" spans="1:10" x14ac:dyDescent="0.25">
      <c r="A310" t="s">
        <v>89</v>
      </c>
      <c r="B310" t="s">
        <v>2</v>
      </c>
      <c r="C310" t="s">
        <v>33</v>
      </c>
      <c r="D310" t="s">
        <v>37</v>
      </c>
      <c r="E310" s="97">
        <v>3.98324699E-2</v>
      </c>
      <c r="F310" s="97">
        <v>9.2039391000000009E-3</v>
      </c>
      <c r="G310" s="97">
        <v>0.50711905940000002</v>
      </c>
      <c r="H310" s="97">
        <v>0.1309763156</v>
      </c>
      <c r="I310" s="97">
        <v>0.31286821599999998</v>
      </c>
      <c r="J310" s="101">
        <v>116765.28879000001</v>
      </c>
    </row>
    <row r="311" spans="1:10" x14ac:dyDescent="0.25">
      <c r="A311" t="s">
        <v>89</v>
      </c>
      <c r="B311" t="s">
        <v>2</v>
      </c>
      <c r="C311" t="s">
        <v>34</v>
      </c>
      <c r="D311" t="s">
        <v>36</v>
      </c>
      <c r="E311" s="97">
        <v>6.0289033300000003E-2</v>
      </c>
      <c r="F311" s="97">
        <v>4.0201105999999997E-3</v>
      </c>
      <c r="G311" s="97">
        <v>0.75394049330000001</v>
      </c>
      <c r="H311" s="97">
        <v>0.1049534338</v>
      </c>
      <c r="I311" s="97">
        <v>7.6796929E-2</v>
      </c>
      <c r="J311" s="101">
        <v>409988.57120000001</v>
      </c>
    </row>
    <row r="312" spans="1:10" x14ac:dyDescent="0.25">
      <c r="A312" t="s">
        <v>89</v>
      </c>
      <c r="B312" t="s">
        <v>2</v>
      </c>
      <c r="C312" t="s">
        <v>34</v>
      </c>
      <c r="D312" t="s">
        <v>0</v>
      </c>
      <c r="E312" s="97">
        <v>6.1525093900000001E-2</v>
      </c>
      <c r="F312" s="97">
        <v>5.4029515000000002E-3</v>
      </c>
      <c r="G312" s="97">
        <v>0.72814463870000001</v>
      </c>
      <c r="H312" s="97">
        <v>0.1113815105</v>
      </c>
      <c r="I312" s="97">
        <v>9.3545805400000001E-2</v>
      </c>
      <c r="J312" s="101">
        <v>442772.93810000003</v>
      </c>
    </row>
    <row r="313" spans="1:10" x14ac:dyDescent="0.25">
      <c r="A313" t="s">
        <v>89</v>
      </c>
      <c r="B313" t="s">
        <v>2</v>
      </c>
      <c r="C313" t="s">
        <v>34</v>
      </c>
      <c r="D313" t="s">
        <v>37</v>
      </c>
      <c r="E313" s="97">
        <v>9.2906074500000005E-2</v>
      </c>
      <c r="F313" s="97">
        <v>1.3102717099999999E-2</v>
      </c>
      <c r="G313" s="97">
        <v>0.46695835730000002</v>
      </c>
      <c r="H313" s="97">
        <v>0.12579419850000001</v>
      </c>
      <c r="I313" s="97">
        <v>0.30123865259999999</v>
      </c>
      <c r="J313" s="101">
        <v>26702.47883</v>
      </c>
    </row>
    <row r="314" spans="1:10" x14ac:dyDescent="0.25">
      <c r="A314" t="s">
        <v>89</v>
      </c>
      <c r="B314" t="s">
        <v>2</v>
      </c>
      <c r="C314" t="s">
        <v>35</v>
      </c>
      <c r="D314" t="s">
        <v>36</v>
      </c>
      <c r="E314" s="97">
        <v>0.1125571276</v>
      </c>
      <c r="F314" s="97">
        <v>4.0268882000000002E-3</v>
      </c>
      <c r="G314" s="97">
        <v>0.56585442429999999</v>
      </c>
      <c r="H314" s="97">
        <v>8.4367425999999995E-2</v>
      </c>
      <c r="I314" s="97">
        <v>0.23319413389999999</v>
      </c>
      <c r="J314" s="101">
        <v>494092.59895000001</v>
      </c>
    </row>
    <row r="315" spans="1:10" x14ac:dyDescent="0.25">
      <c r="A315" t="s">
        <v>89</v>
      </c>
      <c r="B315" t="s">
        <v>2</v>
      </c>
      <c r="C315" t="s">
        <v>35</v>
      </c>
      <c r="D315" t="s">
        <v>0</v>
      </c>
      <c r="E315" s="97">
        <v>8.7413581200000007E-2</v>
      </c>
      <c r="F315" s="97">
        <v>5.2248141999999996E-3</v>
      </c>
      <c r="G315" s="97">
        <v>0.59250667209999996</v>
      </c>
      <c r="H315" s="97">
        <v>9.1133902599999997E-2</v>
      </c>
      <c r="I315" s="97">
        <v>0.22372102990000001</v>
      </c>
      <c r="J315" s="101">
        <v>752205.65670000005</v>
      </c>
    </row>
    <row r="316" spans="1:10" x14ac:dyDescent="0.25">
      <c r="A316" t="s">
        <v>89</v>
      </c>
      <c r="B316" t="s">
        <v>2</v>
      </c>
      <c r="C316" t="s">
        <v>35</v>
      </c>
      <c r="D316" t="s">
        <v>37</v>
      </c>
      <c r="E316" s="97">
        <v>3.9900920499999999E-2</v>
      </c>
      <c r="F316" s="97">
        <v>6.3610441000000002E-3</v>
      </c>
      <c r="G316" s="97">
        <v>0.65130604800000003</v>
      </c>
      <c r="H316" s="97">
        <v>9.7468155900000006E-2</v>
      </c>
      <c r="I316" s="97">
        <v>0.2049638315</v>
      </c>
      <c r="J316" s="101">
        <v>249401.30220000001</v>
      </c>
    </row>
    <row r="317" spans="1:10" x14ac:dyDescent="0.25">
      <c r="A317" t="s">
        <v>89</v>
      </c>
      <c r="B317" t="s">
        <v>73</v>
      </c>
      <c r="C317" t="s">
        <v>33</v>
      </c>
      <c r="D317" t="s">
        <v>36</v>
      </c>
      <c r="E317" s="97">
        <v>3.3859647899999998E-2</v>
      </c>
      <c r="F317" s="97">
        <v>3.0123298000000001E-3</v>
      </c>
      <c r="G317" s="97">
        <v>0.73676078479999996</v>
      </c>
      <c r="H317" s="97">
        <v>0.1084289888</v>
      </c>
      <c r="I317" s="97">
        <v>0.1179382487</v>
      </c>
      <c r="J317" s="101">
        <v>43975.649264</v>
      </c>
    </row>
    <row r="318" spans="1:10" x14ac:dyDescent="0.25">
      <c r="A318" t="s">
        <v>89</v>
      </c>
      <c r="B318" t="s">
        <v>73</v>
      </c>
      <c r="C318" t="s">
        <v>33</v>
      </c>
      <c r="D318" t="s">
        <v>0</v>
      </c>
      <c r="E318" s="97">
        <v>3.3630462899999998E-2</v>
      </c>
      <c r="F318" s="97">
        <v>3.4094555000000002E-3</v>
      </c>
      <c r="G318" s="97">
        <v>0.69827259929999996</v>
      </c>
      <c r="H318" s="97">
        <v>0.1172389012</v>
      </c>
      <c r="I318" s="97">
        <v>0.14744858120000001</v>
      </c>
      <c r="J318" s="101">
        <v>49538.420190999997</v>
      </c>
    </row>
    <row r="319" spans="1:10" x14ac:dyDescent="0.25">
      <c r="A319" t="s">
        <v>89</v>
      </c>
      <c r="B319" t="s">
        <v>73</v>
      </c>
      <c r="C319" t="s">
        <v>33</v>
      </c>
      <c r="D319" t="s">
        <v>37</v>
      </c>
      <c r="E319" s="97">
        <v>3.6449755799999997E-2</v>
      </c>
      <c r="F319" s="97">
        <v>5.7772513999999999E-3</v>
      </c>
      <c r="G319" s="97">
        <v>0.42972501909999999</v>
      </c>
      <c r="H319" s="97">
        <v>0.15892807119999999</v>
      </c>
      <c r="I319" s="97">
        <v>0.36911990239999998</v>
      </c>
      <c r="J319" s="101">
        <v>4855.9996084000004</v>
      </c>
    </row>
    <row r="320" spans="1:10" x14ac:dyDescent="0.25">
      <c r="A320" t="s">
        <v>89</v>
      </c>
      <c r="B320" t="s">
        <v>73</v>
      </c>
      <c r="C320" t="s">
        <v>34</v>
      </c>
      <c r="D320" t="s">
        <v>36</v>
      </c>
      <c r="E320" s="97">
        <v>4.8723794399999999E-2</v>
      </c>
      <c r="F320" s="97">
        <v>2.4292249000000001E-3</v>
      </c>
      <c r="G320" s="97">
        <v>0.74558887659999995</v>
      </c>
      <c r="H320" s="97">
        <v>0.118703855</v>
      </c>
      <c r="I320" s="97">
        <v>8.4554249100000006E-2</v>
      </c>
      <c r="J320" s="101">
        <v>19621.162054</v>
      </c>
    </row>
    <row r="321" spans="1:10" x14ac:dyDescent="0.25">
      <c r="A321" t="s">
        <v>89</v>
      </c>
      <c r="B321" t="s">
        <v>73</v>
      </c>
      <c r="C321" t="s">
        <v>34</v>
      </c>
      <c r="D321" t="s">
        <v>0</v>
      </c>
      <c r="E321" s="97">
        <v>5.1494912400000002E-2</v>
      </c>
      <c r="F321" s="97">
        <v>2.6361104999999998E-3</v>
      </c>
      <c r="G321" s="97">
        <v>0.7145826046</v>
      </c>
      <c r="H321" s="97">
        <v>0.12732670360000001</v>
      </c>
      <c r="I321" s="97">
        <v>0.1039596688</v>
      </c>
      <c r="J321" s="101">
        <v>21128.639983000001</v>
      </c>
    </row>
    <row r="322" spans="1:10" x14ac:dyDescent="0.25">
      <c r="A322" t="s">
        <v>89</v>
      </c>
      <c r="B322" t="s">
        <v>73</v>
      </c>
      <c r="C322" t="s">
        <v>34</v>
      </c>
      <c r="D322" t="s">
        <v>37</v>
      </c>
      <c r="E322" s="97">
        <v>0.1086774589</v>
      </c>
      <c r="F322" s="97">
        <v>4.1542117999999999E-3</v>
      </c>
      <c r="G322" s="97">
        <v>0.34874606549999998</v>
      </c>
      <c r="H322" s="97">
        <v>0.18526134450000001</v>
      </c>
      <c r="I322" s="97">
        <v>0.35316091929999999</v>
      </c>
      <c r="J322" s="101">
        <v>1205.4017578999999</v>
      </c>
    </row>
    <row r="323" spans="1:10" x14ac:dyDescent="0.25">
      <c r="A323" t="s">
        <v>89</v>
      </c>
      <c r="B323" t="s">
        <v>73</v>
      </c>
      <c r="C323" t="s">
        <v>35</v>
      </c>
      <c r="D323" t="s">
        <v>36</v>
      </c>
      <c r="E323" s="97">
        <v>7.6487006799999993E-2</v>
      </c>
      <c r="F323" s="97">
        <v>1.4282349000000001E-3</v>
      </c>
      <c r="G323" s="97">
        <v>0.52010255390000004</v>
      </c>
      <c r="H323" s="97">
        <v>7.9959953400000006E-2</v>
      </c>
      <c r="I323" s="97">
        <v>0.32202225089999997</v>
      </c>
      <c r="J323" s="101">
        <v>12995.67131</v>
      </c>
    </row>
    <row r="324" spans="1:10" x14ac:dyDescent="0.25">
      <c r="A324" t="s">
        <v>89</v>
      </c>
      <c r="B324" t="s">
        <v>73</v>
      </c>
      <c r="C324" t="s">
        <v>35</v>
      </c>
      <c r="D324" t="s">
        <v>0</v>
      </c>
      <c r="E324" s="97">
        <v>6.0546079900000001E-2</v>
      </c>
      <c r="F324" s="97">
        <v>2.1403148000000002E-3</v>
      </c>
      <c r="G324" s="97">
        <v>0.55851342179999997</v>
      </c>
      <c r="H324" s="97">
        <v>8.39982861E-2</v>
      </c>
      <c r="I324" s="97">
        <v>0.2948018973</v>
      </c>
      <c r="J324" s="101">
        <v>20761.04682</v>
      </c>
    </row>
    <row r="325" spans="1:10" x14ac:dyDescent="0.25">
      <c r="A325" t="s">
        <v>89</v>
      </c>
      <c r="B325" t="s">
        <v>73</v>
      </c>
      <c r="C325" t="s">
        <v>35</v>
      </c>
      <c r="D325" t="s">
        <v>37</v>
      </c>
      <c r="E325" s="97">
        <v>3.4602680599999998E-2</v>
      </c>
      <c r="F325" s="97">
        <v>2.8196681E-3</v>
      </c>
      <c r="G325" s="97">
        <v>0.6293203383</v>
      </c>
      <c r="H325" s="97">
        <v>8.7168928500000006E-2</v>
      </c>
      <c r="I325" s="97">
        <v>0.2460883844</v>
      </c>
      <c r="J325" s="101">
        <v>7484.9692407000002</v>
      </c>
    </row>
    <row r="326" spans="1:10" x14ac:dyDescent="0.25">
      <c r="A326" t="s">
        <v>89</v>
      </c>
      <c r="B326" t="s">
        <v>42</v>
      </c>
      <c r="C326" t="s">
        <v>33</v>
      </c>
      <c r="D326" t="s">
        <v>36</v>
      </c>
      <c r="E326" s="97">
        <v>3.0200499299999999E-2</v>
      </c>
      <c r="F326" s="97">
        <v>3.8440156999999999E-3</v>
      </c>
      <c r="G326" s="97">
        <v>0.6831139088</v>
      </c>
      <c r="H326" s="97">
        <v>0.10480283510000001</v>
      </c>
      <c r="I326" s="97">
        <v>0.17803874119999999</v>
      </c>
      <c r="J326" s="101">
        <v>9933.8832057</v>
      </c>
    </row>
    <row r="327" spans="1:10" x14ac:dyDescent="0.25">
      <c r="A327" t="s">
        <v>89</v>
      </c>
      <c r="B327" t="s">
        <v>42</v>
      </c>
      <c r="C327" t="s">
        <v>33</v>
      </c>
      <c r="D327" t="s">
        <v>0</v>
      </c>
      <c r="E327" s="97">
        <v>2.6269965400000001E-2</v>
      </c>
      <c r="F327" s="97">
        <v>4.5677126E-3</v>
      </c>
      <c r="G327" s="97">
        <v>0.61500441849999998</v>
      </c>
      <c r="H327" s="97">
        <v>0.1160432092</v>
      </c>
      <c r="I327" s="97">
        <v>0.2381146942</v>
      </c>
      <c r="J327" s="101">
        <v>12943.007113</v>
      </c>
    </row>
    <row r="328" spans="1:10" x14ac:dyDescent="0.25">
      <c r="A328" t="s">
        <v>89</v>
      </c>
      <c r="B328" t="s">
        <v>42</v>
      </c>
      <c r="C328" t="s">
        <v>33</v>
      </c>
      <c r="D328" t="s">
        <v>37</v>
      </c>
      <c r="E328" s="97">
        <v>1.43955423E-2</v>
      </c>
      <c r="F328" s="97">
        <v>6.4411866999999996E-3</v>
      </c>
      <c r="G328" s="97">
        <v>0.40601285739999998</v>
      </c>
      <c r="H328" s="97">
        <v>0.14151225540000001</v>
      </c>
      <c r="I328" s="97">
        <v>0.43163815820000001</v>
      </c>
      <c r="J328" s="101">
        <v>2778.9238786999999</v>
      </c>
    </row>
    <row r="329" spans="1:10" x14ac:dyDescent="0.25">
      <c r="A329" t="s">
        <v>89</v>
      </c>
      <c r="B329" t="s">
        <v>42</v>
      </c>
      <c r="C329" t="s">
        <v>34</v>
      </c>
      <c r="D329" t="s">
        <v>36</v>
      </c>
      <c r="E329" s="97">
        <v>3.4225334000000003E-2</v>
      </c>
      <c r="F329" s="97">
        <v>0</v>
      </c>
      <c r="G329" s="97">
        <v>0.78909041899999999</v>
      </c>
      <c r="H329" s="97">
        <v>0.1093077376</v>
      </c>
      <c r="I329" s="97">
        <v>6.7376509500000001E-2</v>
      </c>
      <c r="J329" s="101">
        <v>2279.0135529999998</v>
      </c>
    </row>
    <row r="330" spans="1:10" x14ac:dyDescent="0.25">
      <c r="A330" t="s">
        <v>89</v>
      </c>
      <c r="B330" t="s">
        <v>42</v>
      </c>
      <c r="C330" t="s">
        <v>34</v>
      </c>
      <c r="D330" t="s">
        <v>0</v>
      </c>
      <c r="E330" s="97">
        <v>3.6236987900000003E-2</v>
      </c>
      <c r="F330" s="97">
        <v>2.8195916E-3</v>
      </c>
      <c r="G330" s="97">
        <v>0.74891938899999999</v>
      </c>
      <c r="H330" s="97">
        <v>0.1346324562</v>
      </c>
      <c r="I330" s="97">
        <v>7.7391575300000001E-2</v>
      </c>
      <c r="J330" s="101">
        <v>2483.6501371999998</v>
      </c>
    </row>
    <row r="331" spans="1:10" x14ac:dyDescent="0.25">
      <c r="A331" t="s">
        <v>89</v>
      </c>
      <c r="B331" t="s">
        <v>42</v>
      </c>
      <c r="C331" t="s">
        <v>34</v>
      </c>
      <c r="D331" t="s">
        <v>37</v>
      </c>
      <c r="E331" s="97">
        <v>5.51531101E-2</v>
      </c>
      <c r="F331" s="97">
        <v>4.2914506300000002E-2</v>
      </c>
      <c r="G331" s="97">
        <v>0.3474456091</v>
      </c>
      <c r="H331" s="97">
        <v>0.38606774910000002</v>
      </c>
      <c r="I331" s="97">
        <v>0.16841902550000001</v>
      </c>
      <c r="J331" s="101">
        <v>163.18209419999999</v>
      </c>
    </row>
    <row r="332" spans="1:10" x14ac:dyDescent="0.25">
      <c r="A332" t="s">
        <v>89</v>
      </c>
      <c r="B332" t="s">
        <v>42</v>
      </c>
      <c r="C332" t="s">
        <v>35</v>
      </c>
      <c r="D332" t="s">
        <v>36</v>
      </c>
      <c r="E332" s="97">
        <v>9.8329407199999996E-2</v>
      </c>
      <c r="F332" s="97">
        <v>3.4420266000000001E-3</v>
      </c>
      <c r="G332" s="97">
        <v>0.48331784350000001</v>
      </c>
      <c r="H332" s="97">
        <v>8.5260631500000003E-2</v>
      </c>
      <c r="I332" s="97">
        <v>0.32965009119999999</v>
      </c>
      <c r="J332" s="101">
        <v>5135.7982768000002</v>
      </c>
    </row>
    <row r="333" spans="1:10" x14ac:dyDescent="0.25">
      <c r="A333" t="s">
        <v>89</v>
      </c>
      <c r="B333" t="s">
        <v>42</v>
      </c>
      <c r="C333" t="s">
        <v>35</v>
      </c>
      <c r="D333" t="s">
        <v>0</v>
      </c>
      <c r="E333" s="97">
        <v>7.3254800699999997E-2</v>
      </c>
      <c r="F333" s="97">
        <v>6.4850932999999996E-3</v>
      </c>
      <c r="G333" s="97">
        <v>0.48895031579999998</v>
      </c>
      <c r="H333" s="97">
        <v>0.12076152449999999</v>
      </c>
      <c r="I333" s="97">
        <v>0.31054826569999999</v>
      </c>
      <c r="J333" s="101">
        <v>8176.9384950000003</v>
      </c>
    </row>
    <row r="334" spans="1:10" x14ac:dyDescent="0.25">
      <c r="A334" t="s">
        <v>89</v>
      </c>
      <c r="B334" t="s">
        <v>42</v>
      </c>
      <c r="C334" t="s">
        <v>35</v>
      </c>
      <c r="D334" t="s">
        <v>37</v>
      </c>
      <c r="E334" s="97">
        <v>3.1315820500000001E-2</v>
      </c>
      <c r="F334" s="97">
        <v>1.14272349E-2</v>
      </c>
      <c r="G334" s="97">
        <v>0.50241057290000002</v>
      </c>
      <c r="H334" s="97">
        <v>0.17855224180000001</v>
      </c>
      <c r="I334" s="97">
        <v>0.27629412990000002</v>
      </c>
      <c r="J334" s="101">
        <v>3001.6776976000001</v>
      </c>
    </row>
    <row r="335" spans="1:10" x14ac:dyDescent="0.25">
      <c r="A335" t="s">
        <v>89</v>
      </c>
      <c r="B335" t="s">
        <v>49</v>
      </c>
      <c r="C335" t="s">
        <v>33</v>
      </c>
      <c r="D335" t="s">
        <v>36</v>
      </c>
      <c r="E335" s="97">
        <v>4.8652224199999997E-2</v>
      </c>
      <c r="F335" s="97">
        <v>3.8281614999999998E-3</v>
      </c>
      <c r="G335" s="97">
        <v>0.76998773099999995</v>
      </c>
      <c r="H335" s="97">
        <v>0.10562773609999999</v>
      </c>
      <c r="I335" s="97">
        <v>7.1904147200000004E-2</v>
      </c>
      <c r="J335" s="101">
        <v>10975.859976</v>
      </c>
    </row>
    <row r="336" spans="1:10" x14ac:dyDescent="0.25">
      <c r="A336" t="s">
        <v>89</v>
      </c>
      <c r="B336" t="s">
        <v>49</v>
      </c>
      <c r="C336" t="s">
        <v>33</v>
      </c>
      <c r="D336" t="s">
        <v>0</v>
      </c>
      <c r="E336" s="97">
        <v>4.9279300099999999E-2</v>
      </c>
      <c r="F336" s="97">
        <v>5.1037595E-3</v>
      </c>
      <c r="G336" s="97">
        <v>0.7463988332</v>
      </c>
      <c r="H336" s="97">
        <v>0.1148632779</v>
      </c>
      <c r="I336" s="97">
        <v>8.4354829300000003E-2</v>
      </c>
      <c r="J336" s="101">
        <v>11830.525164999999</v>
      </c>
    </row>
    <row r="337" spans="1:10" x14ac:dyDescent="0.25">
      <c r="A337" t="s">
        <v>89</v>
      </c>
      <c r="B337" t="s">
        <v>49</v>
      </c>
      <c r="C337" t="s">
        <v>33</v>
      </c>
      <c r="D337" t="s">
        <v>37</v>
      </c>
      <c r="E337" s="97">
        <v>6.1594249400000002E-2</v>
      </c>
      <c r="F337" s="97">
        <v>2.05761416E-2</v>
      </c>
      <c r="G337" s="97">
        <v>0.46453954330000002</v>
      </c>
      <c r="H337" s="97">
        <v>0.21346871710000001</v>
      </c>
      <c r="I337" s="97">
        <v>0.23982134869999999</v>
      </c>
      <c r="J337" s="101">
        <v>779.29352928000003</v>
      </c>
    </row>
    <row r="338" spans="1:10" x14ac:dyDescent="0.25">
      <c r="A338" t="s">
        <v>89</v>
      </c>
      <c r="B338" t="s">
        <v>49</v>
      </c>
      <c r="C338" t="s">
        <v>34</v>
      </c>
      <c r="D338" t="s">
        <v>36</v>
      </c>
      <c r="E338" s="97">
        <v>2.76040273E-2</v>
      </c>
      <c r="F338" s="97">
        <v>4.0684032999999996E-3</v>
      </c>
      <c r="G338" s="97">
        <v>0.81447736690000005</v>
      </c>
      <c r="H338" s="97">
        <v>0.1052151621</v>
      </c>
      <c r="I338" s="97">
        <v>4.8635040400000003E-2</v>
      </c>
      <c r="J338" s="101">
        <v>3695.4753129000001</v>
      </c>
    </row>
    <row r="339" spans="1:10" x14ac:dyDescent="0.25">
      <c r="A339" t="s">
        <v>89</v>
      </c>
      <c r="B339" t="s">
        <v>49</v>
      </c>
      <c r="C339" t="s">
        <v>34</v>
      </c>
      <c r="D339" t="s">
        <v>0</v>
      </c>
      <c r="E339" s="97">
        <v>2.79501669E-2</v>
      </c>
      <c r="F339" s="97">
        <v>4.3279907000000001E-3</v>
      </c>
      <c r="G339" s="97">
        <v>0.79036612070000001</v>
      </c>
      <c r="H339" s="97">
        <v>0.1188093172</v>
      </c>
      <c r="I339" s="97">
        <v>5.8546404500000003E-2</v>
      </c>
      <c r="J339" s="101">
        <v>3935.9336133000002</v>
      </c>
    </row>
    <row r="340" spans="1:10" x14ac:dyDescent="0.25">
      <c r="A340" t="s">
        <v>89</v>
      </c>
      <c r="B340" t="s">
        <v>49</v>
      </c>
      <c r="C340" t="s">
        <v>34</v>
      </c>
      <c r="D340" t="s">
        <v>37</v>
      </c>
      <c r="E340" s="97">
        <v>4.79873112E-2</v>
      </c>
      <c r="F340" s="97">
        <v>0</v>
      </c>
      <c r="G340" s="97">
        <v>0.55765803680000003</v>
      </c>
      <c r="H340" s="97">
        <v>0.1981537461</v>
      </c>
      <c r="I340" s="97">
        <v>0.19620090600000001</v>
      </c>
      <c r="J340" s="101">
        <v>166.71073673000001</v>
      </c>
    </row>
    <row r="341" spans="1:10" x14ac:dyDescent="0.25">
      <c r="A341" t="s">
        <v>89</v>
      </c>
      <c r="B341" t="s">
        <v>49</v>
      </c>
      <c r="C341" t="s">
        <v>35</v>
      </c>
      <c r="D341" t="s">
        <v>36</v>
      </c>
      <c r="E341" s="97">
        <v>0.1003721731</v>
      </c>
      <c r="F341" s="97">
        <v>4.1647958999999997E-3</v>
      </c>
      <c r="G341" s="97">
        <v>0.51749986270000004</v>
      </c>
      <c r="H341" s="97">
        <v>8.8076156700000005E-2</v>
      </c>
      <c r="I341" s="97">
        <v>0.28988701160000002</v>
      </c>
      <c r="J341" s="101">
        <v>7890.6331848</v>
      </c>
    </row>
    <row r="342" spans="1:10" x14ac:dyDescent="0.25">
      <c r="A342" t="s">
        <v>89</v>
      </c>
      <c r="B342" t="s">
        <v>49</v>
      </c>
      <c r="C342" t="s">
        <v>35</v>
      </c>
      <c r="D342" t="s">
        <v>0</v>
      </c>
      <c r="E342" s="97">
        <v>7.7500772300000006E-2</v>
      </c>
      <c r="F342" s="97">
        <v>4.7168096E-3</v>
      </c>
      <c r="G342" s="97">
        <v>0.55053976680000005</v>
      </c>
      <c r="H342" s="97">
        <v>8.5202205700000005E-2</v>
      </c>
      <c r="I342" s="97">
        <v>0.28204044560000002</v>
      </c>
      <c r="J342" s="101">
        <v>12283.748559</v>
      </c>
    </row>
    <row r="343" spans="1:10" x14ac:dyDescent="0.25">
      <c r="A343" t="s">
        <v>89</v>
      </c>
      <c r="B343" t="s">
        <v>49</v>
      </c>
      <c r="C343" t="s">
        <v>35</v>
      </c>
      <c r="D343" t="s">
        <v>37</v>
      </c>
      <c r="E343" s="97">
        <v>3.6683598099999999E-2</v>
      </c>
      <c r="F343" s="97">
        <v>5.3860206000000002E-3</v>
      </c>
      <c r="G343" s="97">
        <v>0.61451704230000004</v>
      </c>
      <c r="H343" s="97">
        <v>7.7535757699999999E-2</v>
      </c>
      <c r="I343" s="97">
        <v>0.2658775813</v>
      </c>
      <c r="J343" s="101">
        <v>4252.5817549000003</v>
      </c>
    </row>
    <row r="344" spans="1:10" x14ac:dyDescent="0.25">
      <c r="A344" t="s">
        <v>89</v>
      </c>
      <c r="B344" t="s">
        <v>76</v>
      </c>
      <c r="C344" t="s">
        <v>33</v>
      </c>
      <c r="D344" t="s">
        <v>36</v>
      </c>
      <c r="E344" s="97">
        <v>2.43696274E-2</v>
      </c>
      <c r="F344" s="97">
        <v>1.7099749E-3</v>
      </c>
      <c r="G344" s="97">
        <v>0.79577933560000003</v>
      </c>
      <c r="H344" s="97">
        <v>9.4745111899999998E-2</v>
      </c>
      <c r="I344" s="97">
        <v>8.3395950199999999E-2</v>
      </c>
      <c r="J344" s="101">
        <v>43168.692500999998</v>
      </c>
    </row>
    <row r="345" spans="1:10" x14ac:dyDescent="0.25">
      <c r="A345" t="s">
        <v>89</v>
      </c>
      <c r="B345" t="s">
        <v>76</v>
      </c>
      <c r="C345" t="s">
        <v>33</v>
      </c>
      <c r="D345" t="s">
        <v>0</v>
      </c>
      <c r="E345" s="97">
        <v>2.40896073E-2</v>
      </c>
      <c r="F345" s="97">
        <v>1.8818639E-3</v>
      </c>
      <c r="G345" s="97">
        <v>0.7785835539</v>
      </c>
      <c r="H345" s="97">
        <v>0.1026499864</v>
      </c>
      <c r="I345" s="97">
        <v>9.2794988499999995E-2</v>
      </c>
      <c r="J345" s="101">
        <v>45787.585413000001</v>
      </c>
    </row>
    <row r="346" spans="1:10" x14ac:dyDescent="0.25">
      <c r="A346" t="s">
        <v>89</v>
      </c>
      <c r="B346" t="s">
        <v>76</v>
      </c>
      <c r="C346" t="s">
        <v>33</v>
      </c>
      <c r="D346" t="s">
        <v>37</v>
      </c>
      <c r="E346" s="97">
        <v>2.6813587199999999E-2</v>
      </c>
      <c r="F346" s="97">
        <v>3.7711119E-3</v>
      </c>
      <c r="G346" s="97">
        <v>0.62973050370000005</v>
      </c>
      <c r="H346" s="97">
        <v>0.1214707191</v>
      </c>
      <c r="I346" s="97">
        <v>0.21821407809999999</v>
      </c>
      <c r="J346" s="101">
        <v>1902.0207749000001</v>
      </c>
    </row>
    <row r="347" spans="1:10" x14ac:dyDescent="0.25">
      <c r="A347" t="s">
        <v>89</v>
      </c>
      <c r="B347" t="s">
        <v>76</v>
      </c>
      <c r="C347" t="s">
        <v>34</v>
      </c>
      <c r="D347" t="s">
        <v>36</v>
      </c>
      <c r="E347" s="97">
        <v>5.0878423899999997E-2</v>
      </c>
      <c r="F347" s="97">
        <v>1.2290707999999999E-3</v>
      </c>
      <c r="G347" s="97">
        <v>0.80177525620000001</v>
      </c>
      <c r="H347" s="97">
        <v>9.6922829500000002E-2</v>
      </c>
      <c r="I347" s="97">
        <v>4.9194419599999997E-2</v>
      </c>
      <c r="J347" s="101">
        <v>37816.009146999997</v>
      </c>
    </row>
    <row r="348" spans="1:10" x14ac:dyDescent="0.25">
      <c r="A348" t="s">
        <v>89</v>
      </c>
      <c r="B348" t="s">
        <v>76</v>
      </c>
      <c r="C348" t="s">
        <v>34</v>
      </c>
      <c r="D348" t="s">
        <v>0</v>
      </c>
      <c r="E348" s="97">
        <v>5.2959984699999997E-2</v>
      </c>
      <c r="F348" s="97">
        <v>1.7510765E-3</v>
      </c>
      <c r="G348" s="97">
        <v>0.78372878899999998</v>
      </c>
      <c r="H348" s="97">
        <v>0.102079084</v>
      </c>
      <c r="I348" s="97">
        <v>5.9481065800000003E-2</v>
      </c>
      <c r="J348" s="101">
        <v>39917.585741000003</v>
      </c>
    </row>
    <row r="349" spans="1:10" x14ac:dyDescent="0.25">
      <c r="A349" t="s">
        <v>89</v>
      </c>
      <c r="B349" t="s">
        <v>76</v>
      </c>
      <c r="C349" t="s">
        <v>34</v>
      </c>
      <c r="D349" t="s">
        <v>37</v>
      </c>
      <c r="E349" s="97">
        <v>0.1114745744</v>
      </c>
      <c r="F349" s="97">
        <v>7.2615548000000002E-3</v>
      </c>
      <c r="G349" s="97">
        <v>0.53393246059999999</v>
      </c>
      <c r="H349" s="97">
        <v>9.5904060599999993E-2</v>
      </c>
      <c r="I349" s="97">
        <v>0.25142734960000002</v>
      </c>
      <c r="J349" s="101">
        <v>1677.6541797</v>
      </c>
    </row>
    <row r="350" spans="1:10" x14ac:dyDescent="0.25">
      <c r="A350" t="s">
        <v>89</v>
      </c>
      <c r="B350" t="s">
        <v>76</v>
      </c>
      <c r="C350" t="s">
        <v>35</v>
      </c>
      <c r="D350" t="s">
        <v>36</v>
      </c>
      <c r="E350" s="97">
        <v>9.9482147800000004E-2</v>
      </c>
      <c r="F350" s="97">
        <v>1.265614E-3</v>
      </c>
      <c r="G350" s="97">
        <v>0.58536925299999998</v>
      </c>
      <c r="H350" s="97">
        <v>8.0548611399999998E-2</v>
      </c>
      <c r="I350" s="97">
        <v>0.23333437379999999</v>
      </c>
      <c r="J350" s="101">
        <v>13891.939719</v>
      </c>
    </row>
    <row r="351" spans="1:10" x14ac:dyDescent="0.25">
      <c r="A351" t="s">
        <v>89</v>
      </c>
      <c r="B351" t="s">
        <v>76</v>
      </c>
      <c r="C351" t="s">
        <v>35</v>
      </c>
      <c r="D351" t="s">
        <v>0</v>
      </c>
      <c r="E351" s="97">
        <v>6.9851465700000004E-2</v>
      </c>
      <c r="F351" s="97">
        <v>3.0454264000000001E-3</v>
      </c>
      <c r="G351" s="97">
        <v>0.62698500420000003</v>
      </c>
      <c r="H351" s="97">
        <v>7.59804179E-2</v>
      </c>
      <c r="I351" s="97">
        <v>0.22413768580000001</v>
      </c>
      <c r="J351" s="101">
        <v>21946.568843000001</v>
      </c>
    </row>
    <row r="352" spans="1:10" x14ac:dyDescent="0.25">
      <c r="A352" t="s">
        <v>89</v>
      </c>
      <c r="B352" t="s">
        <v>76</v>
      </c>
      <c r="C352" t="s">
        <v>35</v>
      </c>
      <c r="D352" t="s">
        <v>37</v>
      </c>
      <c r="E352" s="97">
        <v>1.9033993200000002E-2</v>
      </c>
      <c r="F352" s="97">
        <v>3.5803654E-3</v>
      </c>
      <c r="G352" s="97">
        <v>0.70607225620000003</v>
      </c>
      <c r="H352" s="97">
        <v>6.04995797E-2</v>
      </c>
      <c r="I352" s="97">
        <v>0.21081380550000001</v>
      </c>
      <c r="J352" s="101">
        <v>7617.9495371000003</v>
      </c>
    </row>
    <row r="353" spans="1:10" x14ac:dyDescent="0.25">
      <c r="A353" t="s">
        <v>89</v>
      </c>
      <c r="B353" t="s">
        <v>85</v>
      </c>
      <c r="C353" t="s">
        <v>33</v>
      </c>
      <c r="D353" t="s">
        <v>36</v>
      </c>
      <c r="E353" s="102" t="s">
        <v>109</v>
      </c>
      <c r="F353" s="102" t="s">
        <v>109</v>
      </c>
      <c r="G353" s="102" t="s">
        <v>109</v>
      </c>
      <c r="H353" s="102" t="s">
        <v>109</v>
      </c>
      <c r="I353" s="102" t="s">
        <v>109</v>
      </c>
      <c r="J353" s="103" t="s">
        <v>109</v>
      </c>
    </row>
    <row r="354" spans="1:10" x14ac:dyDescent="0.25">
      <c r="A354" t="s">
        <v>89</v>
      </c>
      <c r="B354" t="s">
        <v>85</v>
      </c>
      <c r="C354" t="s">
        <v>33</v>
      </c>
      <c r="D354" t="s">
        <v>0</v>
      </c>
      <c r="E354" s="102" t="s">
        <v>109</v>
      </c>
      <c r="F354" s="102" t="s">
        <v>109</v>
      </c>
      <c r="G354" s="102" t="s">
        <v>109</v>
      </c>
      <c r="H354" s="102" t="s">
        <v>109</v>
      </c>
      <c r="I354" s="102" t="s">
        <v>109</v>
      </c>
      <c r="J354" s="103" t="s">
        <v>109</v>
      </c>
    </row>
    <row r="355" spans="1:10" x14ac:dyDescent="0.25">
      <c r="A355" t="s">
        <v>89</v>
      </c>
      <c r="B355" t="s">
        <v>85</v>
      </c>
      <c r="C355" t="s">
        <v>33</v>
      </c>
      <c r="D355" t="s">
        <v>37</v>
      </c>
      <c r="E355" s="102" t="s">
        <v>109</v>
      </c>
      <c r="F355" s="102" t="s">
        <v>109</v>
      </c>
      <c r="G355" s="102" t="s">
        <v>109</v>
      </c>
      <c r="H355" s="102" t="s">
        <v>109</v>
      </c>
      <c r="I355" s="102" t="s">
        <v>109</v>
      </c>
      <c r="J355" s="103" t="s">
        <v>109</v>
      </c>
    </row>
    <row r="356" spans="1:10" x14ac:dyDescent="0.25">
      <c r="A356" t="s">
        <v>89</v>
      </c>
      <c r="B356" t="s">
        <v>85</v>
      </c>
      <c r="C356" t="s">
        <v>34</v>
      </c>
      <c r="D356" t="s">
        <v>36</v>
      </c>
      <c r="E356" s="97">
        <v>6.5307588400000005E-2</v>
      </c>
      <c r="F356" s="97">
        <v>1.4174000999999999E-3</v>
      </c>
      <c r="G356" s="97">
        <v>0.82715655089999995</v>
      </c>
      <c r="H356" s="97">
        <v>6.9601428000000007E-2</v>
      </c>
      <c r="I356" s="97">
        <v>3.6517032599999999E-2</v>
      </c>
      <c r="J356" s="101">
        <v>4945.8264810999999</v>
      </c>
    </row>
    <row r="357" spans="1:10" x14ac:dyDescent="0.25">
      <c r="A357" t="s">
        <v>89</v>
      </c>
      <c r="B357" t="s">
        <v>85</v>
      </c>
      <c r="C357" t="s">
        <v>34</v>
      </c>
      <c r="D357" t="s">
        <v>0</v>
      </c>
      <c r="E357" s="97">
        <v>6.5483254199999993E-2</v>
      </c>
      <c r="F357" s="97">
        <v>1.7771632000000001E-3</v>
      </c>
      <c r="G357" s="97">
        <v>0.81577396570000005</v>
      </c>
      <c r="H357" s="97">
        <v>7.4646435999999997E-2</v>
      </c>
      <c r="I357" s="97">
        <v>4.2319180900000003E-2</v>
      </c>
      <c r="J357" s="101">
        <v>5069.9984894999998</v>
      </c>
    </row>
    <row r="358" spans="1:10" x14ac:dyDescent="0.25">
      <c r="A358" t="s">
        <v>89</v>
      </c>
      <c r="B358" t="s">
        <v>85</v>
      </c>
      <c r="C358" t="s">
        <v>34</v>
      </c>
      <c r="D358" t="s">
        <v>37</v>
      </c>
      <c r="E358" s="97">
        <v>0.121377686</v>
      </c>
      <c r="F358" s="97">
        <v>1.3486409600000001E-2</v>
      </c>
      <c r="G358" s="97">
        <v>0.48551074389999999</v>
      </c>
      <c r="H358" s="97">
        <v>9.6806465600000002E-2</v>
      </c>
      <c r="I358" s="97">
        <v>0.28281869500000001</v>
      </c>
      <c r="J358" s="101">
        <v>74.148719577999998</v>
      </c>
    </row>
    <row r="359" spans="1:10" x14ac:dyDescent="0.25">
      <c r="A359" t="s">
        <v>89</v>
      </c>
      <c r="B359" t="s">
        <v>85</v>
      </c>
      <c r="C359" t="s">
        <v>35</v>
      </c>
      <c r="D359" t="s">
        <v>36</v>
      </c>
      <c r="E359" s="102" t="s">
        <v>109</v>
      </c>
      <c r="F359" s="102" t="s">
        <v>109</v>
      </c>
      <c r="G359" s="102" t="s">
        <v>109</v>
      </c>
      <c r="H359" s="102" t="s">
        <v>109</v>
      </c>
      <c r="I359" s="102" t="s">
        <v>109</v>
      </c>
      <c r="J359" s="103" t="s">
        <v>109</v>
      </c>
    </row>
    <row r="360" spans="1:10" x14ac:dyDescent="0.25">
      <c r="A360" t="s">
        <v>89</v>
      </c>
      <c r="B360" t="s">
        <v>85</v>
      </c>
      <c r="C360" t="s">
        <v>35</v>
      </c>
      <c r="D360" t="s">
        <v>0</v>
      </c>
      <c r="E360" s="102" t="s">
        <v>109</v>
      </c>
      <c r="F360" s="102" t="s">
        <v>109</v>
      </c>
      <c r="G360" s="102" t="s">
        <v>109</v>
      </c>
      <c r="H360" s="102" t="s">
        <v>109</v>
      </c>
      <c r="I360" s="102" t="s">
        <v>109</v>
      </c>
      <c r="J360" s="103" t="s">
        <v>109</v>
      </c>
    </row>
    <row r="361" spans="1:10" x14ac:dyDescent="0.25">
      <c r="A361" t="s">
        <v>89</v>
      </c>
      <c r="B361" t="s">
        <v>85</v>
      </c>
      <c r="C361" t="s">
        <v>35</v>
      </c>
      <c r="D361" t="s">
        <v>37</v>
      </c>
      <c r="E361" s="102" t="s">
        <v>109</v>
      </c>
      <c r="F361" s="102" t="s">
        <v>109</v>
      </c>
      <c r="G361" s="102" t="s">
        <v>109</v>
      </c>
      <c r="H361" s="102" t="s">
        <v>109</v>
      </c>
      <c r="I361" s="102" t="s">
        <v>109</v>
      </c>
      <c r="J361" s="103" t="s">
        <v>109</v>
      </c>
    </row>
    <row r="362" spans="1:10" x14ac:dyDescent="0.25">
      <c r="A362" t="s">
        <v>89</v>
      </c>
      <c r="B362" t="s">
        <v>60</v>
      </c>
      <c r="C362" t="s">
        <v>33</v>
      </c>
      <c r="D362" t="s">
        <v>36</v>
      </c>
      <c r="E362" s="97">
        <v>9.8157195999999999E-3</v>
      </c>
      <c r="F362" s="97">
        <v>3.4061664000000001E-3</v>
      </c>
      <c r="G362" s="97">
        <v>0.78744420400000004</v>
      </c>
      <c r="H362" s="97">
        <v>0.13182792979999999</v>
      </c>
      <c r="I362" s="97">
        <v>6.7505980199999996E-2</v>
      </c>
      <c r="J362" s="101">
        <v>15587.242269</v>
      </c>
    </row>
    <row r="363" spans="1:10" x14ac:dyDescent="0.25">
      <c r="A363" t="s">
        <v>89</v>
      </c>
      <c r="B363" t="s">
        <v>60</v>
      </c>
      <c r="C363" t="s">
        <v>33</v>
      </c>
      <c r="D363" t="s">
        <v>0</v>
      </c>
      <c r="E363" s="97">
        <v>9.7416337999999998E-3</v>
      </c>
      <c r="F363" s="97">
        <v>3.3141614000000001E-3</v>
      </c>
      <c r="G363" s="97">
        <v>0.77008585429999998</v>
      </c>
      <c r="H363" s="97">
        <v>0.1403853524</v>
      </c>
      <c r="I363" s="97">
        <v>7.6472998E-2</v>
      </c>
      <c r="J363" s="101">
        <v>16321.697545999999</v>
      </c>
    </row>
    <row r="364" spans="1:10" x14ac:dyDescent="0.25">
      <c r="A364" t="s">
        <v>89</v>
      </c>
      <c r="B364" t="s">
        <v>60</v>
      </c>
      <c r="C364" t="s">
        <v>33</v>
      </c>
      <c r="D364" t="s">
        <v>37</v>
      </c>
      <c r="E364" s="97">
        <v>1.0378080899999999E-2</v>
      </c>
      <c r="F364" s="97">
        <v>0</v>
      </c>
      <c r="G364" s="97">
        <v>0.47739790370000001</v>
      </c>
      <c r="H364" s="97">
        <v>0.23966735419999999</v>
      </c>
      <c r="I364" s="97">
        <v>0.27255666119999999</v>
      </c>
      <c r="J364" s="101">
        <v>578.14157267999997</v>
      </c>
    </row>
    <row r="365" spans="1:10" x14ac:dyDescent="0.25">
      <c r="A365" t="s">
        <v>89</v>
      </c>
      <c r="B365" t="s">
        <v>60</v>
      </c>
      <c r="C365" t="s">
        <v>34</v>
      </c>
      <c r="D365" t="s">
        <v>36</v>
      </c>
      <c r="E365" s="97">
        <v>9.2085598000000001E-3</v>
      </c>
      <c r="F365" s="97">
        <v>2.0933824000000001E-3</v>
      </c>
      <c r="G365" s="97">
        <v>0.70395795250000004</v>
      </c>
      <c r="H365" s="97">
        <v>0.17205038119999999</v>
      </c>
      <c r="I365" s="97">
        <v>0.1126897241</v>
      </c>
      <c r="J365" s="101">
        <v>4778.1630076000001</v>
      </c>
    </row>
    <row r="366" spans="1:10" x14ac:dyDescent="0.25">
      <c r="A366" t="s">
        <v>89</v>
      </c>
      <c r="B366" t="s">
        <v>60</v>
      </c>
      <c r="C366" t="s">
        <v>34</v>
      </c>
      <c r="D366" t="s">
        <v>0</v>
      </c>
      <c r="E366" s="97">
        <v>9.3730776999999994E-3</v>
      </c>
      <c r="F366" s="97">
        <v>2.7932385000000001E-3</v>
      </c>
      <c r="G366" s="97">
        <v>0.69326608639999998</v>
      </c>
      <c r="H366" s="97">
        <v>0.172455581</v>
      </c>
      <c r="I366" s="97">
        <v>0.1221120164</v>
      </c>
      <c r="J366" s="101">
        <v>5014.3615097000002</v>
      </c>
    </row>
    <row r="367" spans="1:10" x14ac:dyDescent="0.25">
      <c r="A367" t="s">
        <v>89</v>
      </c>
      <c r="B367" t="s">
        <v>60</v>
      </c>
      <c r="C367" t="s">
        <v>34</v>
      </c>
      <c r="D367" t="s">
        <v>37</v>
      </c>
      <c r="E367" s="97">
        <v>1.7090001399999999E-2</v>
      </c>
      <c r="F367" s="97">
        <v>5.6966671000000003E-3</v>
      </c>
      <c r="G367" s="97">
        <v>0.59075141379999996</v>
      </c>
      <c r="H367" s="97">
        <v>9.7151050200000005E-2</v>
      </c>
      <c r="I367" s="97">
        <v>0.28931086750000001</v>
      </c>
      <c r="J367" s="101">
        <v>175.54123766000001</v>
      </c>
    </row>
    <row r="368" spans="1:10" x14ac:dyDescent="0.25">
      <c r="A368" t="s">
        <v>89</v>
      </c>
      <c r="B368" t="s">
        <v>60</v>
      </c>
      <c r="C368" t="s">
        <v>35</v>
      </c>
      <c r="D368" t="s">
        <v>36</v>
      </c>
      <c r="E368" s="97">
        <v>7.7203422100000002E-2</v>
      </c>
      <c r="F368" s="97">
        <v>4.3283973E-3</v>
      </c>
      <c r="G368" s="97">
        <v>0.50668941059999995</v>
      </c>
      <c r="H368" s="97">
        <v>0.12636401480000001</v>
      </c>
      <c r="I368" s="97">
        <v>0.28541475519999998</v>
      </c>
      <c r="J368" s="101">
        <v>10284.518205</v>
      </c>
    </row>
    <row r="369" spans="1:10" x14ac:dyDescent="0.25">
      <c r="A369" t="s">
        <v>89</v>
      </c>
      <c r="B369" t="s">
        <v>60</v>
      </c>
      <c r="C369" t="s">
        <v>35</v>
      </c>
      <c r="D369" t="s">
        <v>0</v>
      </c>
      <c r="E369" s="97">
        <v>6.6240831099999994E-2</v>
      </c>
      <c r="F369" s="97">
        <v>4.2761023999999996E-3</v>
      </c>
      <c r="G369" s="97">
        <v>0.53406913909999998</v>
      </c>
      <c r="H369" s="97">
        <v>0.1150016259</v>
      </c>
      <c r="I369" s="97">
        <v>0.28041230150000002</v>
      </c>
      <c r="J369" s="101">
        <v>14009.486061</v>
      </c>
    </row>
    <row r="370" spans="1:10" x14ac:dyDescent="0.25">
      <c r="A370" t="s">
        <v>89</v>
      </c>
      <c r="B370" t="s">
        <v>60</v>
      </c>
      <c r="C370" t="s">
        <v>35</v>
      </c>
      <c r="D370" t="s">
        <v>37</v>
      </c>
      <c r="E370" s="97">
        <v>3.7486713099999999E-2</v>
      </c>
      <c r="F370" s="97">
        <v>3.6493733000000001E-3</v>
      </c>
      <c r="G370" s="97">
        <v>0.61865724</v>
      </c>
      <c r="H370" s="97">
        <v>7.33014736E-2</v>
      </c>
      <c r="I370" s="97">
        <v>0.26690520000000001</v>
      </c>
      <c r="J370" s="101">
        <v>3574.5998807000001</v>
      </c>
    </row>
    <row r="371" spans="1:10" x14ac:dyDescent="0.25">
      <c r="A371" t="s">
        <v>89</v>
      </c>
      <c r="B371" t="s">
        <v>84</v>
      </c>
      <c r="C371" t="s">
        <v>33</v>
      </c>
      <c r="D371" t="s">
        <v>36</v>
      </c>
      <c r="E371" s="97">
        <v>8.5635799999999995E-3</v>
      </c>
      <c r="F371" s="97">
        <v>5.3848263000000002E-3</v>
      </c>
      <c r="G371" s="97">
        <v>0.74827588590000005</v>
      </c>
      <c r="H371" s="97">
        <v>0.1319363764</v>
      </c>
      <c r="I371" s="97">
        <v>0.1058393314</v>
      </c>
      <c r="J371" s="101">
        <v>4670.9436824000004</v>
      </c>
    </row>
    <row r="372" spans="1:10" x14ac:dyDescent="0.25">
      <c r="A372" t="s">
        <v>89</v>
      </c>
      <c r="B372" t="s">
        <v>84</v>
      </c>
      <c r="C372" t="s">
        <v>33</v>
      </c>
      <c r="D372" t="s">
        <v>0</v>
      </c>
      <c r="E372" s="97">
        <v>9.252807E-3</v>
      </c>
      <c r="F372" s="97">
        <v>6.6505784999999996E-3</v>
      </c>
      <c r="G372" s="97">
        <v>0.71092881620000004</v>
      </c>
      <c r="H372" s="97">
        <v>0.14047141960000001</v>
      </c>
      <c r="I372" s="97">
        <v>0.13269637879999999</v>
      </c>
      <c r="J372" s="101">
        <v>5295.6902983999998</v>
      </c>
    </row>
    <row r="373" spans="1:10" x14ac:dyDescent="0.25">
      <c r="A373" t="s">
        <v>89</v>
      </c>
      <c r="B373" t="s">
        <v>84</v>
      </c>
      <c r="C373" t="s">
        <v>33</v>
      </c>
      <c r="D373" t="s">
        <v>37</v>
      </c>
      <c r="E373" s="97">
        <v>1.6414413700000002E-2</v>
      </c>
      <c r="F373" s="97">
        <v>1.2879238499999999E-2</v>
      </c>
      <c r="G373" s="97">
        <v>0.47730993840000002</v>
      </c>
      <c r="H373" s="97">
        <v>0.17234269159999999</v>
      </c>
      <c r="I373" s="97">
        <v>0.32105371780000003</v>
      </c>
      <c r="J373" s="101">
        <v>548.29859753999995</v>
      </c>
    </row>
    <row r="374" spans="1:10" x14ac:dyDescent="0.25">
      <c r="A374" t="s">
        <v>89</v>
      </c>
      <c r="B374" t="s">
        <v>84</v>
      </c>
      <c r="C374" t="s">
        <v>34</v>
      </c>
      <c r="D374" t="s">
        <v>36</v>
      </c>
      <c r="E374" s="97">
        <v>6.7430896000000001E-3</v>
      </c>
      <c r="F374" s="97">
        <v>5.6564976000000001E-3</v>
      </c>
      <c r="G374" s="97">
        <v>0.75041697100000004</v>
      </c>
      <c r="H374" s="97">
        <v>0.1768850256</v>
      </c>
      <c r="I374" s="97">
        <v>6.0298416299999998E-2</v>
      </c>
      <c r="J374" s="101">
        <v>889.79983714000002</v>
      </c>
    </row>
    <row r="375" spans="1:10" x14ac:dyDescent="0.25">
      <c r="A375" t="s">
        <v>89</v>
      </c>
      <c r="B375" t="s">
        <v>84</v>
      </c>
      <c r="C375" t="s">
        <v>34</v>
      </c>
      <c r="D375" t="s">
        <v>0</v>
      </c>
      <c r="E375" s="97">
        <v>6.3675184999999997E-3</v>
      </c>
      <c r="F375" s="97">
        <v>6.4026997000000002E-3</v>
      </c>
      <c r="G375" s="97">
        <v>0.73188810849999997</v>
      </c>
      <c r="H375" s="97">
        <v>0.18049761850000001</v>
      </c>
      <c r="I375" s="97">
        <v>7.4844054699999996E-2</v>
      </c>
      <c r="J375" s="101">
        <v>942.28230139000004</v>
      </c>
    </row>
    <row r="376" spans="1:10" x14ac:dyDescent="0.25">
      <c r="A376" t="s">
        <v>89</v>
      </c>
      <c r="B376" t="s">
        <v>84</v>
      </c>
      <c r="C376" t="s">
        <v>34</v>
      </c>
      <c r="D376" t="s">
        <v>37</v>
      </c>
      <c r="E376" s="97">
        <v>0</v>
      </c>
      <c r="F376" s="97">
        <v>0</v>
      </c>
      <c r="G376" s="97">
        <v>0.51472180479999996</v>
      </c>
      <c r="H376" s="97">
        <v>0.16818418669999999</v>
      </c>
      <c r="I376" s="97">
        <v>0.31709400850000002</v>
      </c>
      <c r="J376" s="101">
        <v>40.65169281</v>
      </c>
    </row>
    <row r="377" spans="1:10" x14ac:dyDescent="0.25">
      <c r="A377" t="s">
        <v>89</v>
      </c>
      <c r="B377" t="s">
        <v>84</v>
      </c>
      <c r="C377" t="s">
        <v>35</v>
      </c>
      <c r="D377" t="s">
        <v>36</v>
      </c>
      <c r="E377" s="97">
        <v>0.48665161439999999</v>
      </c>
      <c r="F377" s="97">
        <v>3.2613596999999999E-3</v>
      </c>
      <c r="G377" s="97">
        <v>0.24608075060000001</v>
      </c>
      <c r="H377" s="97">
        <v>5.3209405699999997E-2</v>
      </c>
      <c r="I377" s="97">
        <v>0.21079686959999999</v>
      </c>
      <c r="J377" s="101">
        <v>1156.8850967999999</v>
      </c>
    </row>
    <row r="378" spans="1:10" x14ac:dyDescent="0.25">
      <c r="A378" t="s">
        <v>89</v>
      </c>
      <c r="B378" t="s">
        <v>84</v>
      </c>
      <c r="C378" t="s">
        <v>35</v>
      </c>
      <c r="D378" t="s">
        <v>0</v>
      </c>
      <c r="E378" s="97">
        <v>0.45384044709999999</v>
      </c>
      <c r="F378" s="97">
        <v>4.3292110999999999E-3</v>
      </c>
      <c r="G378" s="97">
        <v>0.26985743130000001</v>
      </c>
      <c r="H378" s="97">
        <v>5.9794884299999997E-2</v>
      </c>
      <c r="I378" s="97">
        <v>0.21217802620000001</v>
      </c>
      <c r="J378" s="101">
        <v>1280.1855888</v>
      </c>
    </row>
    <row r="379" spans="1:10" x14ac:dyDescent="0.25">
      <c r="A379" t="s">
        <v>89</v>
      </c>
      <c r="B379" t="s">
        <v>84</v>
      </c>
      <c r="C379" t="s">
        <v>35</v>
      </c>
      <c r="D379" t="s">
        <v>37</v>
      </c>
      <c r="E379" s="97">
        <v>0.15578577960000001</v>
      </c>
      <c r="F379" s="97">
        <v>0</v>
      </c>
      <c r="G379" s="97">
        <v>0.51730025209999997</v>
      </c>
      <c r="H379" s="97">
        <v>9.5229906399999995E-2</v>
      </c>
      <c r="I379" s="97">
        <v>0.23168406180000001</v>
      </c>
      <c r="J379" s="101">
        <v>115.54328031</v>
      </c>
    </row>
    <row r="380" spans="1:10" x14ac:dyDescent="0.25">
      <c r="A380" t="s">
        <v>89</v>
      </c>
      <c r="B380" t="s">
        <v>57</v>
      </c>
      <c r="C380" t="s">
        <v>33</v>
      </c>
      <c r="D380" t="s">
        <v>36</v>
      </c>
      <c r="E380" s="97">
        <v>9.5146446999999999E-3</v>
      </c>
      <c r="F380" s="97">
        <v>3.2066057000000002E-3</v>
      </c>
      <c r="G380" s="97">
        <v>0.7641033653</v>
      </c>
      <c r="H380" s="97">
        <v>0.1060332952</v>
      </c>
      <c r="I380" s="97">
        <v>0.1171420891</v>
      </c>
      <c r="J380" s="101">
        <v>16921.283501999998</v>
      </c>
    </row>
    <row r="381" spans="1:10" x14ac:dyDescent="0.25">
      <c r="A381" t="s">
        <v>89</v>
      </c>
      <c r="B381" t="s">
        <v>57</v>
      </c>
      <c r="C381" t="s">
        <v>33</v>
      </c>
      <c r="D381" t="s">
        <v>0</v>
      </c>
      <c r="E381" s="97">
        <v>9.7027215000000007E-3</v>
      </c>
      <c r="F381" s="97">
        <v>4.4536497999999999E-3</v>
      </c>
      <c r="G381" s="97">
        <v>0.72099526189999996</v>
      </c>
      <c r="H381" s="97">
        <v>0.1199991371</v>
      </c>
      <c r="I381" s="97">
        <v>0.14484922980000001</v>
      </c>
      <c r="J381" s="101">
        <v>18757.62383</v>
      </c>
    </row>
    <row r="382" spans="1:10" x14ac:dyDescent="0.25">
      <c r="A382" t="s">
        <v>89</v>
      </c>
      <c r="B382" t="s">
        <v>57</v>
      </c>
      <c r="C382" t="s">
        <v>33</v>
      </c>
      <c r="D382" t="s">
        <v>37</v>
      </c>
      <c r="E382" s="97">
        <v>1.32082447E-2</v>
      </c>
      <c r="F382" s="97">
        <v>1.71504315E-2</v>
      </c>
      <c r="G382" s="97">
        <v>0.35267626140000002</v>
      </c>
      <c r="H382" s="97">
        <v>0.22402722520000001</v>
      </c>
      <c r="I382" s="97">
        <v>0.39293783710000002</v>
      </c>
      <c r="J382" s="101">
        <v>1589.9160271999999</v>
      </c>
    </row>
    <row r="383" spans="1:10" x14ac:dyDescent="0.25">
      <c r="A383" t="s">
        <v>89</v>
      </c>
      <c r="B383" t="s">
        <v>57</v>
      </c>
      <c r="C383" t="s">
        <v>34</v>
      </c>
      <c r="D383" t="s">
        <v>36</v>
      </c>
      <c r="E383" s="97">
        <v>2.5064809399999999E-2</v>
      </c>
      <c r="F383" s="97">
        <v>4.4655279999999999E-3</v>
      </c>
      <c r="G383" s="97">
        <v>0.78937420709999995</v>
      </c>
      <c r="H383" s="97">
        <v>0.1085541107</v>
      </c>
      <c r="I383" s="97">
        <v>7.2541344699999996E-2</v>
      </c>
      <c r="J383" s="101">
        <v>8298.4871944000006</v>
      </c>
    </row>
    <row r="384" spans="1:10" x14ac:dyDescent="0.25">
      <c r="A384" t="s">
        <v>89</v>
      </c>
      <c r="B384" t="s">
        <v>57</v>
      </c>
      <c r="C384" t="s">
        <v>34</v>
      </c>
      <c r="D384" t="s">
        <v>0</v>
      </c>
      <c r="E384" s="97">
        <v>2.5750643E-2</v>
      </c>
      <c r="F384" s="97">
        <v>6.7558677000000003E-3</v>
      </c>
      <c r="G384" s="97">
        <v>0.76322765729999997</v>
      </c>
      <c r="H384" s="97">
        <v>0.1178597171</v>
      </c>
      <c r="I384" s="97">
        <v>8.6406114899999997E-2</v>
      </c>
      <c r="J384" s="101">
        <v>8892.9818107999999</v>
      </c>
    </row>
    <row r="385" spans="1:10" x14ac:dyDescent="0.25">
      <c r="A385" t="s">
        <v>89</v>
      </c>
      <c r="B385" t="s">
        <v>57</v>
      </c>
      <c r="C385" t="s">
        <v>34</v>
      </c>
      <c r="D385" t="s">
        <v>37</v>
      </c>
      <c r="E385" s="97">
        <v>4.2389966699999997E-2</v>
      </c>
      <c r="F385" s="97">
        <v>3.6063725200000001E-2</v>
      </c>
      <c r="G385" s="97">
        <v>0.46581980070000001</v>
      </c>
      <c r="H385" s="97">
        <v>0.19227693630000001</v>
      </c>
      <c r="I385" s="97">
        <v>0.26344957099999999</v>
      </c>
      <c r="J385" s="101">
        <v>471.80976005000002</v>
      </c>
    </row>
    <row r="386" spans="1:10" x14ac:dyDescent="0.25">
      <c r="A386" t="s">
        <v>89</v>
      </c>
      <c r="B386" t="s">
        <v>57</v>
      </c>
      <c r="C386" t="s">
        <v>35</v>
      </c>
      <c r="D386" t="s">
        <v>36</v>
      </c>
      <c r="E386" s="97">
        <v>0.11857718170000001</v>
      </c>
      <c r="F386" s="97">
        <v>2.0182144000000001E-3</v>
      </c>
      <c r="G386" s="97">
        <v>0.55101018189999995</v>
      </c>
      <c r="H386" s="97">
        <v>7.1793287400000003E-2</v>
      </c>
      <c r="I386" s="97">
        <v>0.2566011346</v>
      </c>
      <c r="J386" s="101">
        <v>8939.3252978</v>
      </c>
    </row>
    <row r="387" spans="1:10" x14ac:dyDescent="0.25">
      <c r="A387" t="s">
        <v>89</v>
      </c>
      <c r="B387" t="s">
        <v>57</v>
      </c>
      <c r="C387" t="s">
        <v>35</v>
      </c>
      <c r="D387" t="s">
        <v>0</v>
      </c>
      <c r="E387" s="97">
        <v>9.7602405599999997E-2</v>
      </c>
      <c r="F387" s="97">
        <v>2.3536609999999999E-3</v>
      </c>
      <c r="G387" s="97">
        <v>0.56432894229999997</v>
      </c>
      <c r="H387" s="97">
        <v>7.0941375200000004E-2</v>
      </c>
      <c r="I387" s="97">
        <v>0.26477361599999999</v>
      </c>
      <c r="J387" s="101">
        <v>12663.622302</v>
      </c>
    </row>
    <row r="388" spans="1:10" x14ac:dyDescent="0.25">
      <c r="A388" t="s">
        <v>89</v>
      </c>
      <c r="B388" t="s">
        <v>57</v>
      </c>
      <c r="C388" t="s">
        <v>35</v>
      </c>
      <c r="D388" t="s">
        <v>37</v>
      </c>
      <c r="E388" s="97">
        <v>4.7991949800000003E-2</v>
      </c>
      <c r="F388" s="97">
        <v>1.8450637999999999E-3</v>
      </c>
      <c r="G388" s="97">
        <v>0.60121076900000003</v>
      </c>
      <c r="H388" s="97">
        <v>6.5180657000000003E-2</v>
      </c>
      <c r="I388" s="97">
        <v>0.28377156040000001</v>
      </c>
      <c r="J388" s="101">
        <v>3667.2817149000002</v>
      </c>
    </row>
    <row r="389" spans="1:10" x14ac:dyDescent="0.25">
      <c r="A389" t="s">
        <v>89</v>
      </c>
      <c r="B389" t="s">
        <v>38</v>
      </c>
      <c r="C389" t="s">
        <v>33</v>
      </c>
      <c r="D389" t="s">
        <v>36</v>
      </c>
      <c r="E389" s="97">
        <v>4.7037478899999999E-2</v>
      </c>
      <c r="F389" s="97">
        <v>3.9180324999999998E-3</v>
      </c>
      <c r="G389" s="97">
        <v>0.7392446385</v>
      </c>
      <c r="H389" s="97">
        <v>0.1188668936</v>
      </c>
      <c r="I389" s="97">
        <v>9.0932956400000001E-2</v>
      </c>
      <c r="J389" s="101">
        <v>60951.291115</v>
      </c>
    </row>
    <row r="390" spans="1:10" x14ac:dyDescent="0.25">
      <c r="A390" t="s">
        <v>89</v>
      </c>
      <c r="B390" t="s">
        <v>38</v>
      </c>
      <c r="C390" t="s">
        <v>33</v>
      </c>
      <c r="D390" t="s">
        <v>0</v>
      </c>
      <c r="E390" s="97">
        <v>4.5160352600000002E-2</v>
      </c>
      <c r="F390" s="97">
        <v>4.4655240000000002E-3</v>
      </c>
      <c r="G390" s="97">
        <v>0.7109839376</v>
      </c>
      <c r="H390" s="97">
        <v>0.1289644888</v>
      </c>
      <c r="I390" s="97">
        <v>0.110425697</v>
      </c>
      <c r="J390" s="101">
        <v>70836.361690000005</v>
      </c>
    </row>
    <row r="391" spans="1:10" x14ac:dyDescent="0.25">
      <c r="A391" t="s">
        <v>89</v>
      </c>
      <c r="B391" t="s">
        <v>38</v>
      </c>
      <c r="C391" t="s">
        <v>33</v>
      </c>
      <c r="D391" t="s">
        <v>37</v>
      </c>
      <c r="E391" s="97">
        <v>3.6181224599999999E-2</v>
      </c>
      <c r="F391" s="97">
        <v>7.0646681000000001E-3</v>
      </c>
      <c r="G391" s="97">
        <v>0.56373494690000003</v>
      </c>
      <c r="H391" s="97">
        <v>0.17275233670000001</v>
      </c>
      <c r="I391" s="97">
        <v>0.22026682359999999</v>
      </c>
      <c r="J391" s="101">
        <v>9120.7526338000007</v>
      </c>
    </row>
    <row r="392" spans="1:10" x14ac:dyDescent="0.25">
      <c r="A392" t="s">
        <v>89</v>
      </c>
      <c r="B392" t="s">
        <v>38</v>
      </c>
      <c r="C392" t="s">
        <v>34</v>
      </c>
      <c r="D392" t="s">
        <v>36</v>
      </c>
      <c r="E392" s="97">
        <v>3.5681808500000002E-2</v>
      </c>
      <c r="F392" s="97">
        <v>2.9992950999999999E-3</v>
      </c>
      <c r="G392" s="97">
        <v>0.76607801549999999</v>
      </c>
      <c r="H392" s="97">
        <v>0.1298743973</v>
      </c>
      <c r="I392" s="97">
        <v>6.5366483700000005E-2</v>
      </c>
      <c r="J392" s="101">
        <v>15498.169459000001</v>
      </c>
    </row>
    <row r="393" spans="1:10" x14ac:dyDescent="0.25">
      <c r="A393" t="s">
        <v>89</v>
      </c>
      <c r="B393" t="s">
        <v>38</v>
      </c>
      <c r="C393" t="s">
        <v>34</v>
      </c>
      <c r="D393" t="s">
        <v>0</v>
      </c>
      <c r="E393" s="97">
        <v>3.6374868400000003E-2</v>
      </c>
      <c r="F393" s="97">
        <v>4.1400995000000001E-3</v>
      </c>
      <c r="G393" s="97">
        <v>0.74374223650000004</v>
      </c>
      <c r="H393" s="97">
        <v>0.13678973799999999</v>
      </c>
      <c r="I393" s="97">
        <v>7.8953057600000001E-2</v>
      </c>
      <c r="J393" s="101">
        <v>16632.437233000001</v>
      </c>
    </row>
    <row r="394" spans="1:10" x14ac:dyDescent="0.25">
      <c r="A394" t="s">
        <v>89</v>
      </c>
      <c r="B394" t="s">
        <v>38</v>
      </c>
      <c r="C394" t="s">
        <v>34</v>
      </c>
      <c r="D394" t="s">
        <v>37</v>
      </c>
      <c r="E394" s="97">
        <v>5.5766203E-2</v>
      </c>
      <c r="F394" s="97">
        <v>2.1852160499999999E-2</v>
      </c>
      <c r="G394" s="97">
        <v>0.51097693389999999</v>
      </c>
      <c r="H394" s="97">
        <v>0.16211333089999999</v>
      </c>
      <c r="I394" s="97">
        <v>0.24929137179999999</v>
      </c>
      <c r="J394" s="101">
        <v>932.46441829000003</v>
      </c>
    </row>
    <row r="395" spans="1:10" x14ac:dyDescent="0.25">
      <c r="A395" t="s">
        <v>89</v>
      </c>
      <c r="B395" t="s">
        <v>38</v>
      </c>
      <c r="C395" t="s">
        <v>35</v>
      </c>
      <c r="D395" t="s">
        <v>36</v>
      </c>
      <c r="E395" s="97">
        <v>8.3895422600000005E-2</v>
      </c>
      <c r="F395" s="97">
        <v>4.3102126000000001E-3</v>
      </c>
      <c r="G395" s="97">
        <v>0.57344838600000003</v>
      </c>
      <c r="H395" s="97">
        <v>0.1064045404</v>
      </c>
      <c r="I395" s="97">
        <v>0.23194143840000001</v>
      </c>
      <c r="J395" s="101">
        <v>47121.836944000002</v>
      </c>
    </row>
    <row r="396" spans="1:10" x14ac:dyDescent="0.25">
      <c r="A396" t="s">
        <v>89</v>
      </c>
      <c r="B396" t="s">
        <v>38</v>
      </c>
      <c r="C396" t="s">
        <v>35</v>
      </c>
      <c r="D396" t="s">
        <v>0</v>
      </c>
      <c r="E396" s="97">
        <v>6.5090337400000003E-2</v>
      </c>
      <c r="F396" s="97">
        <v>5.3304058000000001E-3</v>
      </c>
      <c r="G396" s="97">
        <v>0.59963248560000004</v>
      </c>
      <c r="H396" s="97">
        <v>0.1039997273</v>
      </c>
      <c r="I396" s="97">
        <v>0.2259470438</v>
      </c>
      <c r="J396" s="101">
        <v>75766.938523000004</v>
      </c>
    </row>
    <row r="397" spans="1:10" x14ac:dyDescent="0.25">
      <c r="A397" t="s">
        <v>89</v>
      </c>
      <c r="B397" t="s">
        <v>38</v>
      </c>
      <c r="C397" t="s">
        <v>35</v>
      </c>
      <c r="D397" t="s">
        <v>37</v>
      </c>
      <c r="E397" s="97">
        <v>3.4471958599999998E-2</v>
      </c>
      <c r="F397" s="97">
        <v>6.4688832E-3</v>
      </c>
      <c r="G397" s="97">
        <v>0.64776930170000002</v>
      </c>
      <c r="H397" s="97">
        <v>9.6724433499999998E-2</v>
      </c>
      <c r="I397" s="97">
        <v>0.21456542300000001</v>
      </c>
      <c r="J397" s="101">
        <v>28034.066161999999</v>
      </c>
    </row>
    <row r="398" spans="1:10" x14ac:dyDescent="0.25">
      <c r="A398" t="s">
        <v>89</v>
      </c>
      <c r="B398" t="s">
        <v>69</v>
      </c>
      <c r="C398" t="s">
        <v>33</v>
      </c>
      <c r="D398" t="s">
        <v>36</v>
      </c>
      <c r="E398" s="97">
        <v>8.6068753200000001E-2</v>
      </c>
      <c r="F398" s="97">
        <v>4.6521391E-3</v>
      </c>
      <c r="G398" s="97">
        <v>0.48566506939999998</v>
      </c>
      <c r="H398" s="97">
        <v>7.5383914600000004E-2</v>
      </c>
      <c r="I398" s="97">
        <v>0.3482301237</v>
      </c>
      <c r="J398" s="101">
        <v>13373.029786999999</v>
      </c>
    </row>
    <row r="399" spans="1:10" x14ac:dyDescent="0.25">
      <c r="A399" t="s">
        <v>89</v>
      </c>
      <c r="B399" t="s">
        <v>69</v>
      </c>
      <c r="C399" t="s">
        <v>33</v>
      </c>
      <c r="D399" t="s">
        <v>0</v>
      </c>
      <c r="E399" s="97">
        <v>7.2660325299999995E-2</v>
      </c>
      <c r="F399" s="97">
        <v>5.1408786999999996E-3</v>
      </c>
      <c r="G399" s="97">
        <v>0.46591483950000001</v>
      </c>
      <c r="H399" s="97">
        <v>8.1430429999999998E-2</v>
      </c>
      <c r="I399" s="97">
        <v>0.37485352640000003</v>
      </c>
      <c r="J399" s="101">
        <v>16776.693391000001</v>
      </c>
    </row>
    <row r="400" spans="1:10" x14ac:dyDescent="0.25">
      <c r="A400" t="s">
        <v>89</v>
      </c>
      <c r="B400" t="s">
        <v>69</v>
      </c>
      <c r="C400" t="s">
        <v>33</v>
      </c>
      <c r="D400" t="s">
        <v>37</v>
      </c>
      <c r="E400" s="97">
        <v>2.08085332E-2</v>
      </c>
      <c r="F400" s="97">
        <v>6.1252186999999998E-3</v>
      </c>
      <c r="G400" s="97">
        <v>0.40822180229999999</v>
      </c>
      <c r="H400" s="97">
        <v>8.9463210900000006E-2</v>
      </c>
      <c r="I400" s="97">
        <v>0.4753812348</v>
      </c>
      <c r="J400" s="101">
        <v>3075.6612831000002</v>
      </c>
    </row>
    <row r="401" spans="1:10" x14ac:dyDescent="0.25">
      <c r="A401" t="s">
        <v>89</v>
      </c>
      <c r="B401" t="s">
        <v>69</v>
      </c>
      <c r="C401" t="s">
        <v>34</v>
      </c>
      <c r="D401" t="s">
        <v>36</v>
      </c>
      <c r="E401" s="97">
        <v>5.0766161099999998E-2</v>
      </c>
      <c r="F401" s="97">
        <v>1.1082628999999999E-3</v>
      </c>
      <c r="G401" s="97">
        <v>0.42823734879999997</v>
      </c>
      <c r="H401" s="97">
        <v>2.5365742899999998E-2</v>
      </c>
      <c r="I401" s="97">
        <v>0.49452248430000001</v>
      </c>
      <c r="J401" s="101">
        <v>6323.1095843000003</v>
      </c>
    </row>
    <row r="402" spans="1:10" x14ac:dyDescent="0.25">
      <c r="A402" t="s">
        <v>89</v>
      </c>
      <c r="B402" t="s">
        <v>69</v>
      </c>
      <c r="C402" t="s">
        <v>34</v>
      </c>
      <c r="D402" t="s">
        <v>0</v>
      </c>
      <c r="E402" s="97">
        <v>4.9043617499999997E-2</v>
      </c>
      <c r="F402" s="97">
        <v>1.0510134000000001E-3</v>
      </c>
      <c r="G402" s="97">
        <v>0.42591266329999999</v>
      </c>
      <c r="H402" s="97">
        <v>3.02375532E-2</v>
      </c>
      <c r="I402" s="97">
        <v>0.49375515260000002</v>
      </c>
      <c r="J402" s="101">
        <v>6667.5342633</v>
      </c>
    </row>
    <row r="403" spans="1:10" x14ac:dyDescent="0.25">
      <c r="A403" t="s">
        <v>89</v>
      </c>
      <c r="B403" t="s">
        <v>69</v>
      </c>
      <c r="C403" t="s">
        <v>34</v>
      </c>
      <c r="D403" t="s">
        <v>37</v>
      </c>
      <c r="E403" s="97">
        <v>1.45011814E-2</v>
      </c>
      <c r="F403" s="97">
        <v>0</v>
      </c>
      <c r="G403" s="97">
        <v>0.44952150470000002</v>
      </c>
      <c r="H403" s="97">
        <v>9.0027982300000003E-2</v>
      </c>
      <c r="I403" s="97">
        <v>0.4459493316</v>
      </c>
      <c r="J403" s="101">
        <v>275.83959484000002</v>
      </c>
    </row>
    <row r="404" spans="1:10" x14ac:dyDescent="0.25">
      <c r="A404" t="s">
        <v>89</v>
      </c>
      <c r="B404" t="s">
        <v>69</v>
      </c>
      <c r="C404" t="s">
        <v>35</v>
      </c>
      <c r="D404" t="s">
        <v>36</v>
      </c>
      <c r="E404" s="102" t="s">
        <v>109</v>
      </c>
      <c r="F404" s="102" t="s">
        <v>109</v>
      </c>
      <c r="G404" s="102" t="s">
        <v>109</v>
      </c>
      <c r="H404" s="102" t="s">
        <v>109</v>
      </c>
      <c r="I404" s="102" t="s">
        <v>109</v>
      </c>
      <c r="J404" s="103" t="s">
        <v>109</v>
      </c>
    </row>
    <row r="405" spans="1:10" x14ac:dyDescent="0.25">
      <c r="A405" t="s">
        <v>89</v>
      </c>
      <c r="B405" t="s">
        <v>69</v>
      </c>
      <c r="C405" t="s">
        <v>35</v>
      </c>
      <c r="D405" t="s">
        <v>0</v>
      </c>
      <c r="E405" s="102" t="s">
        <v>109</v>
      </c>
      <c r="F405" s="102" t="s">
        <v>109</v>
      </c>
      <c r="G405" s="102" t="s">
        <v>109</v>
      </c>
      <c r="H405" s="102" t="s">
        <v>109</v>
      </c>
      <c r="I405" s="102" t="s">
        <v>109</v>
      </c>
      <c r="J405" s="103" t="s">
        <v>109</v>
      </c>
    </row>
    <row r="406" spans="1:10" x14ac:dyDescent="0.25">
      <c r="A406" t="s">
        <v>89</v>
      </c>
      <c r="B406" t="s">
        <v>69</v>
      </c>
      <c r="C406" t="s">
        <v>35</v>
      </c>
      <c r="D406" t="s">
        <v>37</v>
      </c>
      <c r="E406" s="102" t="s">
        <v>109</v>
      </c>
      <c r="F406" s="102" t="s">
        <v>109</v>
      </c>
      <c r="G406" s="102" t="s">
        <v>109</v>
      </c>
      <c r="H406" s="102" t="s">
        <v>109</v>
      </c>
      <c r="I406" s="102" t="s">
        <v>109</v>
      </c>
      <c r="J406" s="103" t="s">
        <v>109</v>
      </c>
    </row>
    <row r="407" spans="1:10" x14ac:dyDescent="0.25">
      <c r="A407" t="s">
        <v>89</v>
      </c>
      <c r="B407" t="s">
        <v>59</v>
      </c>
      <c r="C407" t="s">
        <v>33</v>
      </c>
      <c r="D407" t="s">
        <v>36</v>
      </c>
      <c r="E407" s="97">
        <v>2.8255781300000001E-2</v>
      </c>
      <c r="F407" s="97">
        <v>2.9587208E-3</v>
      </c>
      <c r="G407" s="97">
        <v>0.85190009389999999</v>
      </c>
      <c r="H407" s="97">
        <v>7.4825506999999999E-2</v>
      </c>
      <c r="I407" s="97">
        <v>4.2059896999999999E-2</v>
      </c>
      <c r="J407" s="101">
        <v>27640.361145999999</v>
      </c>
    </row>
    <row r="408" spans="1:10" x14ac:dyDescent="0.25">
      <c r="A408" t="s">
        <v>89</v>
      </c>
      <c r="B408" t="s">
        <v>59</v>
      </c>
      <c r="C408" t="s">
        <v>33</v>
      </c>
      <c r="D408" t="s">
        <v>0</v>
      </c>
      <c r="E408" s="97">
        <v>2.8809256299999999E-2</v>
      </c>
      <c r="F408" s="97">
        <v>3.3457648E-3</v>
      </c>
      <c r="G408" s="97">
        <v>0.83918384290000003</v>
      </c>
      <c r="H408" s="97">
        <v>8.0677446900000005E-2</v>
      </c>
      <c r="I408" s="97">
        <v>4.7983689099999997E-2</v>
      </c>
      <c r="J408" s="101">
        <v>28636.629573999999</v>
      </c>
    </row>
    <row r="409" spans="1:10" x14ac:dyDescent="0.25">
      <c r="A409" t="s">
        <v>89</v>
      </c>
      <c r="B409" t="s">
        <v>59</v>
      </c>
      <c r="C409" t="s">
        <v>33</v>
      </c>
      <c r="D409" t="s">
        <v>37</v>
      </c>
      <c r="E409" s="97">
        <v>5.7384228199999998E-2</v>
      </c>
      <c r="F409" s="97">
        <v>1.04683672E-2</v>
      </c>
      <c r="G409" s="97">
        <v>0.56131518309999995</v>
      </c>
      <c r="H409" s="97">
        <v>0.14989842310000001</v>
      </c>
      <c r="I409" s="97">
        <v>0.2209337985</v>
      </c>
      <c r="J409" s="101">
        <v>766.76120608999997</v>
      </c>
    </row>
    <row r="410" spans="1:10" x14ac:dyDescent="0.25">
      <c r="A410" t="s">
        <v>89</v>
      </c>
      <c r="B410" t="s">
        <v>59</v>
      </c>
      <c r="C410" t="s">
        <v>34</v>
      </c>
      <c r="D410" t="s">
        <v>36</v>
      </c>
      <c r="E410" s="97">
        <v>1.4819680199999999E-2</v>
      </c>
      <c r="F410" s="97">
        <v>3.9213976000000003E-3</v>
      </c>
      <c r="G410" s="97">
        <v>0.74087903170000002</v>
      </c>
      <c r="H410" s="97">
        <v>0.14042429109999999</v>
      </c>
      <c r="I410" s="97">
        <v>9.9955599399999998E-2</v>
      </c>
      <c r="J410" s="101">
        <v>10121.675907000001</v>
      </c>
    </row>
    <row r="411" spans="1:10" x14ac:dyDescent="0.25">
      <c r="A411" t="s">
        <v>89</v>
      </c>
      <c r="B411" t="s">
        <v>59</v>
      </c>
      <c r="C411" t="s">
        <v>34</v>
      </c>
      <c r="D411" t="s">
        <v>0</v>
      </c>
      <c r="E411" s="97">
        <v>1.7388767900000001E-2</v>
      </c>
      <c r="F411" s="97">
        <v>4.0732090000000004E-3</v>
      </c>
      <c r="G411" s="97">
        <v>0.68486405770000003</v>
      </c>
      <c r="H411" s="97">
        <v>0.1408785615</v>
      </c>
      <c r="I411" s="97">
        <v>0.15279540389999999</v>
      </c>
      <c r="J411" s="101">
        <v>12249.286506</v>
      </c>
    </row>
    <row r="412" spans="1:10" x14ac:dyDescent="0.25">
      <c r="A412" t="s">
        <v>89</v>
      </c>
      <c r="B412" t="s">
        <v>59</v>
      </c>
      <c r="C412" t="s">
        <v>34</v>
      </c>
      <c r="D412" t="s">
        <v>37</v>
      </c>
      <c r="E412" s="97">
        <v>3.6576347500000002E-2</v>
      </c>
      <c r="F412" s="97">
        <v>4.8391620000000002E-3</v>
      </c>
      <c r="G412" s="97">
        <v>0.49691401159999998</v>
      </c>
      <c r="H412" s="97">
        <v>7.8752845200000005E-2</v>
      </c>
      <c r="I412" s="97">
        <v>0.38291763379999999</v>
      </c>
      <c r="J412" s="101">
        <v>1695.0845096</v>
      </c>
    </row>
    <row r="413" spans="1:10" x14ac:dyDescent="0.25">
      <c r="A413" t="s">
        <v>89</v>
      </c>
      <c r="B413" t="s">
        <v>59</v>
      </c>
      <c r="C413" t="s">
        <v>35</v>
      </c>
      <c r="D413" t="s">
        <v>36</v>
      </c>
      <c r="E413" s="97">
        <v>0.1375719155</v>
      </c>
      <c r="F413" s="97">
        <v>2.5325398000000002E-3</v>
      </c>
      <c r="G413" s="97">
        <v>0.57274885600000003</v>
      </c>
      <c r="H413" s="97">
        <v>6.8731568800000004E-2</v>
      </c>
      <c r="I413" s="97">
        <v>0.2184151198</v>
      </c>
      <c r="J413" s="101">
        <v>12517.089653000001</v>
      </c>
    </row>
    <row r="414" spans="1:10" x14ac:dyDescent="0.25">
      <c r="A414" t="s">
        <v>89</v>
      </c>
      <c r="B414" t="s">
        <v>59</v>
      </c>
      <c r="C414" t="s">
        <v>35</v>
      </c>
      <c r="D414" t="s">
        <v>0</v>
      </c>
      <c r="E414" s="97">
        <v>0.1066436271</v>
      </c>
      <c r="F414" s="97">
        <v>4.0093671999999999E-3</v>
      </c>
      <c r="G414" s="97">
        <v>0.59503735869999996</v>
      </c>
      <c r="H414" s="97">
        <v>7.5058633E-2</v>
      </c>
      <c r="I414" s="97">
        <v>0.21925101399999999</v>
      </c>
      <c r="J414" s="101">
        <v>19654.24524</v>
      </c>
    </row>
    <row r="415" spans="1:10" x14ac:dyDescent="0.25">
      <c r="A415" t="s">
        <v>89</v>
      </c>
      <c r="B415" t="s">
        <v>59</v>
      </c>
      <c r="C415" t="s">
        <v>35</v>
      </c>
      <c r="D415" t="s">
        <v>37</v>
      </c>
      <c r="E415" s="97">
        <v>5.3068748999999998E-2</v>
      </c>
      <c r="F415" s="97">
        <v>5.7302168999999997E-3</v>
      </c>
      <c r="G415" s="97">
        <v>0.63915900039999995</v>
      </c>
      <c r="H415" s="97">
        <v>8.2141041799999995E-2</v>
      </c>
      <c r="I415" s="97">
        <v>0.21990099190000001</v>
      </c>
      <c r="J415" s="101">
        <v>6972.0882198999998</v>
      </c>
    </row>
    <row r="416" spans="1:10" x14ac:dyDescent="0.25">
      <c r="A416" t="s">
        <v>89</v>
      </c>
      <c r="B416" t="s">
        <v>81</v>
      </c>
      <c r="C416" t="s">
        <v>33</v>
      </c>
      <c r="D416" t="s">
        <v>36</v>
      </c>
      <c r="E416" s="97">
        <v>2.9774462000000002E-2</v>
      </c>
      <c r="F416" s="97">
        <v>3.6477807E-3</v>
      </c>
      <c r="G416" s="97">
        <v>0.80740958679999997</v>
      </c>
      <c r="H416" s="97">
        <v>9.9310650099999995E-2</v>
      </c>
      <c r="I416" s="97">
        <v>5.9857520400000003E-2</v>
      </c>
      <c r="J416" s="101">
        <v>2955.5529861999999</v>
      </c>
    </row>
    <row r="417" spans="1:10" x14ac:dyDescent="0.25">
      <c r="A417" t="s">
        <v>89</v>
      </c>
      <c r="B417" t="s">
        <v>81</v>
      </c>
      <c r="C417" t="s">
        <v>33</v>
      </c>
      <c r="D417" t="s">
        <v>0</v>
      </c>
      <c r="E417" s="97">
        <v>2.9299930500000002E-2</v>
      </c>
      <c r="F417" s="97">
        <v>3.7937372999999998E-3</v>
      </c>
      <c r="G417" s="97">
        <v>0.78509542450000003</v>
      </c>
      <c r="H417" s="97">
        <v>0.1077849355</v>
      </c>
      <c r="I417" s="97">
        <v>7.4025972199999998E-2</v>
      </c>
      <c r="J417" s="101">
        <v>3105.8094142999998</v>
      </c>
    </row>
    <row r="418" spans="1:10" x14ac:dyDescent="0.25">
      <c r="A418" t="s">
        <v>89</v>
      </c>
      <c r="B418" t="s">
        <v>81</v>
      </c>
      <c r="C418" t="s">
        <v>33</v>
      </c>
      <c r="D418" t="s">
        <v>37</v>
      </c>
      <c r="E418" s="97">
        <v>2.7517744100000002E-2</v>
      </c>
      <c r="F418" s="97">
        <v>0</v>
      </c>
      <c r="G418" s="97">
        <v>0.40356008920000003</v>
      </c>
      <c r="H418" s="97">
        <v>0.19288070069999999</v>
      </c>
      <c r="I418" s="97">
        <v>0.37604146589999998</v>
      </c>
      <c r="J418" s="101">
        <v>109.02056447</v>
      </c>
    </row>
    <row r="419" spans="1:10" x14ac:dyDescent="0.25">
      <c r="A419" t="s">
        <v>89</v>
      </c>
      <c r="B419" t="s">
        <v>81</v>
      </c>
      <c r="C419" t="s">
        <v>34</v>
      </c>
      <c r="D419" t="s">
        <v>36</v>
      </c>
      <c r="E419" s="97">
        <v>4.5096859099999997E-2</v>
      </c>
      <c r="F419" s="97">
        <v>1.1102044E-2</v>
      </c>
      <c r="G419" s="97">
        <v>0.73822496670000004</v>
      </c>
      <c r="H419" s="97">
        <v>0.1234883162</v>
      </c>
      <c r="I419" s="97">
        <v>8.2087814100000003E-2</v>
      </c>
      <c r="J419" s="101">
        <v>2261.7983180000001</v>
      </c>
    </row>
    <row r="420" spans="1:10" x14ac:dyDescent="0.25">
      <c r="A420" t="s">
        <v>89</v>
      </c>
      <c r="B420" t="s">
        <v>81</v>
      </c>
      <c r="C420" t="s">
        <v>34</v>
      </c>
      <c r="D420" t="s">
        <v>0</v>
      </c>
      <c r="E420" s="97">
        <v>4.68242107E-2</v>
      </c>
      <c r="F420" s="97">
        <v>1.09184442E-2</v>
      </c>
      <c r="G420" s="97">
        <v>0.71687501789999997</v>
      </c>
      <c r="H420" s="97">
        <v>0.13063910540000001</v>
      </c>
      <c r="I420" s="97">
        <v>9.4743221799999999E-2</v>
      </c>
      <c r="J420" s="101">
        <v>2391.9249971999998</v>
      </c>
    </row>
    <row r="421" spans="1:10" x14ac:dyDescent="0.25">
      <c r="A421" t="s">
        <v>89</v>
      </c>
      <c r="B421" t="s">
        <v>81</v>
      </c>
      <c r="C421" t="s">
        <v>34</v>
      </c>
      <c r="D421" t="s">
        <v>37</v>
      </c>
      <c r="E421" s="97">
        <v>0.1064688196</v>
      </c>
      <c r="F421" s="97">
        <v>0</v>
      </c>
      <c r="G421" s="97">
        <v>0.47909808209999999</v>
      </c>
      <c r="H421" s="97">
        <v>9.5940570599999997E-2</v>
      </c>
      <c r="I421" s="97">
        <v>0.31849252770000003</v>
      </c>
      <c r="J421" s="101">
        <v>75.139369752999997</v>
      </c>
    </row>
    <row r="422" spans="1:10" x14ac:dyDescent="0.25">
      <c r="A422" t="s">
        <v>89</v>
      </c>
      <c r="B422" t="s">
        <v>81</v>
      </c>
      <c r="C422" t="s">
        <v>35</v>
      </c>
      <c r="D422" t="s">
        <v>36</v>
      </c>
      <c r="E422" s="102" t="s">
        <v>109</v>
      </c>
      <c r="F422" s="102" t="s">
        <v>109</v>
      </c>
      <c r="G422" s="102" t="s">
        <v>109</v>
      </c>
      <c r="H422" s="102" t="s">
        <v>109</v>
      </c>
      <c r="I422" s="102" t="s">
        <v>109</v>
      </c>
      <c r="J422" s="103" t="s">
        <v>109</v>
      </c>
    </row>
    <row r="423" spans="1:10" x14ac:dyDescent="0.25">
      <c r="A423" t="s">
        <v>89</v>
      </c>
      <c r="B423" t="s">
        <v>81</v>
      </c>
      <c r="C423" t="s">
        <v>35</v>
      </c>
      <c r="D423" t="s">
        <v>0</v>
      </c>
      <c r="E423" s="102" t="s">
        <v>109</v>
      </c>
      <c r="F423" s="102" t="s">
        <v>109</v>
      </c>
      <c r="G423" s="102" t="s">
        <v>109</v>
      </c>
      <c r="H423" s="102" t="s">
        <v>109</v>
      </c>
      <c r="I423" s="102" t="s">
        <v>109</v>
      </c>
      <c r="J423" s="103" t="s">
        <v>109</v>
      </c>
    </row>
    <row r="424" spans="1:10" x14ac:dyDescent="0.25">
      <c r="A424" t="s">
        <v>89</v>
      </c>
      <c r="B424" t="s">
        <v>81</v>
      </c>
      <c r="C424" t="s">
        <v>35</v>
      </c>
      <c r="D424" t="s">
        <v>37</v>
      </c>
      <c r="E424" s="102" t="s">
        <v>109</v>
      </c>
      <c r="F424" s="102" t="s">
        <v>109</v>
      </c>
      <c r="G424" s="102" t="s">
        <v>109</v>
      </c>
      <c r="H424" s="102" t="s">
        <v>109</v>
      </c>
      <c r="I424" s="102" t="s">
        <v>109</v>
      </c>
      <c r="J424" s="103" t="s">
        <v>109</v>
      </c>
    </row>
    <row r="425" spans="1:10" x14ac:dyDescent="0.25">
      <c r="A425" t="s">
        <v>89</v>
      </c>
      <c r="B425" t="s">
        <v>55</v>
      </c>
      <c r="C425" t="s">
        <v>33</v>
      </c>
      <c r="D425" t="s">
        <v>36</v>
      </c>
      <c r="E425" s="97">
        <v>7.2150198200000001E-2</v>
      </c>
      <c r="F425" s="97">
        <v>7.7646685999999999E-3</v>
      </c>
      <c r="G425" s="97">
        <v>0.7420754853</v>
      </c>
      <c r="H425" s="97">
        <v>7.8576802900000006E-2</v>
      </c>
      <c r="I425" s="97">
        <v>9.94328451E-2</v>
      </c>
      <c r="J425" s="101">
        <v>18530.787630999999</v>
      </c>
    </row>
    <row r="426" spans="1:10" x14ac:dyDescent="0.25">
      <c r="A426" t="s">
        <v>89</v>
      </c>
      <c r="B426" t="s">
        <v>55</v>
      </c>
      <c r="C426" t="s">
        <v>33</v>
      </c>
      <c r="D426" t="s">
        <v>0</v>
      </c>
      <c r="E426" s="97">
        <v>7.3427584399999996E-2</v>
      </c>
      <c r="F426" s="97">
        <v>9.6531258000000005E-3</v>
      </c>
      <c r="G426" s="97">
        <v>0.68659040829999995</v>
      </c>
      <c r="H426" s="97">
        <v>8.9559733399999994E-2</v>
      </c>
      <c r="I426" s="97">
        <v>0.14076914800000001</v>
      </c>
      <c r="J426" s="101">
        <v>22784.428058000001</v>
      </c>
    </row>
    <row r="427" spans="1:10" x14ac:dyDescent="0.25">
      <c r="A427" t="s">
        <v>89</v>
      </c>
      <c r="B427" t="s">
        <v>55</v>
      </c>
      <c r="C427" t="s">
        <v>33</v>
      </c>
      <c r="D427" t="s">
        <v>37</v>
      </c>
      <c r="E427" s="97">
        <v>8.4207530099999997E-2</v>
      </c>
      <c r="F427" s="97">
        <v>1.43760434E-2</v>
      </c>
      <c r="G427" s="97">
        <v>0.4617825633</v>
      </c>
      <c r="H427" s="97">
        <v>0.1207333743</v>
      </c>
      <c r="I427" s="97">
        <v>0.31890048900000001</v>
      </c>
      <c r="J427" s="101">
        <v>3930.764858</v>
      </c>
    </row>
    <row r="428" spans="1:10" x14ac:dyDescent="0.25">
      <c r="A428" t="s">
        <v>89</v>
      </c>
      <c r="B428" t="s">
        <v>55</v>
      </c>
      <c r="C428" t="s">
        <v>34</v>
      </c>
      <c r="D428" t="s">
        <v>36</v>
      </c>
      <c r="E428" s="97">
        <v>1.27109632E-2</v>
      </c>
      <c r="F428" s="97">
        <v>5.7841192E-3</v>
      </c>
      <c r="G428" s="97">
        <v>0.86368822700000003</v>
      </c>
      <c r="H428" s="97">
        <v>8.3575910500000003E-2</v>
      </c>
      <c r="I428" s="97">
        <v>3.42407801E-2</v>
      </c>
      <c r="J428" s="101">
        <v>5192.3681293</v>
      </c>
    </row>
    <row r="429" spans="1:10" x14ac:dyDescent="0.25">
      <c r="A429" t="s">
        <v>89</v>
      </c>
      <c r="B429" t="s">
        <v>55</v>
      </c>
      <c r="C429" t="s">
        <v>34</v>
      </c>
      <c r="D429" t="s">
        <v>0</v>
      </c>
      <c r="E429" s="97">
        <v>1.37414098E-2</v>
      </c>
      <c r="F429" s="97">
        <v>6.6034437000000003E-3</v>
      </c>
      <c r="G429" s="97">
        <v>0.84666425629999997</v>
      </c>
      <c r="H429" s="97">
        <v>8.8889198099999997E-2</v>
      </c>
      <c r="I429" s="97">
        <v>4.4101692099999999E-2</v>
      </c>
      <c r="J429" s="101">
        <v>5457.9552801999998</v>
      </c>
    </row>
    <row r="430" spans="1:10" x14ac:dyDescent="0.25">
      <c r="A430" t="s">
        <v>89</v>
      </c>
      <c r="B430" t="s">
        <v>55</v>
      </c>
      <c r="C430" t="s">
        <v>34</v>
      </c>
      <c r="D430" t="s">
        <v>37</v>
      </c>
      <c r="E430" s="97">
        <v>4.1590367599999997E-2</v>
      </c>
      <c r="F430" s="97">
        <v>2.7763991500000001E-2</v>
      </c>
      <c r="G430" s="97">
        <v>0.58366961100000003</v>
      </c>
      <c r="H430" s="97">
        <v>0.1163761106</v>
      </c>
      <c r="I430" s="97">
        <v>0.2305999192</v>
      </c>
      <c r="J430" s="101">
        <v>216.39625985000001</v>
      </c>
    </row>
    <row r="431" spans="1:10" x14ac:dyDescent="0.25">
      <c r="A431" t="s">
        <v>89</v>
      </c>
      <c r="B431" t="s">
        <v>55</v>
      </c>
      <c r="C431" t="s">
        <v>35</v>
      </c>
      <c r="D431" t="s">
        <v>36</v>
      </c>
      <c r="E431" s="97">
        <v>0.16712968550000001</v>
      </c>
      <c r="F431" s="97">
        <v>5.6551251999999996E-3</v>
      </c>
      <c r="G431" s="97">
        <v>0.4868140883</v>
      </c>
      <c r="H431" s="97">
        <v>7.6319283399999993E-2</v>
      </c>
      <c r="I431" s="97">
        <v>0.2640818177</v>
      </c>
      <c r="J431" s="101">
        <v>12726.63715</v>
      </c>
    </row>
    <row r="432" spans="1:10" x14ac:dyDescent="0.25">
      <c r="A432" t="s">
        <v>89</v>
      </c>
      <c r="B432" t="s">
        <v>55</v>
      </c>
      <c r="C432" t="s">
        <v>35</v>
      </c>
      <c r="D432" t="s">
        <v>0</v>
      </c>
      <c r="E432" s="97">
        <v>0.15028990880000001</v>
      </c>
      <c r="F432" s="97">
        <v>6.8751554000000001E-3</v>
      </c>
      <c r="G432" s="97">
        <v>0.49934254189999999</v>
      </c>
      <c r="H432" s="97">
        <v>8.1070505700000003E-2</v>
      </c>
      <c r="I432" s="97">
        <v>0.26242188820000001</v>
      </c>
      <c r="J432" s="101">
        <v>16634.509153999999</v>
      </c>
    </row>
    <row r="433" spans="1:10" x14ac:dyDescent="0.25">
      <c r="A433" t="s">
        <v>89</v>
      </c>
      <c r="B433" t="s">
        <v>55</v>
      </c>
      <c r="C433" t="s">
        <v>35</v>
      </c>
      <c r="D433" t="s">
        <v>37</v>
      </c>
      <c r="E433" s="97">
        <v>9.7539662099999994E-2</v>
      </c>
      <c r="F433" s="97">
        <v>9.7075644000000003E-3</v>
      </c>
      <c r="G433" s="97">
        <v>0.54463492069999997</v>
      </c>
      <c r="H433" s="97">
        <v>9.4143036799999996E-2</v>
      </c>
      <c r="I433" s="97">
        <v>0.2539748161</v>
      </c>
      <c r="J433" s="101">
        <v>3772.8242255999999</v>
      </c>
    </row>
    <row r="434" spans="1:10" x14ac:dyDescent="0.25">
      <c r="A434" t="s">
        <v>89</v>
      </c>
      <c r="B434" t="s">
        <v>80</v>
      </c>
      <c r="C434" t="s">
        <v>33</v>
      </c>
      <c r="D434" t="s">
        <v>36</v>
      </c>
      <c r="E434" s="97">
        <v>2.7942743999999999E-2</v>
      </c>
      <c r="F434" s="97">
        <v>1.5238576300000001E-2</v>
      </c>
      <c r="G434" s="97">
        <v>0.76194304469999996</v>
      </c>
      <c r="H434" s="97">
        <v>0.1162116936</v>
      </c>
      <c r="I434" s="97">
        <v>7.8663941400000006E-2</v>
      </c>
      <c r="J434" s="101">
        <v>26590.087238</v>
      </c>
    </row>
    <row r="435" spans="1:10" x14ac:dyDescent="0.25">
      <c r="A435" t="s">
        <v>89</v>
      </c>
      <c r="B435" t="s">
        <v>80</v>
      </c>
      <c r="C435" t="s">
        <v>33</v>
      </c>
      <c r="D435" t="s">
        <v>0</v>
      </c>
      <c r="E435" s="97">
        <v>2.7098150000000001E-2</v>
      </c>
      <c r="F435" s="97">
        <v>1.50904626E-2</v>
      </c>
      <c r="G435" s="97">
        <v>0.72782748249999996</v>
      </c>
      <c r="H435" s="97">
        <v>0.12220475610000001</v>
      </c>
      <c r="I435" s="97">
        <v>0.1077791488</v>
      </c>
      <c r="J435" s="101">
        <v>29891.339422000001</v>
      </c>
    </row>
    <row r="436" spans="1:10" x14ac:dyDescent="0.25">
      <c r="A436" t="s">
        <v>89</v>
      </c>
      <c r="B436" t="s">
        <v>80</v>
      </c>
      <c r="C436" t="s">
        <v>33</v>
      </c>
      <c r="D436" t="s">
        <v>37</v>
      </c>
      <c r="E436" s="97">
        <v>2.2774276400000001E-2</v>
      </c>
      <c r="F436" s="97">
        <v>1.17950711E-2</v>
      </c>
      <c r="G436" s="97">
        <v>0.48469358550000002</v>
      </c>
      <c r="H436" s="97">
        <v>0.14608183180000001</v>
      </c>
      <c r="I436" s="97">
        <v>0.33465523520000001</v>
      </c>
      <c r="J436" s="101">
        <v>2941.9156475999998</v>
      </c>
    </row>
    <row r="437" spans="1:10" x14ac:dyDescent="0.25">
      <c r="A437" t="s">
        <v>89</v>
      </c>
      <c r="B437" t="s">
        <v>80</v>
      </c>
      <c r="C437" t="s">
        <v>34</v>
      </c>
      <c r="D437" t="s">
        <v>36</v>
      </c>
      <c r="E437" s="97">
        <v>1.20292379E-2</v>
      </c>
      <c r="F437" s="97">
        <v>1.1304715E-2</v>
      </c>
      <c r="G437" s="97">
        <v>0.80930320200000005</v>
      </c>
      <c r="H437" s="97">
        <v>0.11019057309999999</v>
      </c>
      <c r="I437" s="97">
        <v>5.7172272000000003E-2</v>
      </c>
      <c r="J437" s="101">
        <v>6484.6790493999997</v>
      </c>
    </row>
    <row r="438" spans="1:10" x14ac:dyDescent="0.25">
      <c r="A438" t="s">
        <v>89</v>
      </c>
      <c r="B438" t="s">
        <v>80</v>
      </c>
      <c r="C438" t="s">
        <v>34</v>
      </c>
      <c r="D438" t="s">
        <v>0</v>
      </c>
      <c r="E438" s="97">
        <v>1.24962731E-2</v>
      </c>
      <c r="F438" s="97">
        <v>1.13777428E-2</v>
      </c>
      <c r="G438" s="97">
        <v>0.78530016339999997</v>
      </c>
      <c r="H438" s="97">
        <v>0.1177051529</v>
      </c>
      <c r="I438" s="97">
        <v>7.3120667900000005E-2</v>
      </c>
      <c r="J438" s="101">
        <v>6882.5117686000003</v>
      </c>
    </row>
    <row r="439" spans="1:10" x14ac:dyDescent="0.25">
      <c r="A439" t="s">
        <v>89</v>
      </c>
      <c r="B439" t="s">
        <v>80</v>
      </c>
      <c r="C439" t="s">
        <v>34</v>
      </c>
      <c r="D439" t="s">
        <v>37</v>
      </c>
      <c r="E439" s="97">
        <v>2.5409439999999998E-2</v>
      </c>
      <c r="F439" s="97">
        <v>3.1761799999999998E-3</v>
      </c>
      <c r="G439" s="97">
        <v>0.45614170570000001</v>
      </c>
      <c r="H439" s="97">
        <v>0.1852988344</v>
      </c>
      <c r="I439" s="97">
        <v>0.3299738398</v>
      </c>
      <c r="J439" s="101">
        <v>314.84361658</v>
      </c>
    </row>
    <row r="440" spans="1:10" x14ac:dyDescent="0.25">
      <c r="A440" t="s">
        <v>89</v>
      </c>
      <c r="B440" t="s">
        <v>80</v>
      </c>
      <c r="C440" t="s">
        <v>35</v>
      </c>
      <c r="D440" t="s">
        <v>36</v>
      </c>
      <c r="E440" s="97">
        <v>0.2858621791</v>
      </c>
      <c r="F440" s="97">
        <v>4.3353350999999997E-3</v>
      </c>
      <c r="G440" s="97">
        <v>0.40521861939999998</v>
      </c>
      <c r="H440" s="97">
        <v>5.8611485499999998E-2</v>
      </c>
      <c r="I440" s="97">
        <v>0.24597238090000001</v>
      </c>
      <c r="J440" s="101">
        <v>6422.6762838000004</v>
      </c>
    </row>
    <row r="441" spans="1:10" x14ac:dyDescent="0.25">
      <c r="A441" t="s">
        <v>89</v>
      </c>
      <c r="B441" t="s">
        <v>80</v>
      </c>
      <c r="C441" t="s">
        <v>35</v>
      </c>
      <c r="D441" t="s">
        <v>0</v>
      </c>
      <c r="E441" s="97">
        <v>0.23093990489999999</v>
      </c>
      <c r="F441" s="97">
        <v>4.6925878999999997E-3</v>
      </c>
      <c r="G441" s="97">
        <v>0.46262843139999998</v>
      </c>
      <c r="H441" s="97">
        <v>7.0757243600000005E-2</v>
      </c>
      <c r="I441" s="97">
        <v>0.23098183219999999</v>
      </c>
      <c r="J441" s="101">
        <v>9971.5443546999995</v>
      </c>
    </row>
    <row r="442" spans="1:10" x14ac:dyDescent="0.25">
      <c r="A442" t="s">
        <v>89</v>
      </c>
      <c r="B442" t="s">
        <v>80</v>
      </c>
      <c r="C442" t="s">
        <v>35</v>
      </c>
      <c r="D442" t="s">
        <v>37</v>
      </c>
      <c r="E442" s="97">
        <v>0.13230424099999999</v>
      </c>
      <c r="F442" s="97">
        <v>5.4756172000000004E-3</v>
      </c>
      <c r="G442" s="97">
        <v>0.57031692960000002</v>
      </c>
      <c r="H442" s="97">
        <v>8.8709801599999999E-2</v>
      </c>
      <c r="I442" s="97">
        <v>0.2031934105</v>
      </c>
      <c r="J442" s="101">
        <v>3460.4126308</v>
      </c>
    </row>
    <row r="443" spans="1:10" x14ac:dyDescent="0.25">
      <c r="A443" t="s">
        <v>89</v>
      </c>
      <c r="B443" t="s">
        <v>71</v>
      </c>
      <c r="C443" t="s">
        <v>33</v>
      </c>
      <c r="D443" t="s">
        <v>36</v>
      </c>
      <c r="E443" s="97">
        <v>1.9519464100000002E-2</v>
      </c>
      <c r="F443" s="97">
        <v>3.2211869999999999E-3</v>
      </c>
      <c r="G443" s="97">
        <v>0.69941317359999999</v>
      </c>
      <c r="H443" s="97">
        <v>0.12613034410000001</v>
      </c>
      <c r="I443" s="97">
        <v>0.15171583120000001</v>
      </c>
      <c r="J443" s="101">
        <v>9939.0513267000006</v>
      </c>
    </row>
    <row r="444" spans="1:10" x14ac:dyDescent="0.25">
      <c r="A444" t="s">
        <v>89</v>
      </c>
      <c r="B444" t="s">
        <v>71</v>
      </c>
      <c r="C444" t="s">
        <v>33</v>
      </c>
      <c r="D444" t="s">
        <v>0</v>
      </c>
      <c r="E444" s="97">
        <v>1.9413632100000001E-2</v>
      </c>
      <c r="F444" s="97">
        <v>3.4719088E-3</v>
      </c>
      <c r="G444" s="97">
        <v>0.67670045239999999</v>
      </c>
      <c r="H444" s="97">
        <v>0.12871978019999999</v>
      </c>
      <c r="I444" s="97">
        <v>0.1716942266</v>
      </c>
      <c r="J444" s="101">
        <v>10662.865909</v>
      </c>
    </row>
    <row r="445" spans="1:10" x14ac:dyDescent="0.25">
      <c r="A445" t="s">
        <v>89</v>
      </c>
      <c r="B445" t="s">
        <v>71</v>
      </c>
      <c r="C445" t="s">
        <v>33</v>
      </c>
      <c r="D445" t="s">
        <v>37</v>
      </c>
      <c r="E445" s="97">
        <v>2.5418908300000001E-2</v>
      </c>
      <c r="F445" s="97">
        <v>3.9202910000000002E-3</v>
      </c>
      <c r="G445" s="97">
        <v>0.4558456924</v>
      </c>
      <c r="H445" s="97">
        <v>7.5125521599999995E-2</v>
      </c>
      <c r="I445" s="97">
        <v>0.43968958679999998</v>
      </c>
      <c r="J445" s="101">
        <v>511.43030477999997</v>
      </c>
    </row>
    <row r="446" spans="1:10" x14ac:dyDescent="0.25">
      <c r="A446" t="s">
        <v>89</v>
      </c>
      <c r="B446" t="s">
        <v>71</v>
      </c>
      <c r="C446" t="s">
        <v>34</v>
      </c>
      <c r="D446" t="s">
        <v>36</v>
      </c>
      <c r="E446" s="97">
        <v>9.9274588000000004E-3</v>
      </c>
      <c r="F446" s="97">
        <v>2.0058099999999998E-3</v>
      </c>
      <c r="G446" s="97">
        <v>0.62212199260000001</v>
      </c>
      <c r="H446" s="97">
        <v>0.22199309210000001</v>
      </c>
      <c r="I446" s="97">
        <v>0.1439516465</v>
      </c>
      <c r="J446" s="101">
        <v>1510.9606858</v>
      </c>
    </row>
    <row r="447" spans="1:10" x14ac:dyDescent="0.25">
      <c r="A447" t="s">
        <v>89</v>
      </c>
      <c r="B447" t="s">
        <v>71</v>
      </c>
      <c r="C447" t="s">
        <v>34</v>
      </c>
      <c r="D447" t="s">
        <v>0</v>
      </c>
      <c r="E447" s="97">
        <v>1.01945149E-2</v>
      </c>
      <c r="F447" s="97">
        <v>2.5681895E-3</v>
      </c>
      <c r="G447" s="97">
        <v>0.60894817960000003</v>
      </c>
      <c r="H447" s="97">
        <v>0.23341255459999999</v>
      </c>
      <c r="I447" s="97">
        <v>0.14487656139999999</v>
      </c>
      <c r="J447" s="101">
        <v>1569.4714383999999</v>
      </c>
    </row>
    <row r="448" spans="1:10" x14ac:dyDescent="0.25">
      <c r="A448" t="s">
        <v>89</v>
      </c>
      <c r="B448" t="s">
        <v>71</v>
      </c>
      <c r="C448" t="s">
        <v>34</v>
      </c>
      <c r="D448" t="s">
        <v>37</v>
      </c>
      <c r="E448" s="97">
        <v>3.3692775199999997E-2</v>
      </c>
      <c r="F448" s="97">
        <v>0</v>
      </c>
      <c r="G448" s="97">
        <v>0.4628250974</v>
      </c>
      <c r="H448" s="97">
        <v>0.40670400890000002</v>
      </c>
      <c r="I448" s="97">
        <v>9.6778118499999996E-2</v>
      </c>
      <c r="J448" s="101">
        <v>29.679953453</v>
      </c>
    </row>
    <row r="449" spans="1:10" x14ac:dyDescent="0.25">
      <c r="A449" t="s">
        <v>89</v>
      </c>
      <c r="B449" t="s">
        <v>71</v>
      </c>
      <c r="C449" t="s">
        <v>35</v>
      </c>
      <c r="D449" t="s">
        <v>36</v>
      </c>
      <c r="E449" s="97">
        <v>4.7297922200000002E-2</v>
      </c>
      <c r="F449" s="97">
        <v>1.5993202000000001E-3</v>
      </c>
      <c r="G449" s="97">
        <v>0.48694223710000001</v>
      </c>
      <c r="H449" s="97">
        <v>5.2652445300000003E-2</v>
      </c>
      <c r="I449" s="97">
        <v>0.4115080753</v>
      </c>
      <c r="J449" s="101">
        <v>1268.5546687000001</v>
      </c>
    </row>
    <row r="450" spans="1:10" x14ac:dyDescent="0.25">
      <c r="A450" t="s">
        <v>89</v>
      </c>
      <c r="B450" t="s">
        <v>71</v>
      </c>
      <c r="C450" t="s">
        <v>35</v>
      </c>
      <c r="D450" t="s">
        <v>0</v>
      </c>
      <c r="E450" s="97">
        <v>4.38929474E-2</v>
      </c>
      <c r="F450" s="97">
        <v>1.9172754999999999E-3</v>
      </c>
      <c r="G450" s="97">
        <v>0.49009230009999999</v>
      </c>
      <c r="H450" s="97">
        <v>5.8610666200000001E-2</v>
      </c>
      <c r="I450" s="97">
        <v>0.40548681089999999</v>
      </c>
      <c r="J450" s="101">
        <v>1594.7892340000001</v>
      </c>
    </row>
    <row r="451" spans="1:10" x14ac:dyDescent="0.25">
      <c r="A451" t="s">
        <v>89</v>
      </c>
      <c r="B451" t="s">
        <v>71</v>
      </c>
      <c r="C451" t="s">
        <v>35</v>
      </c>
      <c r="D451" t="s">
        <v>37</v>
      </c>
      <c r="E451" s="97">
        <v>3.1687597400000003E-2</v>
      </c>
      <c r="F451" s="97">
        <v>3.2600997E-3</v>
      </c>
      <c r="G451" s="97">
        <v>0.5067337703</v>
      </c>
      <c r="H451" s="97">
        <v>7.8733956800000005E-2</v>
      </c>
      <c r="I451" s="97">
        <v>0.37958457579999999</v>
      </c>
      <c r="J451" s="101">
        <v>315.58088416999999</v>
      </c>
    </row>
    <row r="452" spans="1:10" x14ac:dyDescent="0.25">
      <c r="A452" t="s">
        <v>89</v>
      </c>
      <c r="B452" t="s">
        <v>39</v>
      </c>
      <c r="C452" t="s">
        <v>33</v>
      </c>
      <c r="D452" t="s">
        <v>36</v>
      </c>
      <c r="E452" s="102" t="s">
        <v>109</v>
      </c>
      <c r="F452" s="102" t="s">
        <v>109</v>
      </c>
      <c r="G452" s="102" t="s">
        <v>109</v>
      </c>
      <c r="H452" s="102" t="s">
        <v>109</v>
      </c>
      <c r="I452" s="102" t="s">
        <v>109</v>
      </c>
      <c r="J452" s="103" t="s">
        <v>109</v>
      </c>
    </row>
    <row r="453" spans="1:10" x14ac:dyDescent="0.25">
      <c r="A453" t="s">
        <v>89</v>
      </c>
      <c r="B453" t="s">
        <v>39</v>
      </c>
      <c r="C453" t="s">
        <v>33</v>
      </c>
      <c r="D453" t="s">
        <v>0</v>
      </c>
      <c r="E453" s="102" t="s">
        <v>109</v>
      </c>
      <c r="F453" s="102" t="s">
        <v>109</v>
      </c>
      <c r="G453" s="102" t="s">
        <v>109</v>
      </c>
      <c r="H453" s="102" t="s">
        <v>109</v>
      </c>
      <c r="I453" s="102" t="s">
        <v>109</v>
      </c>
      <c r="J453" s="103" t="s">
        <v>109</v>
      </c>
    </row>
    <row r="454" spans="1:10" x14ac:dyDescent="0.25">
      <c r="A454" t="s">
        <v>89</v>
      </c>
      <c r="B454" t="s">
        <v>39</v>
      </c>
      <c r="C454" t="s">
        <v>33</v>
      </c>
      <c r="D454" t="s">
        <v>37</v>
      </c>
      <c r="E454" s="102" t="s">
        <v>109</v>
      </c>
      <c r="F454" s="102" t="s">
        <v>109</v>
      </c>
      <c r="G454" s="102" t="s">
        <v>109</v>
      </c>
      <c r="H454" s="102" t="s">
        <v>109</v>
      </c>
      <c r="I454" s="102" t="s">
        <v>109</v>
      </c>
      <c r="J454" s="103" t="s">
        <v>109</v>
      </c>
    </row>
    <row r="455" spans="1:10" x14ac:dyDescent="0.25">
      <c r="A455" t="s">
        <v>89</v>
      </c>
      <c r="B455" t="s">
        <v>39</v>
      </c>
      <c r="C455" t="s">
        <v>35</v>
      </c>
      <c r="D455" t="s">
        <v>36</v>
      </c>
      <c r="E455" s="97">
        <v>0.20198518239999999</v>
      </c>
      <c r="F455" s="97">
        <v>9.712923E-3</v>
      </c>
      <c r="G455" s="97">
        <v>0.40462675139999998</v>
      </c>
      <c r="H455" s="97">
        <v>8.7202433499999996E-2</v>
      </c>
      <c r="I455" s="97">
        <v>0.2964727097</v>
      </c>
      <c r="J455" s="101">
        <v>2425.9205262</v>
      </c>
    </row>
    <row r="456" spans="1:10" x14ac:dyDescent="0.25">
      <c r="A456" t="s">
        <v>89</v>
      </c>
      <c r="B456" t="s">
        <v>39</v>
      </c>
      <c r="C456" t="s">
        <v>35</v>
      </c>
      <c r="D456" t="s">
        <v>0</v>
      </c>
      <c r="E456" s="97">
        <v>0.16985891240000001</v>
      </c>
      <c r="F456" s="97">
        <v>8.5881343999999991E-3</v>
      </c>
      <c r="G456" s="97">
        <v>0.40520745200000002</v>
      </c>
      <c r="H456" s="97">
        <v>0.127158728</v>
      </c>
      <c r="I456" s="97">
        <v>0.28918677320000002</v>
      </c>
      <c r="J456" s="101">
        <v>2978.9428939999998</v>
      </c>
    </row>
    <row r="457" spans="1:10" x14ac:dyDescent="0.25">
      <c r="A457" t="s">
        <v>89</v>
      </c>
      <c r="B457" t="s">
        <v>39</v>
      </c>
      <c r="C457" t="s">
        <v>35</v>
      </c>
      <c r="D457" t="s">
        <v>37</v>
      </c>
      <c r="E457" s="97">
        <v>3.0525297999999999E-2</v>
      </c>
      <c r="F457" s="97">
        <v>3.8553121000000001E-3</v>
      </c>
      <c r="G457" s="97">
        <v>0.41299747619999999</v>
      </c>
      <c r="H457" s="97">
        <v>0.30183870680000002</v>
      </c>
      <c r="I457" s="97">
        <v>0.25078320700000001</v>
      </c>
      <c r="J457" s="101">
        <v>524.15540786999998</v>
      </c>
    </row>
    <row r="458" spans="1:10" x14ac:dyDescent="0.25">
      <c r="A458" t="s">
        <v>90</v>
      </c>
      <c r="B458" t="s">
        <v>87</v>
      </c>
      <c r="C458" t="s">
        <v>33</v>
      </c>
      <c r="D458" t="s">
        <v>36</v>
      </c>
      <c r="E458" s="102" t="s">
        <v>108</v>
      </c>
      <c r="F458" s="102" t="s">
        <v>108</v>
      </c>
      <c r="G458" s="102" t="s">
        <v>108</v>
      </c>
      <c r="H458" s="102" t="s">
        <v>108</v>
      </c>
      <c r="I458" s="102" t="s">
        <v>108</v>
      </c>
      <c r="J458" s="103" t="s">
        <v>108</v>
      </c>
    </row>
    <row r="459" spans="1:10" x14ac:dyDescent="0.25">
      <c r="A459" t="s">
        <v>90</v>
      </c>
      <c r="B459" t="s">
        <v>87</v>
      </c>
      <c r="C459" t="s">
        <v>33</v>
      </c>
      <c r="D459" t="s">
        <v>0</v>
      </c>
      <c r="E459" s="102" t="s">
        <v>108</v>
      </c>
      <c r="F459" s="102" t="s">
        <v>108</v>
      </c>
      <c r="G459" s="102" t="s">
        <v>108</v>
      </c>
      <c r="H459" s="102" t="s">
        <v>108</v>
      </c>
      <c r="I459" s="102" t="s">
        <v>108</v>
      </c>
      <c r="J459" s="103" t="s">
        <v>108</v>
      </c>
    </row>
    <row r="460" spans="1:10" x14ac:dyDescent="0.25">
      <c r="A460" t="s">
        <v>90</v>
      </c>
      <c r="B460" t="s">
        <v>87</v>
      </c>
      <c r="C460" t="s">
        <v>33</v>
      </c>
      <c r="D460" t="s">
        <v>37</v>
      </c>
      <c r="E460" s="102" t="s">
        <v>108</v>
      </c>
      <c r="F460" s="102" t="s">
        <v>108</v>
      </c>
      <c r="G460" s="102" t="s">
        <v>108</v>
      </c>
      <c r="H460" s="102" t="s">
        <v>108</v>
      </c>
      <c r="I460" s="102" t="s">
        <v>108</v>
      </c>
      <c r="J460" s="103" t="s">
        <v>108</v>
      </c>
    </row>
    <row r="461" spans="1:10" x14ac:dyDescent="0.25">
      <c r="A461" t="s">
        <v>90</v>
      </c>
      <c r="B461" t="s">
        <v>87</v>
      </c>
      <c r="C461" t="s">
        <v>34</v>
      </c>
      <c r="D461" t="s">
        <v>36</v>
      </c>
      <c r="E461" s="102" t="s">
        <v>109</v>
      </c>
      <c r="F461" s="102" t="s">
        <v>109</v>
      </c>
      <c r="G461" s="102" t="s">
        <v>109</v>
      </c>
      <c r="H461" s="102" t="s">
        <v>109</v>
      </c>
      <c r="I461" s="102" t="s">
        <v>109</v>
      </c>
      <c r="J461" s="103" t="s">
        <v>109</v>
      </c>
    </row>
    <row r="462" spans="1:10" x14ac:dyDescent="0.25">
      <c r="A462" t="s">
        <v>90</v>
      </c>
      <c r="B462" t="s">
        <v>87</v>
      </c>
      <c r="C462" t="s">
        <v>34</v>
      </c>
      <c r="D462" t="s">
        <v>0</v>
      </c>
      <c r="E462" s="102" t="s">
        <v>109</v>
      </c>
      <c r="F462" s="102" t="s">
        <v>109</v>
      </c>
      <c r="G462" s="102" t="s">
        <v>109</v>
      </c>
      <c r="H462" s="102" t="s">
        <v>109</v>
      </c>
      <c r="I462" s="102" t="s">
        <v>109</v>
      </c>
      <c r="J462" s="103" t="s">
        <v>109</v>
      </c>
    </row>
    <row r="463" spans="1:10" x14ac:dyDescent="0.25">
      <c r="A463" t="s">
        <v>90</v>
      </c>
      <c r="B463" t="s">
        <v>87</v>
      </c>
      <c r="C463" t="s">
        <v>34</v>
      </c>
      <c r="D463" t="s">
        <v>37</v>
      </c>
      <c r="E463" s="102" t="s">
        <v>109</v>
      </c>
      <c r="F463" s="102" t="s">
        <v>109</v>
      </c>
      <c r="G463" s="102" t="s">
        <v>109</v>
      </c>
      <c r="H463" s="102" t="s">
        <v>109</v>
      </c>
      <c r="I463" s="102" t="s">
        <v>109</v>
      </c>
      <c r="J463" s="103" t="s">
        <v>109</v>
      </c>
    </row>
    <row r="464" spans="1:10" x14ac:dyDescent="0.25">
      <c r="A464" t="s">
        <v>90</v>
      </c>
      <c r="B464" t="s">
        <v>48</v>
      </c>
      <c r="C464" t="s">
        <v>33</v>
      </c>
      <c r="D464" t="s">
        <v>36</v>
      </c>
      <c r="E464" s="97">
        <v>3.0671316800000001E-2</v>
      </c>
      <c r="F464" s="97">
        <v>1.2063790200000001E-2</v>
      </c>
      <c r="G464" s="97">
        <v>0.67161110570000004</v>
      </c>
      <c r="H464" s="97">
        <v>0.148710913</v>
      </c>
      <c r="I464" s="97">
        <v>0.13694287429999999</v>
      </c>
      <c r="J464" s="101">
        <v>18779.761043999999</v>
      </c>
    </row>
    <row r="465" spans="1:10" x14ac:dyDescent="0.25">
      <c r="A465" t="s">
        <v>90</v>
      </c>
      <c r="B465" t="s">
        <v>48</v>
      </c>
      <c r="C465" t="s">
        <v>33</v>
      </c>
      <c r="D465" t="s">
        <v>0</v>
      </c>
      <c r="E465" s="97">
        <v>3.2564820000000001E-2</v>
      </c>
      <c r="F465" s="97">
        <v>1.3008959400000001E-2</v>
      </c>
      <c r="G465" s="97">
        <v>0.64017819070000004</v>
      </c>
      <c r="H465" s="97">
        <v>0.15788568110000001</v>
      </c>
      <c r="I465" s="97">
        <v>0.1563623488</v>
      </c>
      <c r="J465" s="101">
        <v>20605.057860000001</v>
      </c>
    </row>
    <row r="466" spans="1:10" x14ac:dyDescent="0.25">
      <c r="A466" t="s">
        <v>90</v>
      </c>
      <c r="B466" t="s">
        <v>48</v>
      </c>
      <c r="C466" t="s">
        <v>33</v>
      </c>
      <c r="D466" t="s">
        <v>37</v>
      </c>
      <c r="E466" s="97">
        <v>5.74357442E-2</v>
      </c>
      <c r="F466" s="97">
        <v>2.15296138E-2</v>
      </c>
      <c r="G466" s="97">
        <v>0.349836168</v>
      </c>
      <c r="H466" s="97">
        <v>0.2176440721</v>
      </c>
      <c r="I466" s="97">
        <v>0.35355440199999999</v>
      </c>
      <c r="J466" s="101">
        <v>1601.7899875999999</v>
      </c>
    </row>
    <row r="467" spans="1:10" x14ac:dyDescent="0.25">
      <c r="A467" t="s">
        <v>90</v>
      </c>
      <c r="B467" t="s">
        <v>48</v>
      </c>
      <c r="C467" t="s">
        <v>34</v>
      </c>
      <c r="D467" t="s">
        <v>36</v>
      </c>
      <c r="E467" s="97">
        <v>4.0140153099999999E-2</v>
      </c>
      <c r="F467" s="97">
        <v>1.2312030700000001E-2</v>
      </c>
      <c r="G467" s="97">
        <v>0.60211068099999998</v>
      </c>
      <c r="H467" s="97">
        <v>0.18451750240000001</v>
      </c>
      <c r="I467" s="97">
        <v>0.1609196329</v>
      </c>
      <c r="J467" s="101">
        <v>3263.7672739999998</v>
      </c>
    </row>
    <row r="468" spans="1:10" x14ac:dyDescent="0.25">
      <c r="A468" t="s">
        <v>90</v>
      </c>
      <c r="B468" t="s">
        <v>48</v>
      </c>
      <c r="C468" t="s">
        <v>34</v>
      </c>
      <c r="D468" t="s">
        <v>0</v>
      </c>
      <c r="E468" s="97">
        <v>4.0747175199999999E-2</v>
      </c>
      <c r="F468" s="97">
        <v>1.3571627399999999E-2</v>
      </c>
      <c r="G468" s="97">
        <v>0.57529965890000001</v>
      </c>
      <c r="H468" s="97">
        <v>0.1860318081</v>
      </c>
      <c r="I468" s="97">
        <v>0.18434973039999999</v>
      </c>
      <c r="J468" s="101">
        <v>3558.7281165999998</v>
      </c>
    </row>
    <row r="469" spans="1:10" x14ac:dyDescent="0.25">
      <c r="A469" t="s">
        <v>90</v>
      </c>
      <c r="B469" t="s">
        <v>48</v>
      </c>
      <c r="C469" t="s">
        <v>34</v>
      </c>
      <c r="D469" t="s">
        <v>37</v>
      </c>
      <c r="E469" s="97">
        <v>6.2597719699999999E-2</v>
      </c>
      <c r="F469" s="97">
        <v>1.7961910800000001E-2</v>
      </c>
      <c r="G469" s="97">
        <v>0.34528220240000002</v>
      </c>
      <c r="H469" s="97">
        <v>0.1692131617</v>
      </c>
      <c r="I469" s="97">
        <v>0.4049450054</v>
      </c>
      <c r="J469" s="101">
        <v>223.65031920000001</v>
      </c>
    </row>
    <row r="470" spans="1:10" x14ac:dyDescent="0.25">
      <c r="A470" t="s">
        <v>90</v>
      </c>
      <c r="B470" t="s">
        <v>48</v>
      </c>
      <c r="C470" t="s">
        <v>35</v>
      </c>
      <c r="D470" t="s">
        <v>36</v>
      </c>
      <c r="E470" s="97">
        <v>0.17743322</v>
      </c>
      <c r="F470" s="97">
        <v>9.1345882999999996E-3</v>
      </c>
      <c r="G470" s="97">
        <v>0.2252431224</v>
      </c>
      <c r="H470" s="97">
        <v>0.1645188695</v>
      </c>
      <c r="I470" s="97">
        <v>0.42367019970000003</v>
      </c>
      <c r="J470" s="101">
        <v>8436.9770200000003</v>
      </c>
    </row>
    <row r="471" spans="1:10" x14ac:dyDescent="0.25">
      <c r="A471" t="s">
        <v>90</v>
      </c>
      <c r="B471" t="s">
        <v>48</v>
      </c>
      <c r="C471" t="s">
        <v>35</v>
      </c>
      <c r="D471" t="s">
        <v>0</v>
      </c>
      <c r="E471" s="97">
        <v>0.15530444509999999</v>
      </c>
      <c r="F471" s="97">
        <v>1.0238839499999999E-2</v>
      </c>
      <c r="G471" s="97">
        <v>0.24420767779999999</v>
      </c>
      <c r="H471" s="97">
        <v>0.15925733189999999</v>
      </c>
      <c r="I471" s="97">
        <v>0.43099170570000001</v>
      </c>
      <c r="J471" s="101">
        <v>10727.31691</v>
      </c>
    </row>
    <row r="472" spans="1:10" x14ac:dyDescent="0.25">
      <c r="A472" t="s">
        <v>90</v>
      </c>
      <c r="B472" t="s">
        <v>48</v>
      </c>
      <c r="C472" t="s">
        <v>35</v>
      </c>
      <c r="D472" t="s">
        <v>37</v>
      </c>
      <c r="E472" s="97">
        <v>7.4527109899999999E-2</v>
      </c>
      <c r="F472" s="97">
        <v>1.32617611E-2</v>
      </c>
      <c r="G472" s="97">
        <v>0.32075061640000002</v>
      </c>
      <c r="H472" s="97">
        <v>0.13692957780000001</v>
      </c>
      <c r="I472" s="97">
        <v>0.45453093490000002</v>
      </c>
      <c r="J472" s="101">
        <v>2227.3773974000001</v>
      </c>
    </row>
    <row r="473" spans="1:10" x14ac:dyDescent="0.25">
      <c r="A473" t="s">
        <v>90</v>
      </c>
      <c r="B473" t="s">
        <v>58</v>
      </c>
      <c r="C473" t="s">
        <v>33</v>
      </c>
      <c r="D473" t="s">
        <v>36</v>
      </c>
      <c r="E473" s="97">
        <v>7.4185454299999995E-2</v>
      </c>
      <c r="F473" s="97">
        <v>1.7557877100000001E-2</v>
      </c>
      <c r="G473" s="97">
        <v>0.54908807790000003</v>
      </c>
      <c r="H473" s="97">
        <v>0.13380326749999999</v>
      </c>
      <c r="I473" s="97">
        <v>0.2253653232</v>
      </c>
      <c r="J473" s="101">
        <v>11740.846082</v>
      </c>
    </row>
    <row r="474" spans="1:10" x14ac:dyDescent="0.25">
      <c r="A474" t="s">
        <v>90</v>
      </c>
      <c r="B474" t="s">
        <v>58</v>
      </c>
      <c r="C474" t="s">
        <v>33</v>
      </c>
      <c r="D474" t="s">
        <v>0</v>
      </c>
      <c r="E474" s="97">
        <v>7.3824493199999994E-2</v>
      </c>
      <c r="F474" s="97">
        <v>1.8570254599999999E-2</v>
      </c>
      <c r="G474" s="97">
        <v>0.51604919429999996</v>
      </c>
      <c r="H474" s="97">
        <v>0.14031115829999999</v>
      </c>
      <c r="I474" s="97">
        <v>0.25124489970000002</v>
      </c>
      <c r="J474" s="101">
        <v>13383.092210999999</v>
      </c>
    </row>
    <row r="475" spans="1:10" x14ac:dyDescent="0.25">
      <c r="A475" t="s">
        <v>90</v>
      </c>
      <c r="B475" t="s">
        <v>58</v>
      </c>
      <c r="C475" t="s">
        <v>33</v>
      </c>
      <c r="D475" t="s">
        <v>37</v>
      </c>
      <c r="E475" s="97">
        <v>8.1593473E-2</v>
      </c>
      <c r="F475" s="97">
        <v>2.0709923700000001E-2</v>
      </c>
      <c r="G475" s="97">
        <v>0.309044392</v>
      </c>
      <c r="H475" s="97">
        <v>0.16891357030000001</v>
      </c>
      <c r="I475" s="97">
        <v>0.41973864109999998</v>
      </c>
      <c r="J475" s="101">
        <v>1409.4264628999999</v>
      </c>
    </row>
    <row r="476" spans="1:10" x14ac:dyDescent="0.25">
      <c r="A476" t="s">
        <v>90</v>
      </c>
      <c r="B476" t="s">
        <v>58</v>
      </c>
      <c r="C476" t="s">
        <v>34</v>
      </c>
      <c r="D476" t="s">
        <v>36</v>
      </c>
      <c r="E476" s="97">
        <v>5.5541796099999999E-2</v>
      </c>
      <c r="F476" s="97">
        <v>1.3991421400000001E-2</v>
      </c>
      <c r="G476" s="97">
        <v>0.64416594439999997</v>
      </c>
      <c r="H476" s="97">
        <v>0.16470153670000001</v>
      </c>
      <c r="I476" s="97">
        <v>0.1215993013</v>
      </c>
      <c r="J476" s="101">
        <v>1999.1245225</v>
      </c>
    </row>
    <row r="477" spans="1:10" x14ac:dyDescent="0.25">
      <c r="A477" t="s">
        <v>90</v>
      </c>
      <c r="B477" t="s">
        <v>58</v>
      </c>
      <c r="C477" t="s">
        <v>34</v>
      </c>
      <c r="D477" t="s">
        <v>0</v>
      </c>
      <c r="E477" s="97">
        <v>5.5719316999999997E-2</v>
      </c>
      <c r="F477" s="97">
        <v>1.5219546699999999E-2</v>
      </c>
      <c r="G477" s="97">
        <v>0.62536705179999996</v>
      </c>
      <c r="H477" s="97">
        <v>0.17006540370000001</v>
      </c>
      <c r="I477" s="97">
        <v>0.13362868080000001</v>
      </c>
      <c r="J477" s="101">
        <v>2100.6271959999999</v>
      </c>
    </row>
    <row r="478" spans="1:10" x14ac:dyDescent="0.25">
      <c r="A478" t="s">
        <v>90</v>
      </c>
      <c r="B478" t="s">
        <v>58</v>
      </c>
      <c r="C478" t="s">
        <v>34</v>
      </c>
      <c r="D478" t="s">
        <v>37</v>
      </c>
      <c r="E478" s="97">
        <v>7.9432650100000002E-2</v>
      </c>
      <c r="F478" s="97">
        <v>1.32155464E-2</v>
      </c>
      <c r="G478" s="97">
        <v>0.28935571409999999</v>
      </c>
      <c r="H478" s="97">
        <v>0.23830694790000001</v>
      </c>
      <c r="I478" s="97">
        <v>0.37968914149999999</v>
      </c>
      <c r="J478" s="101">
        <v>75.668456847000002</v>
      </c>
    </row>
    <row r="479" spans="1:10" x14ac:dyDescent="0.25">
      <c r="A479" t="s">
        <v>90</v>
      </c>
      <c r="B479" t="s">
        <v>58</v>
      </c>
      <c r="C479" t="s">
        <v>35</v>
      </c>
      <c r="D479" t="s">
        <v>36</v>
      </c>
      <c r="E479" s="97">
        <v>0.29521142449999999</v>
      </c>
      <c r="F479" s="97">
        <v>2.250081E-2</v>
      </c>
      <c r="G479" s="97">
        <v>0.15658685180000001</v>
      </c>
      <c r="H479" s="97">
        <v>7.9044167299999996E-2</v>
      </c>
      <c r="I479" s="97">
        <v>0.44665674640000003</v>
      </c>
      <c r="J479" s="101">
        <v>4654.4864659000004</v>
      </c>
    </row>
    <row r="480" spans="1:10" x14ac:dyDescent="0.25">
      <c r="A480" t="s">
        <v>90</v>
      </c>
      <c r="B480" t="s">
        <v>58</v>
      </c>
      <c r="C480" t="s">
        <v>35</v>
      </c>
      <c r="D480" t="s">
        <v>0</v>
      </c>
      <c r="E480" s="97">
        <v>0.26178211239999999</v>
      </c>
      <c r="F480" s="97">
        <v>2.2493354100000001E-2</v>
      </c>
      <c r="G480" s="97">
        <v>0.1836091688</v>
      </c>
      <c r="H480" s="97">
        <v>8.0104158800000005E-2</v>
      </c>
      <c r="I480" s="97">
        <v>0.452011206</v>
      </c>
      <c r="J480" s="101">
        <v>6127.3429851999999</v>
      </c>
    </row>
    <row r="481" spans="1:10" x14ac:dyDescent="0.25">
      <c r="A481" t="s">
        <v>90</v>
      </c>
      <c r="B481" t="s">
        <v>58</v>
      </c>
      <c r="C481" t="s">
        <v>35</v>
      </c>
      <c r="D481" t="s">
        <v>37</v>
      </c>
      <c r="E481" s="97">
        <v>0.1577167448</v>
      </c>
      <c r="F481" s="97">
        <v>2.2380477199999999E-2</v>
      </c>
      <c r="G481" s="97">
        <v>0.27030209350000001</v>
      </c>
      <c r="H481" s="97">
        <v>8.1801218999999994E-2</v>
      </c>
      <c r="I481" s="97">
        <v>0.46779946550000001</v>
      </c>
      <c r="J481" s="101">
        <v>1432.7661293000001</v>
      </c>
    </row>
    <row r="482" spans="1:10" x14ac:dyDescent="0.25">
      <c r="A482" t="s">
        <v>90</v>
      </c>
      <c r="B482" t="s">
        <v>43</v>
      </c>
      <c r="C482" t="s">
        <v>33</v>
      </c>
      <c r="D482" t="s">
        <v>36</v>
      </c>
      <c r="E482" s="97">
        <v>6.3249754599999999E-2</v>
      </c>
      <c r="F482" s="97">
        <v>1.4403535699999999E-2</v>
      </c>
      <c r="G482" s="97">
        <v>0.66298009619999998</v>
      </c>
      <c r="H482" s="97">
        <v>0.14724069989999999</v>
      </c>
      <c r="I482" s="97">
        <v>0.1121259137</v>
      </c>
      <c r="J482" s="101">
        <v>16553.423910000001</v>
      </c>
    </row>
    <row r="483" spans="1:10" x14ac:dyDescent="0.25">
      <c r="A483" t="s">
        <v>90</v>
      </c>
      <c r="B483" t="s">
        <v>43</v>
      </c>
      <c r="C483" t="s">
        <v>33</v>
      </c>
      <c r="D483" t="s">
        <v>0</v>
      </c>
      <c r="E483" s="97">
        <v>6.07727858E-2</v>
      </c>
      <c r="F483" s="97">
        <v>1.5860050800000001E-2</v>
      </c>
      <c r="G483" s="97">
        <v>0.63649078550000004</v>
      </c>
      <c r="H483" s="97">
        <v>0.15697743789999999</v>
      </c>
      <c r="I483" s="97">
        <v>0.1298989401</v>
      </c>
      <c r="J483" s="101">
        <v>18264.754295999999</v>
      </c>
    </row>
    <row r="484" spans="1:10" x14ac:dyDescent="0.25">
      <c r="A484" t="s">
        <v>90</v>
      </c>
      <c r="B484" t="s">
        <v>43</v>
      </c>
      <c r="C484" t="s">
        <v>33</v>
      </c>
      <c r="D484" t="s">
        <v>37</v>
      </c>
      <c r="E484" s="97">
        <v>4.19071809E-2</v>
      </c>
      <c r="F484" s="97">
        <v>2.6118063300000001E-2</v>
      </c>
      <c r="G484" s="97">
        <v>0.42566693960000002</v>
      </c>
      <c r="H484" s="97">
        <v>0.2076927418</v>
      </c>
      <c r="I484" s="97">
        <v>0.29861507440000001</v>
      </c>
      <c r="J484" s="101">
        <v>1479.4600504</v>
      </c>
    </row>
    <row r="485" spans="1:10" x14ac:dyDescent="0.25">
      <c r="A485" t="s">
        <v>90</v>
      </c>
      <c r="B485" t="s">
        <v>43</v>
      </c>
      <c r="C485" t="s">
        <v>34</v>
      </c>
      <c r="D485" t="s">
        <v>36</v>
      </c>
      <c r="E485" s="97">
        <v>6.1880082099999997E-2</v>
      </c>
      <c r="F485" s="97">
        <v>0</v>
      </c>
      <c r="G485" s="97">
        <v>0.42703427370000002</v>
      </c>
      <c r="H485" s="97">
        <v>0.2197985455</v>
      </c>
      <c r="I485" s="97">
        <v>0.29128709870000002</v>
      </c>
      <c r="J485" s="101">
        <v>64.641155381999994</v>
      </c>
    </row>
    <row r="486" spans="1:10" x14ac:dyDescent="0.25">
      <c r="A486" t="s">
        <v>90</v>
      </c>
      <c r="B486" t="s">
        <v>43</v>
      </c>
      <c r="C486" t="s">
        <v>34</v>
      </c>
      <c r="D486" t="s">
        <v>0</v>
      </c>
      <c r="E486" s="97">
        <v>9.7169588299999998E-2</v>
      </c>
      <c r="F486" s="97">
        <v>0</v>
      </c>
      <c r="G486" s="97">
        <v>0.39706254549999997</v>
      </c>
      <c r="H486" s="97">
        <v>0.2111083145</v>
      </c>
      <c r="I486" s="97">
        <v>0.29465955170000002</v>
      </c>
      <c r="J486" s="101">
        <v>72.039000313000003</v>
      </c>
    </row>
    <row r="487" spans="1:10" x14ac:dyDescent="0.25">
      <c r="A487" t="s">
        <v>90</v>
      </c>
      <c r="B487" t="s">
        <v>43</v>
      </c>
      <c r="C487" t="s">
        <v>34</v>
      </c>
      <c r="D487" t="s">
        <v>37</v>
      </c>
      <c r="E487" s="97">
        <v>0.4055235042</v>
      </c>
      <c r="F487" s="97">
        <v>0</v>
      </c>
      <c r="G487" s="97">
        <v>0.13517450140000001</v>
      </c>
      <c r="H487" s="97">
        <v>0.13517450140000001</v>
      </c>
      <c r="I487" s="97">
        <v>0.32412749299999999</v>
      </c>
      <c r="J487" s="101">
        <v>7.3978449307999998</v>
      </c>
    </row>
    <row r="488" spans="1:10" x14ac:dyDescent="0.25">
      <c r="A488" t="s">
        <v>90</v>
      </c>
      <c r="B488" t="s">
        <v>43</v>
      </c>
      <c r="C488" t="s">
        <v>35</v>
      </c>
      <c r="D488" t="s">
        <v>36</v>
      </c>
      <c r="E488" s="97">
        <v>0.17165427550000001</v>
      </c>
      <c r="F488" s="97">
        <v>3.1505164699999998E-2</v>
      </c>
      <c r="G488" s="97">
        <v>0.26991626740000002</v>
      </c>
      <c r="H488" s="97">
        <v>0.1708764582</v>
      </c>
      <c r="I488" s="97">
        <v>0.35604783429999998</v>
      </c>
      <c r="J488" s="101">
        <v>11158.331316</v>
      </c>
    </row>
    <row r="489" spans="1:10" x14ac:dyDescent="0.25">
      <c r="A489" t="s">
        <v>90</v>
      </c>
      <c r="B489" t="s">
        <v>43</v>
      </c>
      <c r="C489" t="s">
        <v>35</v>
      </c>
      <c r="D489" t="s">
        <v>0</v>
      </c>
      <c r="E489" s="97">
        <v>0.13852727009999999</v>
      </c>
      <c r="F489" s="97">
        <v>3.4720686399999999E-2</v>
      </c>
      <c r="G489" s="97">
        <v>0.30297524219999999</v>
      </c>
      <c r="H489" s="97">
        <v>0.16114538810000001</v>
      </c>
      <c r="I489" s="97">
        <v>0.36263141319999997</v>
      </c>
      <c r="J489" s="101">
        <v>17977.807977</v>
      </c>
    </row>
    <row r="490" spans="1:10" x14ac:dyDescent="0.25">
      <c r="A490" t="s">
        <v>90</v>
      </c>
      <c r="B490" t="s">
        <v>43</v>
      </c>
      <c r="C490" t="s">
        <v>35</v>
      </c>
      <c r="D490" t="s">
        <v>37</v>
      </c>
      <c r="E490" s="97">
        <v>8.4846488900000003E-2</v>
      </c>
      <c r="F490" s="97">
        <v>3.7833448499999998E-2</v>
      </c>
      <c r="G490" s="97">
        <v>0.36057956629999999</v>
      </c>
      <c r="H490" s="97">
        <v>0.14467877179999999</v>
      </c>
      <c r="I490" s="97">
        <v>0.37206172450000002</v>
      </c>
      <c r="J490" s="101">
        <v>6683.0861075000003</v>
      </c>
    </row>
    <row r="491" spans="1:10" x14ac:dyDescent="0.25">
      <c r="A491" t="s">
        <v>90</v>
      </c>
      <c r="B491" t="s">
        <v>46</v>
      </c>
      <c r="C491" t="s">
        <v>33</v>
      </c>
      <c r="D491" t="s">
        <v>36</v>
      </c>
      <c r="E491" s="97">
        <v>4.7533560000000002E-2</v>
      </c>
      <c r="F491" s="97">
        <v>9.5474680999999995E-3</v>
      </c>
      <c r="G491" s="97">
        <v>0.75455645140000005</v>
      </c>
      <c r="H491" s="97">
        <v>9.7704276800000003E-2</v>
      </c>
      <c r="I491" s="97">
        <v>9.0658243799999996E-2</v>
      </c>
      <c r="J491" s="101">
        <v>73779.670303000006</v>
      </c>
    </row>
    <row r="492" spans="1:10" x14ac:dyDescent="0.25">
      <c r="A492" t="s">
        <v>90</v>
      </c>
      <c r="B492" t="s">
        <v>46</v>
      </c>
      <c r="C492" t="s">
        <v>33</v>
      </c>
      <c r="D492" t="s">
        <v>0</v>
      </c>
      <c r="E492" s="97">
        <v>5.1461770499999997E-2</v>
      </c>
      <c r="F492" s="97">
        <v>1.28945556E-2</v>
      </c>
      <c r="G492" s="97">
        <v>0.72405575440000003</v>
      </c>
      <c r="H492" s="97">
        <v>0.1106628635</v>
      </c>
      <c r="I492" s="97">
        <v>0.1009250559</v>
      </c>
      <c r="J492" s="101">
        <v>79068.604619999998</v>
      </c>
    </row>
    <row r="493" spans="1:10" x14ac:dyDescent="0.25">
      <c r="A493" t="s">
        <v>90</v>
      </c>
      <c r="B493" t="s">
        <v>46</v>
      </c>
      <c r="C493" t="s">
        <v>33</v>
      </c>
      <c r="D493" t="s">
        <v>37</v>
      </c>
      <c r="E493" s="97">
        <v>0.15004799620000001</v>
      </c>
      <c r="F493" s="97">
        <v>2.7353617300000001E-2</v>
      </c>
      <c r="G493" s="97">
        <v>0.40144454190000001</v>
      </c>
      <c r="H493" s="97">
        <v>0.1626011326</v>
      </c>
      <c r="I493" s="97">
        <v>0.25855271200000002</v>
      </c>
      <c r="J493" s="101">
        <v>3632.1711310000001</v>
      </c>
    </row>
    <row r="494" spans="1:10" x14ac:dyDescent="0.25">
      <c r="A494" t="s">
        <v>90</v>
      </c>
      <c r="B494" t="s">
        <v>46</v>
      </c>
      <c r="C494" t="s">
        <v>34</v>
      </c>
      <c r="D494" t="s">
        <v>36</v>
      </c>
      <c r="E494" s="97">
        <v>0.15577282419999999</v>
      </c>
      <c r="F494" s="97">
        <v>1.25582217E-2</v>
      </c>
      <c r="G494" s="97">
        <v>0.66399170159999998</v>
      </c>
      <c r="H494" s="97">
        <v>0.10066896259999999</v>
      </c>
      <c r="I494" s="97">
        <v>6.7008289900000004E-2</v>
      </c>
      <c r="J494" s="101">
        <v>25748.656199000001</v>
      </c>
    </row>
    <row r="495" spans="1:10" x14ac:dyDescent="0.25">
      <c r="A495" t="s">
        <v>90</v>
      </c>
      <c r="B495" t="s">
        <v>46</v>
      </c>
      <c r="C495" t="s">
        <v>34</v>
      </c>
      <c r="D495" t="s">
        <v>0</v>
      </c>
      <c r="E495" s="97">
        <v>0.1547476294</v>
      </c>
      <c r="F495" s="97">
        <v>1.3996674400000001E-2</v>
      </c>
      <c r="G495" s="97">
        <v>0.63794153300000001</v>
      </c>
      <c r="H495" s="97">
        <v>0.10617159230000001</v>
      </c>
      <c r="I495" s="97">
        <v>8.7142570799999999E-2</v>
      </c>
      <c r="J495" s="101">
        <v>27528.506153999999</v>
      </c>
    </row>
    <row r="496" spans="1:10" x14ac:dyDescent="0.25">
      <c r="A496" t="s">
        <v>90</v>
      </c>
      <c r="B496" t="s">
        <v>46</v>
      </c>
      <c r="C496" t="s">
        <v>34</v>
      </c>
      <c r="D496" t="s">
        <v>37</v>
      </c>
      <c r="E496" s="97">
        <v>0.15927173189999999</v>
      </c>
      <c r="F496" s="97">
        <v>2.9465092299999999E-2</v>
      </c>
      <c r="G496" s="97">
        <v>0.28397104709999998</v>
      </c>
      <c r="H496" s="97">
        <v>0.13603140920000001</v>
      </c>
      <c r="I496" s="97">
        <v>0.39126071959999997</v>
      </c>
      <c r="J496" s="101">
        <v>1513.3267518</v>
      </c>
    </row>
    <row r="497" spans="1:10" x14ac:dyDescent="0.25">
      <c r="A497" t="s">
        <v>90</v>
      </c>
      <c r="B497" t="s">
        <v>46</v>
      </c>
      <c r="C497" t="s">
        <v>35</v>
      </c>
      <c r="D497" t="s">
        <v>36</v>
      </c>
      <c r="E497" s="97">
        <v>0.14499093490000001</v>
      </c>
      <c r="F497" s="97">
        <v>1.5690156199999999E-2</v>
      </c>
      <c r="G497" s="97">
        <v>0.44652805620000002</v>
      </c>
      <c r="H497" s="97">
        <v>0.15268387550000001</v>
      </c>
      <c r="I497" s="97">
        <v>0.24010697710000001</v>
      </c>
      <c r="J497" s="101">
        <v>65068.400772000001</v>
      </c>
    </row>
    <row r="498" spans="1:10" x14ac:dyDescent="0.25">
      <c r="A498" t="s">
        <v>90</v>
      </c>
      <c r="B498" t="s">
        <v>46</v>
      </c>
      <c r="C498" t="s">
        <v>35</v>
      </c>
      <c r="D498" t="s">
        <v>0</v>
      </c>
      <c r="E498" s="97">
        <v>0.1022360481</v>
      </c>
      <c r="F498" s="97">
        <v>1.84257847E-2</v>
      </c>
      <c r="G498" s="97">
        <v>0.4596647002</v>
      </c>
      <c r="H498" s="97">
        <v>0.1611389476</v>
      </c>
      <c r="I498" s="97">
        <v>0.25853451929999999</v>
      </c>
      <c r="J498" s="101">
        <v>125842.05426999999</v>
      </c>
    </row>
    <row r="499" spans="1:10" x14ac:dyDescent="0.25">
      <c r="A499" t="s">
        <v>90</v>
      </c>
      <c r="B499" t="s">
        <v>46</v>
      </c>
      <c r="C499" t="s">
        <v>35</v>
      </c>
      <c r="D499" t="s">
        <v>37</v>
      </c>
      <c r="E499" s="97">
        <v>5.7954949800000002E-2</v>
      </c>
      <c r="F499" s="97">
        <v>1.79361863E-2</v>
      </c>
      <c r="G499" s="97">
        <v>0.48294637959999998</v>
      </c>
      <c r="H499" s="97">
        <v>0.1636291426</v>
      </c>
      <c r="I499" s="97">
        <v>0.27753334169999999</v>
      </c>
      <c r="J499" s="101">
        <v>58153.120765</v>
      </c>
    </row>
    <row r="500" spans="1:10" x14ac:dyDescent="0.25">
      <c r="A500" t="s">
        <v>90</v>
      </c>
      <c r="B500" t="s">
        <v>63</v>
      </c>
      <c r="C500" t="s">
        <v>33</v>
      </c>
      <c r="D500" t="s">
        <v>36</v>
      </c>
      <c r="E500" s="97">
        <v>5.4539111600000002E-2</v>
      </c>
      <c r="F500" s="97">
        <v>1.92051707E-2</v>
      </c>
      <c r="G500" s="97">
        <v>0.6134815415</v>
      </c>
      <c r="H500" s="97">
        <v>0.15043106040000001</v>
      </c>
      <c r="I500" s="97">
        <v>0.16234311579999999</v>
      </c>
      <c r="J500" s="101">
        <v>19217.875043</v>
      </c>
    </row>
    <row r="501" spans="1:10" x14ac:dyDescent="0.25">
      <c r="A501" t="s">
        <v>90</v>
      </c>
      <c r="B501" t="s">
        <v>63</v>
      </c>
      <c r="C501" t="s">
        <v>33</v>
      </c>
      <c r="D501" t="s">
        <v>0</v>
      </c>
      <c r="E501" s="97">
        <v>5.6542493399999998E-2</v>
      </c>
      <c r="F501" s="97">
        <v>2.0427322800000002E-2</v>
      </c>
      <c r="G501" s="97">
        <v>0.58103888839999995</v>
      </c>
      <c r="H501" s="97">
        <v>0.15752366819999999</v>
      </c>
      <c r="I501" s="97">
        <v>0.1844676271</v>
      </c>
      <c r="J501" s="101">
        <v>21384.374124000002</v>
      </c>
    </row>
    <row r="502" spans="1:10" x14ac:dyDescent="0.25">
      <c r="A502" t="s">
        <v>90</v>
      </c>
      <c r="B502" t="s">
        <v>63</v>
      </c>
      <c r="C502" t="s">
        <v>33</v>
      </c>
      <c r="D502" t="s">
        <v>37</v>
      </c>
      <c r="E502" s="97">
        <v>8.3184074499999996E-2</v>
      </c>
      <c r="F502" s="97">
        <v>2.9538460400000001E-2</v>
      </c>
      <c r="G502" s="97">
        <v>0.31360637079999998</v>
      </c>
      <c r="H502" s="97">
        <v>0.1927404087</v>
      </c>
      <c r="I502" s="97">
        <v>0.38093068559999999</v>
      </c>
      <c r="J502" s="101">
        <v>1911.4235615</v>
      </c>
    </row>
    <row r="503" spans="1:10" x14ac:dyDescent="0.25">
      <c r="A503" t="s">
        <v>90</v>
      </c>
      <c r="B503" t="s">
        <v>63</v>
      </c>
      <c r="C503" t="s">
        <v>34</v>
      </c>
      <c r="D503" t="s">
        <v>36</v>
      </c>
      <c r="E503" s="97">
        <v>0.12885887460000001</v>
      </c>
      <c r="F503" s="97">
        <v>1.2020679100000001E-2</v>
      </c>
      <c r="G503" s="97">
        <v>0.61657322010000004</v>
      </c>
      <c r="H503" s="97">
        <v>0.15020221459999999</v>
      </c>
      <c r="I503" s="97">
        <v>9.2345011599999999E-2</v>
      </c>
      <c r="J503" s="101">
        <v>2072.051586</v>
      </c>
    </row>
    <row r="504" spans="1:10" x14ac:dyDescent="0.25">
      <c r="A504" t="s">
        <v>90</v>
      </c>
      <c r="B504" t="s">
        <v>63</v>
      </c>
      <c r="C504" t="s">
        <v>34</v>
      </c>
      <c r="D504" t="s">
        <v>0</v>
      </c>
      <c r="E504" s="97">
        <v>0.1268818981</v>
      </c>
      <c r="F504" s="97">
        <v>1.31551623E-2</v>
      </c>
      <c r="G504" s="97">
        <v>0.57113888889999997</v>
      </c>
      <c r="H504" s="97">
        <v>0.14616171489999999</v>
      </c>
      <c r="I504" s="97">
        <v>0.14266233580000001</v>
      </c>
      <c r="J504" s="101">
        <v>2364.4528605</v>
      </c>
    </row>
    <row r="505" spans="1:10" x14ac:dyDescent="0.25">
      <c r="A505" t="s">
        <v>90</v>
      </c>
      <c r="B505" t="s">
        <v>63</v>
      </c>
      <c r="C505" t="s">
        <v>34</v>
      </c>
      <c r="D505" t="s">
        <v>37</v>
      </c>
      <c r="E505" s="97">
        <v>0.1177503448</v>
      </c>
      <c r="F505" s="97">
        <v>1.9738824499999998E-2</v>
      </c>
      <c r="G505" s="97">
        <v>0.26536903270000001</v>
      </c>
      <c r="H505" s="97">
        <v>0.1078309045</v>
      </c>
      <c r="I505" s="97">
        <v>0.48931089350000001</v>
      </c>
      <c r="J505" s="101">
        <v>263.30310532999999</v>
      </c>
    </row>
    <row r="506" spans="1:10" x14ac:dyDescent="0.25">
      <c r="A506" t="s">
        <v>90</v>
      </c>
      <c r="B506" t="s">
        <v>63</v>
      </c>
      <c r="C506" t="s">
        <v>35</v>
      </c>
      <c r="D506" t="s">
        <v>36</v>
      </c>
      <c r="E506" s="97">
        <v>0.22054775900000001</v>
      </c>
      <c r="F506" s="97">
        <v>1.69906204E-2</v>
      </c>
      <c r="G506" s="97">
        <v>0.20807629050000001</v>
      </c>
      <c r="H506" s="97">
        <v>0.15342855250000001</v>
      </c>
      <c r="I506" s="97">
        <v>0.40095677759999998</v>
      </c>
      <c r="J506" s="101">
        <v>5830.9365995999997</v>
      </c>
    </row>
    <row r="507" spans="1:10" x14ac:dyDescent="0.25">
      <c r="A507" t="s">
        <v>90</v>
      </c>
      <c r="B507" t="s">
        <v>63</v>
      </c>
      <c r="C507" t="s">
        <v>35</v>
      </c>
      <c r="D507" t="s">
        <v>0</v>
      </c>
      <c r="E507" s="97">
        <v>0.18022414840000001</v>
      </c>
      <c r="F507" s="97">
        <v>1.7198227900000002E-2</v>
      </c>
      <c r="G507" s="97">
        <v>0.24686067910000001</v>
      </c>
      <c r="H507" s="97">
        <v>0.1369313777</v>
      </c>
      <c r="I507" s="97">
        <v>0.41878556690000002</v>
      </c>
      <c r="J507" s="101">
        <v>9871.1565473999999</v>
      </c>
    </row>
    <row r="508" spans="1:10" x14ac:dyDescent="0.25">
      <c r="A508" t="s">
        <v>90</v>
      </c>
      <c r="B508" t="s">
        <v>63</v>
      </c>
      <c r="C508" t="s">
        <v>35</v>
      </c>
      <c r="D508" t="s">
        <v>37</v>
      </c>
      <c r="E508" s="97">
        <v>0.122667043</v>
      </c>
      <c r="F508" s="97">
        <v>1.54757835E-2</v>
      </c>
      <c r="G508" s="97">
        <v>0.30410095869999998</v>
      </c>
      <c r="H508" s="97">
        <v>0.111084575</v>
      </c>
      <c r="I508" s="97">
        <v>0.44667163989999997</v>
      </c>
      <c r="J508" s="101">
        <v>3937.6573447000001</v>
      </c>
    </row>
    <row r="509" spans="1:10" x14ac:dyDescent="0.25">
      <c r="A509" t="s">
        <v>90</v>
      </c>
      <c r="B509" t="s">
        <v>75</v>
      </c>
      <c r="C509" t="s">
        <v>33</v>
      </c>
      <c r="D509" t="s">
        <v>36</v>
      </c>
      <c r="E509" s="97">
        <v>4.4066873999999999E-2</v>
      </c>
      <c r="F509" s="97">
        <v>9.8129316999999994E-3</v>
      </c>
      <c r="G509" s="97">
        <v>0.70711030389999996</v>
      </c>
      <c r="H509" s="97">
        <v>0.13858589739999999</v>
      </c>
      <c r="I509" s="97">
        <v>0.100423993</v>
      </c>
      <c r="J509" s="101">
        <v>7148.4382765999999</v>
      </c>
    </row>
    <row r="510" spans="1:10" x14ac:dyDescent="0.25">
      <c r="A510" t="s">
        <v>90</v>
      </c>
      <c r="B510" t="s">
        <v>75</v>
      </c>
      <c r="C510" t="s">
        <v>33</v>
      </c>
      <c r="D510" t="s">
        <v>0</v>
      </c>
      <c r="E510" s="97">
        <v>4.4629362200000001E-2</v>
      </c>
      <c r="F510" s="97">
        <v>1.0485683799999999E-2</v>
      </c>
      <c r="G510" s="97">
        <v>0.68897475269999997</v>
      </c>
      <c r="H510" s="97">
        <v>0.1445596971</v>
      </c>
      <c r="I510" s="97">
        <v>0.1113505041</v>
      </c>
      <c r="J510" s="101">
        <v>7551.3961349000001</v>
      </c>
    </row>
    <row r="511" spans="1:10" x14ac:dyDescent="0.25">
      <c r="A511" t="s">
        <v>90</v>
      </c>
      <c r="B511" t="s">
        <v>75</v>
      </c>
      <c r="C511" t="s">
        <v>33</v>
      </c>
      <c r="D511" t="s">
        <v>37</v>
      </c>
      <c r="E511" s="97">
        <v>6.5072281800000006E-2</v>
      </c>
      <c r="F511" s="97">
        <v>1.5523683E-2</v>
      </c>
      <c r="G511" s="97">
        <v>0.42751891419999999</v>
      </c>
      <c r="H511" s="97">
        <v>0.1917567235</v>
      </c>
      <c r="I511" s="97">
        <v>0.30012839740000002</v>
      </c>
      <c r="J511" s="101">
        <v>322.75389135</v>
      </c>
    </row>
    <row r="512" spans="1:10" x14ac:dyDescent="0.25">
      <c r="A512" t="s">
        <v>90</v>
      </c>
      <c r="B512" t="s">
        <v>75</v>
      </c>
      <c r="C512" t="s">
        <v>34</v>
      </c>
      <c r="D512" t="s">
        <v>36</v>
      </c>
      <c r="E512" s="97">
        <v>9.9417066400000004E-2</v>
      </c>
      <c r="F512" s="97">
        <v>1.9208374300000001E-2</v>
      </c>
      <c r="G512" s="97">
        <v>0.66752708189999999</v>
      </c>
      <c r="H512" s="97">
        <v>0.13771745499999999</v>
      </c>
      <c r="I512" s="97">
        <v>7.6130022300000003E-2</v>
      </c>
      <c r="J512" s="101">
        <v>8459.3423571999992</v>
      </c>
    </row>
    <row r="513" spans="1:10" x14ac:dyDescent="0.25">
      <c r="A513" t="s">
        <v>90</v>
      </c>
      <c r="B513" t="s">
        <v>75</v>
      </c>
      <c r="C513" t="s">
        <v>34</v>
      </c>
      <c r="D513" t="s">
        <v>0</v>
      </c>
      <c r="E513" s="97">
        <v>0.1014874202</v>
      </c>
      <c r="F513" s="97">
        <v>2.16949619E-2</v>
      </c>
      <c r="G513" s="97">
        <v>0.64809161130000004</v>
      </c>
      <c r="H513" s="97">
        <v>0.14287677770000001</v>
      </c>
      <c r="I513" s="97">
        <v>8.5849228900000005E-2</v>
      </c>
      <c r="J513" s="101">
        <v>8828.7320185999997</v>
      </c>
    </row>
    <row r="514" spans="1:10" x14ac:dyDescent="0.25">
      <c r="A514" t="s">
        <v>90</v>
      </c>
      <c r="B514" t="s">
        <v>75</v>
      </c>
      <c r="C514" t="s">
        <v>34</v>
      </c>
      <c r="D514" t="s">
        <v>37</v>
      </c>
      <c r="E514" s="97">
        <v>0.1865129234</v>
      </c>
      <c r="F514" s="97">
        <v>8.8124835400000004E-2</v>
      </c>
      <c r="G514" s="97">
        <v>0.23572242639999999</v>
      </c>
      <c r="H514" s="97">
        <v>0.1450268056</v>
      </c>
      <c r="I514" s="97">
        <v>0.34461300919999999</v>
      </c>
      <c r="J514" s="101">
        <v>284.17460036</v>
      </c>
    </row>
    <row r="515" spans="1:10" x14ac:dyDescent="0.25">
      <c r="A515" t="s">
        <v>90</v>
      </c>
      <c r="B515" t="s">
        <v>75</v>
      </c>
      <c r="C515" t="s">
        <v>35</v>
      </c>
      <c r="D515" t="s">
        <v>36</v>
      </c>
      <c r="E515" s="97">
        <v>0.1800763675</v>
      </c>
      <c r="F515" s="97">
        <v>6.5259007000000001E-3</v>
      </c>
      <c r="G515" s="97">
        <v>0.31429608660000002</v>
      </c>
      <c r="H515" s="97">
        <v>0.1211111913</v>
      </c>
      <c r="I515" s="97">
        <v>0.37799045399999998</v>
      </c>
      <c r="J515" s="101">
        <v>4448.1128274000002</v>
      </c>
    </row>
    <row r="516" spans="1:10" x14ac:dyDescent="0.25">
      <c r="A516" t="s">
        <v>90</v>
      </c>
      <c r="B516" t="s">
        <v>75</v>
      </c>
      <c r="C516" t="s">
        <v>35</v>
      </c>
      <c r="D516" t="s">
        <v>0</v>
      </c>
      <c r="E516" s="97">
        <v>0.13458858900000001</v>
      </c>
      <c r="F516" s="97">
        <v>8.0253508000000008E-3</v>
      </c>
      <c r="G516" s="97">
        <v>0.34228163610000001</v>
      </c>
      <c r="H516" s="97">
        <v>0.1124528979</v>
      </c>
      <c r="I516" s="97">
        <v>0.40265152630000001</v>
      </c>
      <c r="J516" s="101">
        <v>7556.3612622000001</v>
      </c>
    </row>
    <row r="517" spans="1:10" x14ac:dyDescent="0.25">
      <c r="A517" t="s">
        <v>90</v>
      </c>
      <c r="B517" t="s">
        <v>75</v>
      </c>
      <c r="C517" t="s">
        <v>35</v>
      </c>
      <c r="D517" t="s">
        <v>37</v>
      </c>
      <c r="E517" s="97">
        <v>7.01879054E-2</v>
      </c>
      <c r="F517" s="97">
        <v>1.02729446E-2</v>
      </c>
      <c r="G517" s="97">
        <v>0.38355640200000002</v>
      </c>
      <c r="H517" s="97">
        <v>9.9119535300000006E-2</v>
      </c>
      <c r="I517" s="97">
        <v>0.4368632127</v>
      </c>
      <c r="J517" s="101">
        <v>3077.4532844999999</v>
      </c>
    </row>
    <row r="518" spans="1:10" x14ac:dyDescent="0.25">
      <c r="A518" t="s">
        <v>90</v>
      </c>
      <c r="B518" t="s">
        <v>86</v>
      </c>
      <c r="C518" t="s">
        <v>33</v>
      </c>
      <c r="D518" t="s">
        <v>36</v>
      </c>
      <c r="E518" s="102" t="s">
        <v>109</v>
      </c>
      <c r="F518" s="102" t="s">
        <v>109</v>
      </c>
      <c r="G518" s="102" t="s">
        <v>109</v>
      </c>
      <c r="H518" s="102" t="s">
        <v>109</v>
      </c>
      <c r="I518" s="102" t="s">
        <v>109</v>
      </c>
      <c r="J518" s="103" t="s">
        <v>109</v>
      </c>
    </row>
    <row r="519" spans="1:10" x14ac:dyDescent="0.25">
      <c r="A519" t="s">
        <v>90</v>
      </c>
      <c r="B519" t="s">
        <v>86</v>
      </c>
      <c r="C519" t="s">
        <v>33</v>
      </c>
      <c r="D519" t="s">
        <v>0</v>
      </c>
      <c r="E519" s="102" t="s">
        <v>109</v>
      </c>
      <c r="F519" s="102" t="s">
        <v>109</v>
      </c>
      <c r="G519" s="102" t="s">
        <v>109</v>
      </c>
      <c r="H519" s="102" t="s">
        <v>109</v>
      </c>
      <c r="I519" s="102" t="s">
        <v>109</v>
      </c>
      <c r="J519" s="103" t="s">
        <v>109</v>
      </c>
    </row>
    <row r="520" spans="1:10" x14ac:dyDescent="0.25">
      <c r="A520" t="s">
        <v>90</v>
      </c>
      <c r="B520" t="s">
        <v>86</v>
      </c>
      <c r="C520" t="s">
        <v>33</v>
      </c>
      <c r="D520" t="s">
        <v>37</v>
      </c>
      <c r="E520" s="102" t="s">
        <v>109</v>
      </c>
      <c r="F520" s="102" t="s">
        <v>109</v>
      </c>
      <c r="G520" s="102" t="s">
        <v>109</v>
      </c>
      <c r="H520" s="102" t="s">
        <v>109</v>
      </c>
      <c r="I520" s="102" t="s">
        <v>109</v>
      </c>
      <c r="J520" s="103" t="s">
        <v>109</v>
      </c>
    </row>
    <row r="521" spans="1:10" x14ac:dyDescent="0.25">
      <c r="A521" t="s">
        <v>90</v>
      </c>
      <c r="B521" t="s">
        <v>86</v>
      </c>
      <c r="C521" t="s">
        <v>34</v>
      </c>
      <c r="D521" t="s">
        <v>36</v>
      </c>
      <c r="E521" s="102">
        <v>0.1157277297</v>
      </c>
      <c r="F521" s="102">
        <v>6.6828916999999996E-3</v>
      </c>
      <c r="G521" s="102">
        <v>0.7290763388</v>
      </c>
      <c r="H521" s="102">
        <v>9.6298417299999994E-2</v>
      </c>
      <c r="I521" s="102">
        <v>5.2214622500000002E-2</v>
      </c>
      <c r="J521" s="103">
        <v>7051.0879750000004</v>
      </c>
    </row>
    <row r="522" spans="1:10" x14ac:dyDescent="0.25">
      <c r="A522" t="s">
        <v>90</v>
      </c>
      <c r="B522" t="s">
        <v>86</v>
      </c>
      <c r="C522" t="s">
        <v>34</v>
      </c>
      <c r="D522" t="s">
        <v>0</v>
      </c>
      <c r="E522" s="102">
        <v>0.1366674652</v>
      </c>
      <c r="F522" s="102">
        <v>7.0714938999999997E-3</v>
      </c>
      <c r="G522" s="102">
        <v>0.69581154450000005</v>
      </c>
      <c r="H522" s="102">
        <v>0.10126432370000001</v>
      </c>
      <c r="I522" s="102">
        <v>5.9185172699999997E-2</v>
      </c>
      <c r="J522" s="103">
        <v>7514.6535526999996</v>
      </c>
    </row>
    <row r="523" spans="1:10" x14ac:dyDescent="0.25">
      <c r="A523" t="s">
        <v>90</v>
      </c>
      <c r="B523" t="s">
        <v>86</v>
      </c>
      <c r="C523" t="s">
        <v>34</v>
      </c>
      <c r="D523" t="s">
        <v>37</v>
      </c>
      <c r="E523" s="102">
        <v>0.53617891849999999</v>
      </c>
      <c r="F523" s="102">
        <v>2.5612975999999999E-3</v>
      </c>
      <c r="G523" s="102">
        <v>0.2093674764</v>
      </c>
      <c r="H523" s="102">
        <v>8.38528313E-2</v>
      </c>
      <c r="I523" s="102">
        <v>0.16803947629999999</v>
      </c>
      <c r="J523" s="103">
        <v>391.66450329000003</v>
      </c>
    </row>
    <row r="524" spans="1:10" x14ac:dyDescent="0.25">
      <c r="A524" t="s">
        <v>90</v>
      </c>
      <c r="B524" t="s">
        <v>65</v>
      </c>
      <c r="C524" t="s">
        <v>33</v>
      </c>
      <c r="D524" t="s">
        <v>36</v>
      </c>
      <c r="E524" s="102" t="s">
        <v>109</v>
      </c>
      <c r="F524" s="102" t="s">
        <v>109</v>
      </c>
      <c r="G524" s="102" t="s">
        <v>109</v>
      </c>
      <c r="H524" s="102" t="s">
        <v>109</v>
      </c>
      <c r="I524" s="102" t="s">
        <v>109</v>
      </c>
      <c r="J524" s="103" t="s">
        <v>109</v>
      </c>
    </row>
    <row r="525" spans="1:10" x14ac:dyDescent="0.25">
      <c r="A525" t="s">
        <v>90</v>
      </c>
      <c r="B525" t="s">
        <v>65</v>
      </c>
      <c r="C525" t="s">
        <v>33</v>
      </c>
      <c r="D525" t="s">
        <v>0</v>
      </c>
      <c r="E525" s="102" t="s">
        <v>109</v>
      </c>
      <c r="F525" s="102" t="s">
        <v>109</v>
      </c>
      <c r="G525" s="102" t="s">
        <v>109</v>
      </c>
      <c r="H525" s="102" t="s">
        <v>109</v>
      </c>
      <c r="I525" s="102" t="s">
        <v>109</v>
      </c>
      <c r="J525" s="103" t="s">
        <v>109</v>
      </c>
    </row>
    <row r="526" spans="1:10" x14ac:dyDescent="0.25">
      <c r="A526" t="s">
        <v>90</v>
      </c>
      <c r="B526" t="s">
        <v>65</v>
      </c>
      <c r="C526" t="s">
        <v>33</v>
      </c>
      <c r="D526" t="s">
        <v>37</v>
      </c>
      <c r="E526" s="102" t="s">
        <v>109</v>
      </c>
      <c r="F526" s="102" t="s">
        <v>109</v>
      </c>
      <c r="G526" s="102" t="s">
        <v>109</v>
      </c>
      <c r="H526" s="102" t="s">
        <v>109</v>
      </c>
      <c r="I526" s="102" t="s">
        <v>109</v>
      </c>
      <c r="J526" s="103" t="s">
        <v>109</v>
      </c>
    </row>
    <row r="527" spans="1:10" x14ac:dyDescent="0.25">
      <c r="A527" t="s">
        <v>90</v>
      </c>
      <c r="B527" t="s">
        <v>65</v>
      </c>
      <c r="C527" t="s">
        <v>34</v>
      </c>
      <c r="D527" t="s">
        <v>36</v>
      </c>
      <c r="E527" s="97">
        <v>6.9630510300000004E-2</v>
      </c>
      <c r="F527" s="97">
        <v>1.2246260599999999E-2</v>
      </c>
      <c r="G527" s="97">
        <v>0.48300465139999998</v>
      </c>
      <c r="H527" s="97">
        <v>0.21287216640000001</v>
      </c>
      <c r="I527" s="97">
        <v>0.2222464113</v>
      </c>
      <c r="J527" s="101">
        <v>661.34046116000002</v>
      </c>
    </row>
    <row r="528" spans="1:10" x14ac:dyDescent="0.25">
      <c r="A528" t="s">
        <v>90</v>
      </c>
      <c r="B528" t="s">
        <v>65</v>
      </c>
      <c r="C528" t="s">
        <v>34</v>
      </c>
      <c r="D528" t="s">
        <v>0</v>
      </c>
      <c r="E528" s="97">
        <v>8.8496891499999994E-2</v>
      </c>
      <c r="F528" s="97">
        <v>1.64525136E-2</v>
      </c>
      <c r="G528" s="97">
        <v>0.4328206</v>
      </c>
      <c r="H528" s="97">
        <v>0.17496302029999999</v>
      </c>
      <c r="I528" s="97">
        <v>0.2872669746</v>
      </c>
      <c r="J528" s="101">
        <v>983.64442299999996</v>
      </c>
    </row>
    <row r="529" spans="1:10" x14ac:dyDescent="0.25">
      <c r="A529" t="s">
        <v>90</v>
      </c>
      <c r="B529" t="s">
        <v>65</v>
      </c>
      <c r="C529" t="s">
        <v>34</v>
      </c>
      <c r="D529" t="s">
        <v>37</v>
      </c>
      <c r="E529" s="97">
        <v>0.1401564807</v>
      </c>
      <c r="F529" s="97">
        <v>2.42179309E-2</v>
      </c>
      <c r="G529" s="97">
        <v>0.34324663280000001</v>
      </c>
      <c r="H529" s="97">
        <v>7.2292334400000005E-2</v>
      </c>
      <c r="I529" s="97">
        <v>0.42008662130000002</v>
      </c>
      <c r="J529" s="101">
        <v>292.53017628999999</v>
      </c>
    </row>
    <row r="530" spans="1:10" x14ac:dyDescent="0.25">
      <c r="A530" t="s">
        <v>90</v>
      </c>
      <c r="B530" t="s">
        <v>65</v>
      </c>
      <c r="C530" t="s">
        <v>35</v>
      </c>
      <c r="D530" t="s">
        <v>36</v>
      </c>
      <c r="E530" s="102" t="s">
        <v>109</v>
      </c>
      <c r="F530" s="102" t="s">
        <v>109</v>
      </c>
      <c r="G530" s="102" t="s">
        <v>109</v>
      </c>
      <c r="H530" s="102" t="s">
        <v>109</v>
      </c>
      <c r="I530" s="102" t="s">
        <v>109</v>
      </c>
      <c r="J530" s="103" t="s">
        <v>109</v>
      </c>
    </row>
    <row r="531" spans="1:10" x14ac:dyDescent="0.25">
      <c r="A531" t="s">
        <v>90</v>
      </c>
      <c r="B531" t="s">
        <v>65</v>
      </c>
      <c r="C531" t="s">
        <v>35</v>
      </c>
      <c r="D531" t="s">
        <v>0</v>
      </c>
      <c r="E531" s="102" t="s">
        <v>109</v>
      </c>
      <c r="F531" s="102" t="s">
        <v>109</v>
      </c>
      <c r="G531" s="102" t="s">
        <v>109</v>
      </c>
      <c r="H531" s="102" t="s">
        <v>109</v>
      </c>
      <c r="I531" s="102" t="s">
        <v>109</v>
      </c>
      <c r="J531" s="103" t="s">
        <v>109</v>
      </c>
    </row>
    <row r="532" spans="1:10" x14ac:dyDescent="0.25">
      <c r="A532" t="s">
        <v>90</v>
      </c>
      <c r="B532" t="s">
        <v>44</v>
      </c>
      <c r="C532" t="s">
        <v>33</v>
      </c>
      <c r="D532" t="s">
        <v>36</v>
      </c>
      <c r="E532" s="97">
        <v>0.21522235340000001</v>
      </c>
      <c r="F532" s="97">
        <v>2.19721799E-2</v>
      </c>
      <c r="G532" s="97">
        <v>0.49996051499999999</v>
      </c>
      <c r="H532" s="97">
        <v>8.6017290600000004E-2</v>
      </c>
      <c r="I532" s="97">
        <v>0.17682766120000001</v>
      </c>
      <c r="J532" s="101">
        <v>58065.529928999997</v>
      </c>
    </row>
    <row r="533" spans="1:10" x14ac:dyDescent="0.25">
      <c r="A533" t="s">
        <v>90</v>
      </c>
      <c r="B533" t="s">
        <v>44</v>
      </c>
      <c r="C533" t="s">
        <v>33</v>
      </c>
      <c r="D533" t="s">
        <v>0</v>
      </c>
      <c r="E533" s="97">
        <v>0.17582317040000001</v>
      </c>
      <c r="F533" s="97">
        <v>2.0904355199999999E-2</v>
      </c>
      <c r="G533" s="97">
        <v>0.4460057114</v>
      </c>
      <c r="H533" s="97">
        <v>9.0233195099999997E-2</v>
      </c>
      <c r="I533" s="97">
        <v>0.26703356789999999</v>
      </c>
      <c r="J533" s="101">
        <v>93720.174757000001</v>
      </c>
    </row>
    <row r="534" spans="1:10" x14ac:dyDescent="0.25">
      <c r="A534" t="s">
        <v>90</v>
      </c>
      <c r="B534" t="s">
        <v>44</v>
      </c>
      <c r="C534" t="s">
        <v>33</v>
      </c>
      <c r="D534" t="s">
        <v>37</v>
      </c>
      <c r="E534" s="97">
        <v>0.1154829433</v>
      </c>
      <c r="F534" s="97">
        <v>1.80151866E-2</v>
      </c>
      <c r="G534" s="97">
        <v>0.36442916149999999</v>
      </c>
      <c r="H534" s="97">
        <v>9.4051329200000006E-2</v>
      </c>
      <c r="I534" s="97">
        <v>0.40802137939999999</v>
      </c>
      <c r="J534" s="101">
        <v>34110.476778999997</v>
      </c>
    </row>
    <row r="535" spans="1:10" x14ac:dyDescent="0.25">
      <c r="A535" t="s">
        <v>90</v>
      </c>
      <c r="B535" t="s">
        <v>44</v>
      </c>
      <c r="C535" t="s">
        <v>34</v>
      </c>
      <c r="D535" t="s">
        <v>36</v>
      </c>
      <c r="E535" s="97">
        <v>0.1101439349</v>
      </c>
      <c r="F535" s="97">
        <v>2.8098043499999999E-2</v>
      </c>
      <c r="G535" s="97">
        <v>0.56157336989999995</v>
      </c>
      <c r="H535" s="97">
        <v>0.17549997210000001</v>
      </c>
      <c r="I535" s="97">
        <v>0.12468467950000001</v>
      </c>
      <c r="J535" s="101">
        <v>11540.682203</v>
      </c>
    </row>
    <row r="536" spans="1:10" x14ac:dyDescent="0.25">
      <c r="A536" t="s">
        <v>90</v>
      </c>
      <c r="B536" t="s">
        <v>44</v>
      </c>
      <c r="C536" t="s">
        <v>34</v>
      </c>
      <c r="D536" t="s">
        <v>0</v>
      </c>
      <c r="E536" s="97">
        <v>0.1164082352</v>
      </c>
      <c r="F536" s="97">
        <v>2.9706116599999999E-2</v>
      </c>
      <c r="G536" s="97">
        <v>0.53234856750000004</v>
      </c>
      <c r="H536" s="97">
        <v>0.1782407077</v>
      </c>
      <c r="I536" s="97">
        <v>0.143296373</v>
      </c>
      <c r="J536" s="101">
        <v>12521.370223</v>
      </c>
    </row>
    <row r="537" spans="1:10" x14ac:dyDescent="0.25">
      <c r="A537" t="s">
        <v>90</v>
      </c>
      <c r="B537" t="s">
        <v>44</v>
      </c>
      <c r="C537" t="s">
        <v>34</v>
      </c>
      <c r="D537" t="s">
        <v>37</v>
      </c>
      <c r="E537" s="97">
        <v>0.24550229840000001</v>
      </c>
      <c r="F537" s="97">
        <v>2.77706203E-2</v>
      </c>
      <c r="G537" s="97">
        <v>0.2310707414</v>
      </c>
      <c r="H537" s="97">
        <v>0.1251825406</v>
      </c>
      <c r="I537" s="97">
        <v>0.37047379930000002</v>
      </c>
      <c r="J537" s="101">
        <v>730.96855299000003</v>
      </c>
    </row>
    <row r="538" spans="1:10" x14ac:dyDescent="0.25">
      <c r="A538" t="s">
        <v>90</v>
      </c>
      <c r="B538" t="s">
        <v>44</v>
      </c>
      <c r="C538" t="s">
        <v>35</v>
      </c>
      <c r="D538" t="s">
        <v>36</v>
      </c>
      <c r="E538" s="97">
        <v>0.28394275969999999</v>
      </c>
      <c r="F538" s="97">
        <v>1.8129447999999999E-2</v>
      </c>
      <c r="G538" s="97">
        <v>0.29593683059999998</v>
      </c>
      <c r="H538" s="97">
        <v>0.1241106729</v>
      </c>
      <c r="I538" s="97">
        <v>0.27788028879999999</v>
      </c>
      <c r="J538" s="101">
        <v>6286.4783085999998</v>
      </c>
    </row>
    <row r="539" spans="1:10" x14ac:dyDescent="0.25">
      <c r="A539" t="s">
        <v>90</v>
      </c>
      <c r="B539" t="s">
        <v>44</v>
      </c>
      <c r="C539" t="s">
        <v>35</v>
      </c>
      <c r="D539" t="s">
        <v>0</v>
      </c>
      <c r="E539" s="97">
        <v>0.2332646032</v>
      </c>
      <c r="F539" s="97">
        <v>1.8831361299999998E-2</v>
      </c>
      <c r="G539" s="97">
        <v>0.33532086010000001</v>
      </c>
      <c r="H539" s="97">
        <v>0.1175543517</v>
      </c>
      <c r="I539" s="97">
        <v>0.2950288237</v>
      </c>
      <c r="J539" s="101">
        <v>9791.4555760999992</v>
      </c>
    </row>
    <row r="540" spans="1:10" x14ac:dyDescent="0.25">
      <c r="A540" t="s">
        <v>90</v>
      </c>
      <c r="B540" t="s">
        <v>44</v>
      </c>
      <c r="C540" t="s">
        <v>35</v>
      </c>
      <c r="D540" t="s">
        <v>37</v>
      </c>
      <c r="E540" s="97">
        <v>0.14436930049999999</v>
      </c>
      <c r="F540" s="97">
        <v>1.97939442E-2</v>
      </c>
      <c r="G540" s="97">
        <v>0.40877019959999999</v>
      </c>
      <c r="H540" s="97">
        <v>0.1033072763</v>
      </c>
      <c r="I540" s="97">
        <v>0.32375927939999999</v>
      </c>
      <c r="J540" s="101">
        <v>3456.4135059999999</v>
      </c>
    </row>
    <row r="541" spans="1:10" x14ac:dyDescent="0.25">
      <c r="A541" t="s">
        <v>90</v>
      </c>
      <c r="B541" t="s">
        <v>78</v>
      </c>
      <c r="C541" t="s">
        <v>33</v>
      </c>
      <c r="D541" t="s">
        <v>36</v>
      </c>
      <c r="E541" s="97">
        <v>5.2200569699999998E-2</v>
      </c>
      <c r="F541" s="97">
        <v>1.51715775E-2</v>
      </c>
      <c r="G541" s="97">
        <v>0.60570469699999996</v>
      </c>
      <c r="H541" s="97">
        <v>0.17541210800000001</v>
      </c>
      <c r="I541" s="97">
        <v>0.15151104779999999</v>
      </c>
      <c r="J541" s="101">
        <v>31009.937832</v>
      </c>
    </row>
    <row r="542" spans="1:10" x14ac:dyDescent="0.25">
      <c r="A542" t="s">
        <v>90</v>
      </c>
      <c r="B542" t="s">
        <v>78</v>
      </c>
      <c r="C542" t="s">
        <v>33</v>
      </c>
      <c r="D542" t="s">
        <v>0</v>
      </c>
      <c r="E542" s="97">
        <v>5.4477473700000001E-2</v>
      </c>
      <c r="F542" s="97">
        <v>1.6166819299999999E-2</v>
      </c>
      <c r="G542" s="97">
        <v>0.58577171579999998</v>
      </c>
      <c r="H542" s="97">
        <v>0.17625484599999999</v>
      </c>
      <c r="I542" s="97">
        <v>0.16732914509999999</v>
      </c>
      <c r="J542" s="101">
        <v>33900.195126999999</v>
      </c>
    </row>
    <row r="543" spans="1:10" x14ac:dyDescent="0.25">
      <c r="A543" t="s">
        <v>90</v>
      </c>
      <c r="B543" t="s">
        <v>78</v>
      </c>
      <c r="C543" t="s">
        <v>33</v>
      </c>
      <c r="D543" t="s">
        <v>37</v>
      </c>
      <c r="E543" s="97">
        <v>8.7043099900000004E-2</v>
      </c>
      <c r="F543" s="97">
        <v>2.6993766200000002E-2</v>
      </c>
      <c r="G543" s="97">
        <v>0.39597370910000002</v>
      </c>
      <c r="H543" s="97">
        <v>0.1644282031</v>
      </c>
      <c r="I543" s="97">
        <v>0.32556122170000001</v>
      </c>
      <c r="J543" s="101">
        <v>2608.5992720999998</v>
      </c>
    </row>
    <row r="544" spans="1:10" x14ac:dyDescent="0.25">
      <c r="A544" t="s">
        <v>90</v>
      </c>
      <c r="B544" t="s">
        <v>78</v>
      </c>
      <c r="C544" t="s">
        <v>34</v>
      </c>
      <c r="D544" t="s">
        <v>36</v>
      </c>
      <c r="E544" s="97">
        <v>9.38941046E-2</v>
      </c>
      <c r="F544" s="97">
        <v>1.39164818E-2</v>
      </c>
      <c r="G544" s="97">
        <v>0.60280833619999996</v>
      </c>
      <c r="H544" s="97">
        <v>0.1739288122</v>
      </c>
      <c r="I544" s="97">
        <v>0.1154522652</v>
      </c>
      <c r="J544" s="101">
        <v>8481.7536653999996</v>
      </c>
    </row>
    <row r="545" spans="1:10" x14ac:dyDescent="0.25">
      <c r="A545" t="s">
        <v>90</v>
      </c>
      <c r="B545" t="s">
        <v>78</v>
      </c>
      <c r="C545" t="s">
        <v>34</v>
      </c>
      <c r="D545" t="s">
        <v>0</v>
      </c>
      <c r="E545" s="97">
        <v>9.0059979999999998E-2</v>
      </c>
      <c r="F545" s="97">
        <v>1.52142923E-2</v>
      </c>
      <c r="G545" s="97">
        <v>0.58304322990000002</v>
      </c>
      <c r="H545" s="97">
        <v>0.1822846937</v>
      </c>
      <c r="I545" s="97">
        <v>0.12939780400000001</v>
      </c>
      <c r="J545" s="101">
        <v>9098.5032312000003</v>
      </c>
    </row>
    <row r="546" spans="1:10" x14ac:dyDescent="0.25">
      <c r="A546" t="s">
        <v>90</v>
      </c>
      <c r="B546" t="s">
        <v>78</v>
      </c>
      <c r="C546" t="s">
        <v>34</v>
      </c>
      <c r="D546" t="s">
        <v>37</v>
      </c>
      <c r="E546" s="97">
        <v>4.7533246699999997E-2</v>
      </c>
      <c r="F546" s="97">
        <v>1.51371157E-2</v>
      </c>
      <c r="G546" s="97">
        <v>0.38195413849999998</v>
      </c>
      <c r="H546" s="97">
        <v>0.21424312710000001</v>
      </c>
      <c r="I546" s="97">
        <v>0.34113237190000001</v>
      </c>
      <c r="J546" s="101">
        <v>463.34629443</v>
      </c>
    </row>
    <row r="547" spans="1:10" x14ac:dyDescent="0.25">
      <c r="A547" t="s">
        <v>90</v>
      </c>
      <c r="B547" t="s">
        <v>78</v>
      </c>
      <c r="C547" t="s">
        <v>35</v>
      </c>
      <c r="D547" t="s">
        <v>36</v>
      </c>
      <c r="E547" s="97">
        <v>0.31881856019999999</v>
      </c>
      <c r="F547" s="97">
        <v>1.26826812E-2</v>
      </c>
      <c r="G547" s="97">
        <v>0.1768221938</v>
      </c>
      <c r="H547" s="97">
        <v>0.1250791138</v>
      </c>
      <c r="I547" s="97">
        <v>0.36659745110000003</v>
      </c>
      <c r="J547" s="101">
        <v>6160.2673629999999</v>
      </c>
    </row>
    <row r="548" spans="1:10" x14ac:dyDescent="0.25">
      <c r="A548" t="s">
        <v>90</v>
      </c>
      <c r="B548" t="s">
        <v>78</v>
      </c>
      <c r="C548" t="s">
        <v>35</v>
      </c>
      <c r="D548" t="s">
        <v>0</v>
      </c>
      <c r="E548" s="97">
        <v>0.28536451800000001</v>
      </c>
      <c r="F548" s="97">
        <v>1.33944648E-2</v>
      </c>
      <c r="G548" s="97">
        <v>0.2029262634</v>
      </c>
      <c r="H548" s="97">
        <v>0.11441684890000001</v>
      </c>
      <c r="I548" s="97">
        <v>0.38389790480000002</v>
      </c>
      <c r="J548" s="101">
        <v>11515.123162</v>
      </c>
    </row>
    <row r="549" spans="1:10" x14ac:dyDescent="0.25">
      <c r="A549" t="s">
        <v>90</v>
      </c>
      <c r="B549" t="s">
        <v>78</v>
      </c>
      <c r="C549" t="s">
        <v>35</v>
      </c>
      <c r="D549" t="s">
        <v>37</v>
      </c>
      <c r="E549" s="97">
        <v>0.2485304519</v>
      </c>
      <c r="F549" s="97">
        <v>1.2549723299999999E-2</v>
      </c>
      <c r="G549" s="97">
        <v>0.23454409300000001</v>
      </c>
      <c r="H549" s="97">
        <v>9.9909707E-2</v>
      </c>
      <c r="I549" s="97">
        <v>0.40446602479999999</v>
      </c>
      <c r="J549" s="101">
        <v>5254.8892507999999</v>
      </c>
    </row>
    <row r="550" spans="1:10" x14ac:dyDescent="0.25">
      <c r="A550" t="s">
        <v>90</v>
      </c>
      <c r="B550" t="s">
        <v>64</v>
      </c>
      <c r="C550" t="s">
        <v>33</v>
      </c>
      <c r="D550" t="s">
        <v>36</v>
      </c>
      <c r="E550" s="97">
        <v>7.7262328699999994E-2</v>
      </c>
      <c r="F550" s="97">
        <v>2.9720489400000001E-2</v>
      </c>
      <c r="G550" s="97">
        <v>0.5474747969</v>
      </c>
      <c r="H550" s="97">
        <v>0.1841406917</v>
      </c>
      <c r="I550" s="97">
        <v>0.16140169330000001</v>
      </c>
      <c r="J550" s="101">
        <v>2329.7252745000001</v>
      </c>
    </row>
    <row r="551" spans="1:10" x14ac:dyDescent="0.25">
      <c r="A551" t="s">
        <v>90</v>
      </c>
      <c r="B551" t="s">
        <v>64</v>
      </c>
      <c r="C551" t="s">
        <v>33</v>
      </c>
      <c r="D551" t="s">
        <v>0</v>
      </c>
      <c r="E551" s="97">
        <v>8.3910333399999995E-2</v>
      </c>
      <c r="F551" s="97">
        <v>2.68394406E-2</v>
      </c>
      <c r="G551" s="97">
        <v>0.49274008800000002</v>
      </c>
      <c r="H551" s="97">
        <v>0.16924639520000001</v>
      </c>
      <c r="I551" s="97">
        <v>0.2272637428</v>
      </c>
      <c r="J551" s="101">
        <v>2848.2785164000002</v>
      </c>
    </row>
    <row r="552" spans="1:10" x14ac:dyDescent="0.25">
      <c r="A552" t="s">
        <v>90</v>
      </c>
      <c r="B552" t="s">
        <v>64</v>
      </c>
      <c r="C552" t="s">
        <v>33</v>
      </c>
      <c r="D552" t="s">
        <v>37</v>
      </c>
      <c r="E552" s="97">
        <v>0.11776063940000001</v>
      </c>
      <c r="F552" s="97">
        <v>1.4629986100000001E-2</v>
      </c>
      <c r="G552" s="97">
        <v>0.25175424880000002</v>
      </c>
      <c r="H552" s="97">
        <v>8.9449658000000001E-2</v>
      </c>
      <c r="I552" s="97">
        <v>0.52640546769999996</v>
      </c>
      <c r="J552" s="101">
        <v>492.52449955999998</v>
      </c>
    </row>
    <row r="553" spans="1:10" x14ac:dyDescent="0.25">
      <c r="A553" t="s">
        <v>90</v>
      </c>
      <c r="B553" t="s">
        <v>64</v>
      </c>
      <c r="C553" t="s">
        <v>34</v>
      </c>
      <c r="D553" t="s">
        <v>36</v>
      </c>
      <c r="E553" s="102" t="s">
        <v>109</v>
      </c>
      <c r="F553" s="102" t="s">
        <v>109</v>
      </c>
      <c r="G553" s="102" t="s">
        <v>109</v>
      </c>
      <c r="H553" s="102" t="s">
        <v>109</v>
      </c>
      <c r="I553" s="102" t="s">
        <v>109</v>
      </c>
      <c r="J553" s="103" t="s">
        <v>109</v>
      </c>
    </row>
    <row r="554" spans="1:10" x14ac:dyDescent="0.25">
      <c r="A554" t="s">
        <v>90</v>
      </c>
      <c r="B554" t="s">
        <v>64</v>
      </c>
      <c r="C554" t="s">
        <v>34</v>
      </c>
      <c r="D554" t="s">
        <v>0</v>
      </c>
      <c r="E554" s="102" t="s">
        <v>109</v>
      </c>
      <c r="F554" s="102" t="s">
        <v>109</v>
      </c>
      <c r="G554" s="102" t="s">
        <v>109</v>
      </c>
      <c r="H554" s="102" t="s">
        <v>109</v>
      </c>
      <c r="I554" s="102" t="s">
        <v>109</v>
      </c>
      <c r="J554" s="103" t="s">
        <v>109</v>
      </c>
    </row>
    <row r="555" spans="1:10" x14ac:dyDescent="0.25">
      <c r="A555" t="s">
        <v>90</v>
      </c>
      <c r="B555" t="s">
        <v>64</v>
      </c>
      <c r="C555" t="s">
        <v>34</v>
      </c>
      <c r="D555" t="s">
        <v>37</v>
      </c>
      <c r="E555" s="102" t="s">
        <v>109</v>
      </c>
      <c r="F555" s="102" t="s">
        <v>109</v>
      </c>
      <c r="G555" s="102" t="s">
        <v>109</v>
      </c>
      <c r="H555" s="102" t="s">
        <v>109</v>
      </c>
      <c r="I555" s="102" t="s">
        <v>109</v>
      </c>
      <c r="J555" s="103" t="s">
        <v>109</v>
      </c>
    </row>
    <row r="556" spans="1:10" x14ac:dyDescent="0.25">
      <c r="A556" t="s">
        <v>90</v>
      </c>
      <c r="B556" t="s">
        <v>64</v>
      </c>
      <c r="C556" t="s">
        <v>35</v>
      </c>
      <c r="D556" t="s">
        <v>36</v>
      </c>
      <c r="E556" s="97">
        <v>0.23063375899999999</v>
      </c>
      <c r="F556" s="97">
        <v>1.6262404899999999E-2</v>
      </c>
      <c r="G556" s="97">
        <v>0.27677746380000001</v>
      </c>
      <c r="H556" s="97">
        <v>0.1235925261</v>
      </c>
      <c r="I556" s="97">
        <v>0.35273384619999998</v>
      </c>
      <c r="J556" s="101">
        <v>2211.2981298999998</v>
      </c>
    </row>
    <row r="557" spans="1:10" x14ac:dyDescent="0.25">
      <c r="A557" t="s">
        <v>90</v>
      </c>
      <c r="B557" t="s">
        <v>64</v>
      </c>
      <c r="C557" t="s">
        <v>35</v>
      </c>
      <c r="D557" t="s">
        <v>0</v>
      </c>
      <c r="E557" s="97">
        <v>0.2003000603</v>
      </c>
      <c r="F557" s="97">
        <v>1.5233168E-2</v>
      </c>
      <c r="G557" s="97">
        <v>0.28419433329999999</v>
      </c>
      <c r="H557" s="97">
        <v>0.12219867719999999</v>
      </c>
      <c r="I557" s="97">
        <v>0.37807376120000002</v>
      </c>
      <c r="J557" s="101">
        <v>3200.1987368999999</v>
      </c>
    </row>
    <row r="558" spans="1:10" x14ac:dyDescent="0.25">
      <c r="A558" t="s">
        <v>90</v>
      </c>
      <c r="B558" t="s">
        <v>64</v>
      </c>
      <c r="C558" t="s">
        <v>35</v>
      </c>
      <c r="D558" t="s">
        <v>37</v>
      </c>
      <c r="E558" s="97">
        <v>0.1330400612</v>
      </c>
      <c r="F558" s="97">
        <v>1.21573238E-2</v>
      </c>
      <c r="G558" s="97">
        <v>0.30572488330000003</v>
      </c>
      <c r="H558" s="97">
        <v>0.1141957718</v>
      </c>
      <c r="I558" s="97">
        <v>0.4348819598</v>
      </c>
      <c r="J558" s="101">
        <v>969.63274665999995</v>
      </c>
    </row>
    <row r="559" spans="1:10" x14ac:dyDescent="0.25">
      <c r="A559" t="s">
        <v>90</v>
      </c>
      <c r="B559" t="s">
        <v>51</v>
      </c>
      <c r="C559" t="s">
        <v>33</v>
      </c>
      <c r="D559" t="s">
        <v>36</v>
      </c>
      <c r="E559" s="97">
        <v>5.4757761000000002E-2</v>
      </c>
      <c r="F559" s="97">
        <v>1.9192570799999999E-2</v>
      </c>
      <c r="G559" s="97">
        <v>0.74415499110000005</v>
      </c>
      <c r="H559" s="97">
        <v>0.1159415637</v>
      </c>
      <c r="I559" s="97">
        <v>6.5953113399999999E-2</v>
      </c>
      <c r="J559" s="101">
        <v>10756.466103000001</v>
      </c>
    </row>
    <row r="560" spans="1:10" x14ac:dyDescent="0.25">
      <c r="A560" t="s">
        <v>90</v>
      </c>
      <c r="B560" t="s">
        <v>51</v>
      </c>
      <c r="C560" t="s">
        <v>33</v>
      </c>
      <c r="D560" t="s">
        <v>0</v>
      </c>
      <c r="E560" s="97">
        <v>5.4310037899999997E-2</v>
      </c>
      <c r="F560" s="97">
        <v>2.03471138E-2</v>
      </c>
      <c r="G560" s="97">
        <v>0.7229044858</v>
      </c>
      <c r="H560" s="97">
        <v>0.11964826940000001</v>
      </c>
      <c r="I560" s="97">
        <v>8.2790092999999995E-2</v>
      </c>
      <c r="J560" s="101">
        <v>11287.047906</v>
      </c>
    </row>
    <row r="561" spans="1:10" x14ac:dyDescent="0.25">
      <c r="A561" t="s">
        <v>90</v>
      </c>
      <c r="B561" t="s">
        <v>51</v>
      </c>
      <c r="C561" t="s">
        <v>33</v>
      </c>
      <c r="D561" t="s">
        <v>37</v>
      </c>
      <c r="E561" s="97">
        <v>5.1638026599999998E-2</v>
      </c>
      <c r="F561" s="97">
        <v>3.15215509E-2</v>
      </c>
      <c r="G561" s="97">
        <v>0.3389691279</v>
      </c>
      <c r="H561" s="97">
        <v>0.13966769530000001</v>
      </c>
      <c r="I561" s="97">
        <v>0.43820359920000002</v>
      </c>
      <c r="J561" s="101">
        <v>445.40819063999999</v>
      </c>
    </row>
    <row r="562" spans="1:10" x14ac:dyDescent="0.25">
      <c r="A562" t="s">
        <v>90</v>
      </c>
      <c r="B562" t="s">
        <v>51</v>
      </c>
      <c r="C562" t="s">
        <v>34</v>
      </c>
      <c r="D562" t="s">
        <v>36</v>
      </c>
      <c r="E562" s="97">
        <v>4.4625393700000002E-2</v>
      </c>
      <c r="F562" s="97">
        <v>2.3674356600000002E-2</v>
      </c>
      <c r="G562" s="97">
        <v>0.65690330720000001</v>
      </c>
      <c r="H562" s="97">
        <v>0.172036836</v>
      </c>
      <c r="I562" s="97">
        <v>0.1027601065</v>
      </c>
      <c r="J562" s="101">
        <v>7171.0203970000002</v>
      </c>
    </row>
    <row r="563" spans="1:10" x14ac:dyDescent="0.25">
      <c r="A563" t="s">
        <v>90</v>
      </c>
      <c r="B563" t="s">
        <v>51</v>
      </c>
      <c r="C563" t="s">
        <v>34</v>
      </c>
      <c r="D563" t="s">
        <v>0</v>
      </c>
      <c r="E563" s="97">
        <v>4.7327611200000001E-2</v>
      </c>
      <c r="F563" s="97">
        <v>2.4211679199999999E-2</v>
      </c>
      <c r="G563" s="97">
        <v>0.63516309950000005</v>
      </c>
      <c r="H563" s="97">
        <v>0.1755126639</v>
      </c>
      <c r="I563" s="97">
        <v>0.1177849462</v>
      </c>
      <c r="J563" s="101">
        <v>7522.2391328000003</v>
      </c>
    </row>
    <row r="564" spans="1:10" x14ac:dyDescent="0.25">
      <c r="A564" t="s">
        <v>90</v>
      </c>
      <c r="B564" t="s">
        <v>51</v>
      </c>
      <c r="C564" t="s">
        <v>34</v>
      </c>
      <c r="D564" t="s">
        <v>37</v>
      </c>
      <c r="E564" s="97">
        <v>0.1418128515</v>
      </c>
      <c r="F564" s="97">
        <v>2.5732880199999999E-2</v>
      </c>
      <c r="G564" s="97">
        <v>0.2397999804</v>
      </c>
      <c r="H564" s="97">
        <v>0.17006034140000001</v>
      </c>
      <c r="I564" s="97">
        <v>0.42259394649999998</v>
      </c>
      <c r="J564" s="101">
        <v>246.80414812000001</v>
      </c>
    </row>
    <row r="565" spans="1:10" x14ac:dyDescent="0.25">
      <c r="A565" t="s">
        <v>90</v>
      </c>
      <c r="B565" t="s">
        <v>51</v>
      </c>
      <c r="C565" t="s">
        <v>35</v>
      </c>
      <c r="D565" t="s">
        <v>36</v>
      </c>
      <c r="E565" s="97">
        <v>0.3680129399</v>
      </c>
      <c r="F565" s="97">
        <v>2.67003338E-2</v>
      </c>
      <c r="G565" s="97">
        <v>0.14055858639999999</v>
      </c>
      <c r="H565" s="97">
        <v>0.1298786042</v>
      </c>
      <c r="I565" s="97">
        <v>0.33484953560000003</v>
      </c>
      <c r="J565" s="101">
        <v>10567.05399</v>
      </c>
    </row>
    <row r="566" spans="1:10" x14ac:dyDescent="0.25">
      <c r="A566" t="s">
        <v>90</v>
      </c>
      <c r="B566" t="s">
        <v>51</v>
      </c>
      <c r="C566" t="s">
        <v>35</v>
      </c>
      <c r="D566" t="s">
        <v>0</v>
      </c>
      <c r="E566" s="97">
        <v>0.32518430710000001</v>
      </c>
      <c r="F566" s="97">
        <v>2.8106553900000001E-2</v>
      </c>
      <c r="G566" s="97">
        <v>0.170605855</v>
      </c>
      <c r="H566" s="97">
        <v>0.12708046079999999</v>
      </c>
      <c r="I566" s="97">
        <v>0.34902282309999999</v>
      </c>
      <c r="J566" s="101">
        <v>13176.618585</v>
      </c>
    </row>
    <row r="567" spans="1:10" x14ac:dyDescent="0.25">
      <c r="A567" t="s">
        <v>90</v>
      </c>
      <c r="B567" t="s">
        <v>51</v>
      </c>
      <c r="C567" t="s">
        <v>35</v>
      </c>
      <c r="D567" t="s">
        <v>37</v>
      </c>
      <c r="E567" s="97">
        <v>0.1568804171</v>
      </c>
      <c r="F567" s="97">
        <v>3.2120499800000001E-2</v>
      </c>
      <c r="G567" s="97">
        <v>0.29922615470000002</v>
      </c>
      <c r="H567" s="97">
        <v>0.1106026034</v>
      </c>
      <c r="I567" s="97">
        <v>0.40117032499999999</v>
      </c>
      <c r="J567" s="101">
        <v>2498.8267249</v>
      </c>
    </row>
    <row r="568" spans="1:10" x14ac:dyDescent="0.25">
      <c r="A568" t="s">
        <v>90</v>
      </c>
      <c r="B568" t="s">
        <v>72</v>
      </c>
      <c r="C568" t="s">
        <v>33</v>
      </c>
      <c r="D568" t="s">
        <v>36</v>
      </c>
      <c r="E568" s="97">
        <v>5.2820589699999997E-2</v>
      </c>
      <c r="F568" s="97">
        <v>1.6973677900000001E-2</v>
      </c>
      <c r="G568" s="97">
        <v>0.58384736510000002</v>
      </c>
      <c r="H568" s="97">
        <v>0.1204925716</v>
      </c>
      <c r="I568" s="97">
        <v>0.2258657956</v>
      </c>
      <c r="J568" s="101">
        <v>4733.0028198</v>
      </c>
    </row>
    <row r="569" spans="1:10" x14ac:dyDescent="0.25">
      <c r="A569" t="s">
        <v>90</v>
      </c>
      <c r="B569" t="s">
        <v>72</v>
      </c>
      <c r="C569" t="s">
        <v>33</v>
      </c>
      <c r="D569" t="s">
        <v>0</v>
      </c>
      <c r="E569" s="97">
        <v>5.1453089100000002E-2</v>
      </c>
      <c r="F569" s="97">
        <v>1.75137421E-2</v>
      </c>
      <c r="G569" s="97">
        <v>0.53414966190000002</v>
      </c>
      <c r="H569" s="97">
        <v>0.12705711889999999</v>
      </c>
      <c r="I569" s="97">
        <v>0.26982638799999997</v>
      </c>
      <c r="J569" s="101">
        <v>5558.4612133000001</v>
      </c>
    </row>
    <row r="570" spans="1:10" x14ac:dyDescent="0.25">
      <c r="A570" t="s">
        <v>90</v>
      </c>
      <c r="B570" t="s">
        <v>72</v>
      </c>
      <c r="C570" t="s">
        <v>33</v>
      </c>
      <c r="D570" t="s">
        <v>37</v>
      </c>
      <c r="E570" s="97">
        <v>4.7587774300000003E-2</v>
      </c>
      <c r="F570" s="97">
        <v>2.1167294199999999E-2</v>
      </c>
      <c r="G570" s="97">
        <v>0.25604727779999997</v>
      </c>
      <c r="H570" s="97">
        <v>0.15438673350000001</v>
      </c>
      <c r="I570" s="97">
        <v>0.52081092019999997</v>
      </c>
      <c r="J570" s="101">
        <v>756.49682190999999</v>
      </c>
    </row>
    <row r="571" spans="1:10" x14ac:dyDescent="0.25">
      <c r="A571" t="s">
        <v>90</v>
      </c>
      <c r="B571" t="s">
        <v>72</v>
      </c>
      <c r="C571" t="s">
        <v>34</v>
      </c>
      <c r="D571" t="s">
        <v>36</v>
      </c>
      <c r="E571" s="97">
        <v>8.3125333199999998E-2</v>
      </c>
      <c r="F571" s="97">
        <v>5.1216626000000001E-3</v>
      </c>
      <c r="G571" s="97">
        <v>0.48417000939999999</v>
      </c>
      <c r="H571" s="97">
        <v>8.9808675199999993E-2</v>
      </c>
      <c r="I571" s="97">
        <v>0.33777431949999998</v>
      </c>
      <c r="J571" s="101">
        <v>3476.6914628</v>
      </c>
    </row>
    <row r="572" spans="1:10" x14ac:dyDescent="0.25">
      <c r="A572" t="s">
        <v>90</v>
      </c>
      <c r="B572" t="s">
        <v>72</v>
      </c>
      <c r="C572" t="s">
        <v>34</v>
      </c>
      <c r="D572" t="s">
        <v>0</v>
      </c>
      <c r="E572" s="97">
        <v>6.4966293199999997E-2</v>
      </c>
      <c r="F572" s="97">
        <v>4.9656874E-3</v>
      </c>
      <c r="G572" s="97">
        <v>0.43732285669999998</v>
      </c>
      <c r="H572" s="97">
        <v>8.0195506400000005E-2</v>
      </c>
      <c r="I572" s="97">
        <v>0.41254965640000002</v>
      </c>
      <c r="J572" s="101">
        <v>5202.7154358999996</v>
      </c>
    </row>
    <row r="573" spans="1:10" x14ac:dyDescent="0.25">
      <c r="A573" t="s">
        <v>90</v>
      </c>
      <c r="B573" t="s">
        <v>72</v>
      </c>
      <c r="C573" t="s">
        <v>34</v>
      </c>
      <c r="D573" t="s">
        <v>37</v>
      </c>
      <c r="E573" s="97">
        <v>2.8274862200000001E-2</v>
      </c>
      <c r="F573" s="97">
        <v>4.8299585999999999E-3</v>
      </c>
      <c r="G573" s="97">
        <v>0.35010366500000001</v>
      </c>
      <c r="H573" s="97">
        <v>5.4143801200000001E-2</v>
      </c>
      <c r="I573" s="97">
        <v>0.56264771300000005</v>
      </c>
      <c r="J573" s="101">
        <v>1662.2539025000001</v>
      </c>
    </row>
    <row r="574" spans="1:10" x14ac:dyDescent="0.25">
      <c r="A574" t="s">
        <v>90</v>
      </c>
      <c r="B574" t="s">
        <v>72</v>
      </c>
      <c r="C574" t="s">
        <v>35</v>
      </c>
      <c r="D574" t="s">
        <v>36</v>
      </c>
      <c r="E574" s="97">
        <v>0.25971898840000002</v>
      </c>
      <c r="F574" s="97">
        <v>1.5959911199999999E-2</v>
      </c>
      <c r="G574" s="97">
        <v>0.2341273824</v>
      </c>
      <c r="H574" s="97">
        <v>9.7219492699999993E-2</v>
      </c>
      <c r="I574" s="97">
        <v>0.39297422520000003</v>
      </c>
      <c r="J574" s="101">
        <v>1570.9286505</v>
      </c>
    </row>
    <row r="575" spans="1:10" x14ac:dyDescent="0.25">
      <c r="A575" t="s">
        <v>90</v>
      </c>
      <c r="B575" t="s">
        <v>72</v>
      </c>
      <c r="C575" t="s">
        <v>35</v>
      </c>
      <c r="D575" t="s">
        <v>0</v>
      </c>
      <c r="E575" s="97">
        <v>0.21100005969999999</v>
      </c>
      <c r="F575" s="97">
        <v>1.52839677E-2</v>
      </c>
      <c r="G575" s="97">
        <v>0.24994456709999999</v>
      </c>
      <c r="H575" s="97">
        <v>9.3159509400000007E-2</v>
      </c>
      <c r="I575" s="97">
        <v>0.43061189620000001</v>
      </c>
      <c r="J575" s="101">
        <v>2199.0515105999998</v>
      </c>
    </row>
    <row r="576" spans="1:10" x14ac:dyDescent="0.25">
      <c r="A576" t="s">
        <v>90</v>
      </c>
      <c r="B576" t="s">
        <v>72</v>
      </c>
      <c r="C576" t="s">
        <v>35</v>
      </c>
      <c r="D576" t="s">
        <v>37</v>
      </c>
      <c r="E576" s="97">
        <v>9.0653302099999999E-2</v>
      </c>
      <c r="F576" s="97">
        <v>1.4073266500000001E-2</v>
      </c>
      <c r="G576" s="97">
        <v>0.28983272380000002</v>
      </c>
      <c r="H576" s="97">
        <v>8.2923717699999996E-2</v>
      </c>
      <c r="I576" s="97">
        <v>0.52251698989999995</v>
      </c>
      <c r="J576" s="101">
        <v>606.70707789999994</v>
      </c>
    </row>
    <row r="577" spans="1:10" x14ac:dyDescent="0.25">
      <c r="A577" t="s">
        <v>90</v>
      </c>
      <c r="B577" t="s">
        <v>47</v>
      </c>
      <c r="C577" t="s">
        <v>33</v>
      </c>
      <c r="D577" t="s">
        <v>36</v>
      </c>
      <c r="E577" s="97">
        <v>8.87778756E-2</v>
      </c>
      <c r="F577" s="97">
        <v>2.1243943599999999E-2</v>
      </c>
      <c r="G577" s="97">
        <v>0.61243933090000002</v>
      </c>
      <c r="H577" s="97">
        <v>0.14533298450000001</v>
      </c>
      <c r="I577" s="97">
        <v>0.13220586540000001</v>
      </c>
      <c r="J577" s="101">
        <v>23542.005485000001</v>
      </c>
    </row>
    <row r="578" spans="1:10" x14ac:dyDescent="0.25">
      <c r="A578" t="s">
        <v>90</v>
      </c>
      <c r="B578" t="s">
        <v>47</v>
      </c>
      <c r="C578" t="s">
        <v>33</v>
      </c>
      <c r="D578" t="s">
        <v>0</v>
      </c>
      <c r="E578" s="97">
        <v>8.9924416300000004E-2</v>
      </c>
      <c r="F578" s="97">
        <v>2.2563054200000002E-2</v>
      </c>
      <c r="G578" s="97">
        <v>0.59496590130000004</v>
      </c>
      <c r="H578" s="97">
        <v>0.15021663900000001</v>
      </c>
      <c r="I578" s="97">
        <v>0.14232998920000001</v>
      </c>
      <c r="J578" s="101">
        <v>24720.863649999999</v>
      </c>
    </row>
    <row r="579" spans="1:10" x14ac:dyDescent="0.25">
      <c r="A579" t="s">
        <v>90</v>
      </c>
      <c r="B579" t="s">
        <v>47</v>
      </c>
      <c r="C579" t="s">
        <v>33</v>
      </c>
      <c r="D579" t="s">
        <v>37</v>
      </c>
      <c r="E579" s="97">
        <v>0.14450207600000001</v>
      </c>
      <c r="F579" s="97">
        <v>3.0306316999999999E-2</v>
      </c>
      <c r="G579" s="97">
        <v>0.29233634060000002</v>
      </c>
      <c r="H579" s="97">
        <v>0.18235602849999999</v>
      </c>
      <c r="I579" s="97">
        <v>0.35049923779999997</v>
      </c>
      <c r="J579" s="101">
        <v>906.56136978999996</v>
      </c>
    </row>
    <row r="580" spans="1:10" x14ac:dyDescent="0.25">
      <c r="A580" t="s">
        <v>90</v>
      </c>
      <c r="B580" t="s">
        <v>47</v>
      </c>
      <c r="C580" t="s">
        <v>34</v>
      </c>
      <c r="D580" t="s">
        <v>36</v>
      </c>
      <c r="E580" s="97">
        <v>0.1160575216</v>
      </c>
      <c r="F580" s="97">
        <v>1.7884554600000001E-2</v>
      </c>
      <c r="G580" s="97">
        <v>0.62476837370000005</v>
      </c>
      <c r="H580" s="97">
        <v>0.13663687090000001</v>
      </c>
      <c r="I580" s="97">
        <v>0.1046526792</v>
      </c>
      <c r="J580" s="101">
        <v>23592.135655999999</v>
      </c>
    </row>
    <row r="581" spans="1:10" x14ac:dyDescent="0.25">
      <c r="A581" t="s">
        <v>90</v>
      </c>
      <c r="B581" t="s">
        <v>47</v>
      </c>
      <c r="C581" t="s">
        <v>34</v>
      </c>
      <c r="D581" t="s">
        <v>0</v>
      </c>
      <c r="E581" s="97">
        <v>0.1233207612</v>
      </c>
      <c r="F581" s="97">
        <v>3.1643386400000001E-2</v>
      </c>
      <c r="G581" s="97">
        <v>0.59193802029999998</v>
      </c>
      <c r="H581" s="97">
        <v>0.13736494329999999</v>
      </c>
      <c r="I581" s="97">
        <v>0.1157328889</v>
      </c>
      <c r="J581" s="101">
        <v>25446.549608000001</v>
      </c>
    </row>
    <row r="582" spans="1:10" x14ac:dyDescent="0.25">
      <c r="A582" t="s">
        <v>90</v>
      </c>
      <c r="B582" t="s">
        <v>47</v>
      </c>
      <c r="C582" t="s">
        <v>34</v>
      </c>
      <c r="D582" t="s">
        <v>37</v>
      </c>
      <c r="E582" s="97">
        <v>0.32136261449999998</v>
      </c>
      <c r="F582" s="97">
        <v>3.0857993399999999E-2</v>
      </c>
      <c r="G582" s="97">
        <v>0.2498868601</v>
      </c>
      <c r="H582" s="97">
        <v>0.1197497288</v>
      </c>
      <c r="I582" s="97">
        <v>0.27814280320000001</v>
      </c>
      <c r="J582" s="101">
        <v>1229.2751398</v>
      </c>
    </row>
    <row r="583" spans="1:10" x14ac:dyDescent="0.25">
      <c r="A583" t="s">
        <v>90</v>
      </c>
      <c r="B583" t="s">
        <v>47</v>
      </c>
      <c r="C583" t="s">
        <v>35</v>
      </c>
      <c r="D583" t="s">
        <v>36</v>
      </c>
      <c r="E583" s="97">
        <v>0.28243538010000002</v>
      </c>
      <c r="F583" s="97">
        <v>1.7274191099999999E-2</v>
      </c>
      <c r="G583" s="97">
        <v>0.27220314979999999</v>
      </c>
      <c r="H583" s="97">
        <v>0.14723814360000001</v>
      </c>
      <c r="I583" s="97">
        <v>0.2808491353</v>
      </c>
      <c r="J583" s="101">
        <v>28004.131168</v>
      </c>
    </row>
    <row r="584" spans="1:10" x14ac:dyDescent="0.25">
      <c r="A584" t="s">
        <v>90</v>
      </c>
      <c r="B584" t="s">
        <v>47</v>
      </c>
      <c r="C584" t="s">
        <v>35</v>
      </c>
      <c r="D584" t="s">
        <v>0</v>
      </c>
      <c r="E584" s="97">
        <v>0.2351420109</v>
      </c>
      <c r="F584" s="97">
        <v>2.01476082E-2</v>
      </c>
      <c r="G584" s="97">
        <v>0.29907175699999999</v>
      </c>
      <c r="H584" s="97">
        <v>0.1357611906</v>
      </c>
      <c r="I584" s="97">
        <v>0.30987743340000001</v>
      </c>
      <c r="J584" s="101">
        <v>41261.675643000002</v>
      </c>
    </row>
    <row r="585" spans="1:10" x14ac:dyDescent="0.25">
      <c r="A585" t="s">
        <v>90</v>
      </c>
      <c r="B585" t="s">
        <v>47</v>
      </c>
      <c r="C585" t="s">
        <v>35</v>
      </c>
      <c r="D585" t="s">
        <v>37</v>
      </c>
      <c r="E585" s="97">
        <v>0.13730743649999999</v>
      </c>
      <c r="F585" s="97">
        <v>2.4594895499999998E-2</v>
      </c>
      <c r="G585" s="97">
        <v>0.3608752516</v>
      </c>
      <c r="H585" s="97">
        <v>0.1074427069</v>
      </c>
      <c r="I585" s="97">
        <v>0.3697797095</v>
      </c>
      <c r="J585" s="101">
        <v>12810.614686999999</v>
      </c>
    </row>
    <row r="586" spans="1:10" x14ac:dyDescent="0.25">
      <c r="A586" t="s">
        <v>90</v>
      </c>
      <c r="B586" t="s">
        <v>77</v>
      </c>
      <c r="C586" t="s">
        <v>33</v>
      </c>
      <c r="D586" t="s">
        <v>36</v>
      </c>
      <c r="E586" s="97">
        <v>7.3139905199999994E-2</v>
      </c>
      <c r="F586" s="97">
        <v>8.5465026000000003E-3</v>
      </c>
      <c r="G586" s="97">
        <v>0.62533480419999998</v>
      </c>
      <c r="H586" s="97">
        <v>0.13777310100000001</v>
      </c>
      <c r="I586" s="97">
        <v>0.1552056869</v>
      </c>
      <c r="J586" s="101">
        <v>28327.603848999999</v>
      </c>
    </row>
    <row r="587" spans="1:10" x14ac:dyDescent="0.25">
      <c r="A587" t="s">
        <v>90</v>
      </c>
      <c r="B587" t="s">
        <v>77</v>
      </c>
      <c r="C587" t="s">
        <v>33</v>
      </c>
      <c r="D587" t="s">
        <v>0</v>
      </c>
      <c r="E587" s="97">
        <v>7.1423004299999995E-2</v>
      </c>
      <c r="F587" s="97">
        <v>1.0510728800000001E-2</v>
      </c>
      <c r="G587" s="97">
        <v>0.58491490329999996</v>
      </c>
      <c r="H587" s="97">
        <v>0.14919390890000001</v>
      </c>
      <c r="I587" s="97">
        <v>0.18395745469999999</v>
      </c>
      <c r="J587" s="101">
        <v>31809.542474999998</v>
      </c>
    </row>
    <row r="588" spans="1:10" x14ac:dyDescent="0.25">
      <c r="A588" t="s">
        <v>90</v>
      </c>
      <c r="B588" t="s">
        <v>77</v>
      </c>
      <c r="C588" t="s">
        <v>33</v>
      </c>
      <c r="D588" t="s">
        <v>37</v>
      </c>
      <c r="E588" s="97">
        <v>6.5022768300000006E-2</v>
      </c>
      <c r="F588" s="97">
        <v>2.00474572E-2</v>
      </c>
      <c r="G588" s="97">
        <v>0.28108650689999998</v>
      </c>
      <c r="H588" s="97">
        <v>0.21671106039999999</v>
      </c>
      <c r="I588" s="97">
        <v>0.41713220719999999</v>
      </c>
      <c r="J588" s="101">
        <v>3030.5511839999999</v>
      </c>
    </row>
    <row r="589" spans="1:10" x14ac:dyDescent="0.25">
      <c r="A589" t="s">
        <v>90</v>
      </c>
      <c r="B589" t="s">
        <v>77</v>
      </c>
      <c r="C589" t="s">
        <v>34</v>
      </c>
      <c r="D589" t="s">
        <v>36</v>
      </c>
      <c r="E589" s="102">
        <v>7.2964909848493881E-2</v>
      </c>
      <c r="F589" s="102">
        <v>1.0351392097306178E-2</v>
      </c>
      <c r="G589" s="102">
        <v>0.71741432202644106</v>
      </c>
      <c r="H589" s="102">
        <v>0.12099127650950334</v>
      </c>
      <c r="I589" s="102">
        <v>7.8278099518255539E-2</v>
      </c>
      <c r="J589" s="103">
        <v>9784.9139405688748</v>
      </c>
    </row>
    <row r="590" spans="1:10" x14ac:dyDescent="0.25">
      <c r="A590" t="s">
        <v>90</v>
      </c>
      <c r="B590" t="s">
        <v>77</v>
      </c>
      <c r="C590" t="s">
        <v>34</v>
      </c>
      <c r="D590" t="s">
        <v>0</v>
      </c>
      <c r="E590" s="102">
        <v>8.1659735791762042E-2</v>
      </c>
      <c r="F590" s="102">
        <v>1.0929934263697184E-2</v>
      </c>
      <c r="G590" s="102">
        <v>0.66952722518968344</v>
      </c>
      <c r="H590" s="102">
        <v>0.13777189443787399</v>
      </c>
      <c r="I590" s="102">
        <v>0.10011121031698346</v>
      </c>
      <c r="J590" s="103">
        <v>10751.38628647692</v>
      </c>
    </row>
    <row r="591" spans="1:10" x14ac:dyDescent="0.25">
      <c r="A591" t="s">
        <v>90</v>
      </c>
      <c r="B591" t="s">
        <v>77</v>
      </c>
      <c r="C591" t="s">
        <v>34</v>
      </c>
      <c r="D591" t="s">
        <v>37</v>
      </c>
      <c r="E591" s="102">
        <v>0.18360511434000668</v>
      </c>
      <c r="F591" s="102">
        <v>1.7248623053675111E-2</v>
      </c>
      <c r="G591" s="102">
        <v>0.19888979621677486</v>
      </c>
      <c r="H591" s="102">
        <v>0.29152274214016199</v>
      </c>
      <c r="I591" s="102">
        <v>0.30873372424938134</v>
      </c>
      <c r="J591" s="103">
        <v>882.32836314135818</v>
      </c>
    </row>
    <row r="592" spans="1:10" x14ac:dyDescent="0.25">
      <c r="A592" t="s">
        <v>90</v>
      </c>
      <c r="B592" t="s">
        <v>77</v>
      </c>
      <c r="C592" t="s">
        <v>35</v>
      </c>
      <c r="D592" t="s">
        <v>36</v>
      </c>
      <c r="E592" s="102" t="s">
        <v>109</v>
      </c>
      <c r="F592" s="102" t="s">
        <v>109</v>
      </c>
      <c r="G592" s="102" t="s">
        <v>109</v>
      </c>
      <c r="H592" s="102" t="s">
        <v>109</v>
      </c>
      <c r="I592" s="102" t="s">
        <v>109</v>
      </c>
      <c r="J592" s="103" t="s">
        <v>109</v>
      </c>
    </row>
    <row r="593" spans="1:10" x14ac:dyDescent="0.25">
      <c r="A593" t="s">
        <v>90</v>
      </c>
      <c r="B593" t="s">
        <v>77</v>
      </c>
      <c r="C593" t="s">
        <v>35</v>
      </c>
      <c r="D593" t="s">
        <v>0</v>
      </c>
      <c r="E593" s="102" t="s">
        <v>109</v>
      </c>
      <c r="F593" s="102" t="s">
        <v>109</v>
      </c>
      <c r="G593" s="102" t="s">
        <v>109</v>
      </c>
      <c r="H593" s="102" t="s">
        <v>109</v>
      </c>
      <c r="I593" s="102" t="s">
        <v>109</v>
      </c>
      <c r="J593" s="103" t="s">
        <v>109</v>
      </c>
    </row>
    <row r="594" spans="1:10" x14ac:dyDescent="0.25">
      <c r="A594" t="s">
        <v>90</v>
      </c>
      <c r="B594" t="s">
        <v>77</v>
      </c>
      <c r="C594" t="s">
        <v>35</v>
      </c>
      <c r="D594" t="s">
        <v>37</v>
      </c>
      <c r="E594" s="102" t="s">
        <v>109</v>
      </c>
      <c r="F594" s="102" t="s">
        <v>109</v>
      </c>
      <c r="G594" s="102" t="s">
        <v>109</v>
      </c>
      <c r="H594" s="102" t="s">
        <v>109</v>
      </c>
      <c r="I594" s="102" t="s">
        <v>109</v>
      </c>
      <c r="J594" s="103" t="s">
        <v>109</v>
      </c>
    </row>
    <row r="595" spans="1:10" x14ac:dyDescent="0.25">
      <c r="A595" t="s">
        <v>90</v>
      </c>
      <c r="B595" t="s">
        <v>40</v>
      </c>
      <c r="C595" t="s">
        <v>33</v>
      </c>
      <c r="D595" t="s">
        <v>36</v>
      </c>
      <c r="E595" s="97">
        <v>6.90650763E-2</v>
      </c>
      <c r="F595" s="97">
        <v>1.9502441999999998E-2</v>
      </c>
      <c r="G595" s="97">
        <v>0.63146105969999999</v>
      </c>
      <c r="H595" s="97">
        <v>0.1258512222</v>
      </c>
      <c r="I595" s="97">
        <v>0.1541201999</v>
      </c>
      <c r="J595" s="101">
        <v>11655.735559000001</v>
      </c>
    </row>
    <row r="596" spans="1:10" x14ac:dyDescent="0.25">
      <c r="A596" t="s">
        <v>90</v>
      </c>
      <c r="B596" t="s">
        <v>40</v>
      </c>
      <c r="C596" t="s">
        <v>33</v>
      </c>
      <c r="D596" t="s">
        <v>0</v>
      </c>
      <c r="E596" s="97">
        <v>6.8310095799999998E-2</v>
      </c>
      <c r="F596" s="97">
        <v>2.20109346E-2</v>
      </c>
      <c r="G596" s="97">
        <v>0.59263826210000004</v>
      </c>
      <c r="H596" s="97">
        <v>0.13479008989999999</v>
      </c>
      <c r="I596" s="97">
        <v>0.18225061749999999</v>
      </c>
      <c r="J596" s="101">
        <v>13058.161532</v>
      </c>
    </row>
    <row r="597" spans="1:10" x14ac:dyDescent="0.25">
      <c r="A597" t="s">
        <v>90</v>
      </c>
      <c r="B597" t="s">
        <v>40</v>
      </c>
      <c r="C597" t="s">
        <v>33</v>
      </c>
      <c r="D597" t="s">
        <v>37</v>
      </c>
      <c r="E597" s="97">
        <v>7.4323914300000002E-2</v>
      </c>
      <c r="F597" s="97">
        <v>3.68155924E-2</v>
      </c>
      <c r="G597" s="97">
        <v>0.30597274819999998</v>
      </c>
      <c r="H597" s="97">
        <v>0.18284632880000001</v>
      </c>
      <c r="I597" s="97">
        <v>0.40004141640000002</v>
      </c>
      <c r="J597" s="101">
        <v>1103.2788143</v>
      </c>
    </row>
    <row r="598" spans="1:10" x14ac:dyDescent="0.25">
      <c r="A598" t="s">
        <v>90</v>
      </c>
      <c r="B598" t="s">
        <v>40</v>
      </c>
      <c r="C598" t="s">
        <v>34</v>
      </c>
      <c r="D598" t="s">
        <v>36</v>
      </c>
      <c r="E598" s="97">
        <v>0.12941154960000001</v>
      </c>
      <c r="F598" s="97">
        <v>2.5225449099999998E-2</v>
      </c>
      <c r="G598" s="97">
        <v>0.50237590369999996</v>
      </c>
      <c r="H598" s="97">
        <v>0.1930367835</v>
      </c>
      <c r="I598" s="97">
        <v>0.14995031419999999</v>
      </c>
      <c r="J598" s="101">
        <v>1599.5810730999999</v>
      </c>
    </row>
    <row r="599" spans="1:10" x14ac:dyDescent="0.25">
      <c r="A599" t="s">
        <v>90</v>
      </c>
      <c r="B599" t="s">
        <v>40</v>
      </c>
      <c r="C599" t="s">
        <v>34</v>
      </c>
      <c r="D599" t="s">
        <v>0</v>
      </c>
      <c r="E599" s="97">
        <v>0.12924793740000001</v>
      </c>
      <c r="F599" s="97">
        <v>2.6380925199999999E-2</v>
      </c>
      <c r="G599" s="97">
        <v>0.48119704839999999</v>
      </c>
      <c r="H599" s="97">
        <v>0.19838478100000001</v>
      </c>
      <c r="I599" s="97">
        <v>0.164789308</v>
      </c>
      <c r="J599" s="101">
        <v>1717.6619596999999</v>
      </c>
    </row>
    <row r="600" spans="1:10" x14ac:dyDescent="0.25">
      <c r="A600" t="s">
        <v>90</v>
      </c>
      <c r="B600" t="s">
        <v>40</v>
      </c>
      <c r="C600" t="s">
        <v>34</v>
      </c>
      <c r="D600" t="s">
        <v>37</v>
      </c>
      <c r="E600" s="97">
        <v>0.1613391321</v>
      </c>
      <c r="F600" s="97">
        <v>3.4356476300000001E-2</v>
      </c>
      <c r="G600" s="97">
        <v>0.2360163273</v>
      </c>
      <c r="H600" s="97">
        <v>0.2370495601</v>
      </c>
      <c r="I600" s="97">
        <v>0.33123850430000001</v>
      </c>
      <c r="J600" s="101">
        <v>92.971864957999998</v>
      </c>
    </row>
    <row r="601" spans="1:10" x14ac:dyDescent="0.25">
      <c r="A601" t="s">
        <v>90</v>
      </c>
      <c r="B601" t="s">
        <v>40</v>
      </c>
      <c r="C601" t="s">
        <v>35</v>
      </c>
      <c r="D601" t="s">
        <v>36</v>
      </c>
      <c r="E601" s="97">
        <v>0.3020944652</v>
      </c>
      <c r="F601" s="97">
        <v>2.61138725E-2</v>
      </c>
      <c r="G601" s="97">
        <v>0.1559164384</v>
      </c>
      <c r="H601" s="97">
        <v>0.1724130354</v>
      </c>
      <c r="I601" s="97">
        <v>0.34346218839999998</v>
      </c>
      <c r="J601" s="101">
        <v>7577.2789894999996</v>
      </c>
    </row>
    <row r="602" spans="1:10" x14ac:dyDescent="0.25">
      <c r="A602" t="s">
        <v>90</v>
      </c>
      <c r="B602" t="s">
        <v>40</v>
      </c>
      <c r="C602" t="s">
        <v>35</v>
      </c>
      <c r="D602" t="s">
        <v>0</v>
      </c>
      <c r="E602" s="97">
        <v>0.25781799259999999</v>
      </c>
      <c r="F602" s="97">
        <v>2.8756770399999999E-2</v>
      </c>
      <c r="G602" s="97">
        <v>0.1962289623</v>
      </c>
      <c r="H602" s="97">
        <v>0.1635660491</v>
      </c>
      <c r="I602" s="97">
        <v>0.35363022560000001</v>
      </c>
      <c r="J602" s="101">
        <v>9979.3129181999993</v>
      </c>
    </row>
    <row r="603" spans="1:10" x14ac:dyDescent="0.25">
      <c r="A603" t="s">
        <v>90</v>
      </c>
      <c r="B603" t="s">
        <v>40</v>
      </c>
      <c r="C603" t="s">
        <v>35</v>
      </c>
      <c r="D603" t="s">
        <v>37</v>
      </c>
      <c r="E603" s="97">
        <v>0.1222578869</v>
      </c>
      <c r="F603" s="97">
        <v>3.51489475E-2</v>
      </c>
      <c r="G603" s="97">
        <v>0.32846808309999997</v>
      </c>
      <c r="H603" s="97">
        <v>0.13005855690000001</v>
      </c>
      <c r="I603" s="97">
        <v>0.38406652559999999</v>
      </c>
      <c r="J603" s="101">
        <v>2271.7765601000001</v>
      </c>
    </row>
    <row r="604" spans="1:10" x14ac:dyDescent="0.25">
      <c r="A604" t="s">
        <v>90</v>
      </c>
      <c r="B604" t="s">
        <v>68</v>
      </c>
      <c r="C604" t="s">
        <v>33</v>
      </c>
      <c r="D604" t="s">
        <v>36</v>
      </c>
      <c r="E604" s="97">
        <v>4.5618677199999999E-2</v>
      </c>
      <c r="F604" s="97">
        <v>1.7573655300000001E-2</v>
      </c>
      <c r="G604" s="97">
        <v>0.61040608080000003</v>
      </c>
      <c r="H604" s="97">
        <v>0.1383997441</v>
      </c>
      <c r="I604" s="97">
        <v>0.18800184249999999</v>
      </c>
      <c r="J604" s="101">
        <v>15322.671374</v>
      </c>
    </row>
    <row r="605" spans="1:10" x14ac:dyDescent="0.25">
      <c r="A605" t="s">
        <v>90</v>
      </c>
      <c r="B605" t="s">
        <v>68</v>
      </c>
      <c r="C605" t="s">
        <v>33</v>
      </c>
      <c r="D605" t="s">
        <v>0</v>
      </c>
      <c r="E605" s="97">
        <v>4.5655965499999999E-2</v>
      </c>
      <c r="F605" s="97">
        <v>1.8320270499999999E-2</v>
      </c>
      <c r="G605" s="97">
        <v>0.57527701360000005</v>
      </c>
      <c r="H605" s="97">
        <v>0.1476171111</v>
      </c>
      <c r="I605" s="97">
        <v>0.21312963930000001</v>
      </c>
      <c r="J605" s="101">
        <v>16843.363008</v>
      </c>
    </row>
    <row r="606" spans="1:10" x14ac:dyDescent="0.25">
      <c r="A606" t="s">
        <v>90</v>
      </c>
      <c r="B606" t="s">
        <v>68</v>
      </c>
      <c r="C606" t="s">
        <v>33</v>
      </c>
      <c r="D606" t="s">
        <v>37</v>
      </c>
      <c r="E606" s="97">
        <v>6.3373212100000006E-2</v>
      </c>
      <c r="F606" s="97">
        <v>1.8746800099999999E-2</v>
      </c>
      <c r="G606" s="97">
        <v>0.28815279259999999</v>
      </c>
      <c r="H606" s="97">
        <v>0.18787641199999999</v>
      </c>
      <c r="I606" s="97">
        <v>0.44185078300000002</v>
      </c>
      <c r="J606" s="101">
        <v>1025.6699606</v>
      </c>
    </row>
    <row r="607" spans="1:10" x14ac:dyDescent="0.25">
      <c r="A607" t="s">
        <v>90</v>
      </c>
      <c r="B607" t="s">
        <v>68</v>
      </c>
      <c r="C607" t="s">
        <v>34</v>
      </c>
      <c r="D607" t="s">
        <v>36</v>
      </c>
      <c r="E607" s="97">
        <v>3.7140777799999997E-2</v>
      </c>
      <c r="F607" s="97">
        <v>1.7888800600000001E-2</v>
      </c>
      <c r="G607" s="97">
        <v>0.57806619540000004</v>
      </c>
      <c r="H607" s="97">
        <v>0.1924956602</v>
      </c>
      <c r="I607" s="97">
        <v>0.17440856590000001</v>
      </c>
      <c r="J607" s="101">
        <v>3743.0540510999999</v>
      </c>
    </row>
    <row r="608" spans="1:10" x14ac:dyDescent="0.25">
      <c r="A608" t="s">
        <v>90</v>
      </c>
      <c r="B608" t="s">
        <v>68</v>
      </c>
      <c r="C608" t="s">
        <v>34</v>
      </c>
      <c r="D608" t="s">
        <v>0</v>
      </c>
      <c r="E608" s="97">
        <v>3.9971751799999997E-2</v>
      </c>
      <c r="F608" s="97">
        <v>1.8135269200000002E-2</v>
      </c>
      <c r="G608" s="97">
        <v>0.54597221750000002</v>
      </c>
      <c r="H608" s="97">
        <v>0.1978371451</v>
      </c>
      <c r="I608" s="97">
        <v>0.1980836164</v>
      </c>
      <c r="J608" s="101">
        <v>4078.3786488999999</v>
      </c>
    </row>
    <row r="609" spans="1:10" x14ac:dyDescent="0.25">
      <c r="A609" t="s">
        <v>90</v>
      </c>
      <c r="B609" t="s">
        <v>68</v>
      </c>
      <c r="C609" t="s">
        <v>34</v>
      </c>
      <c r="D609" t="s">
        <v>37</v>
      </c>
      <c r="E609" s="97">
        <v>9.3223218199999999E-2</v>
      </c>
      <c r="F609" s="97">
        <v>2.4334288200000002E-2</v>
      </c>
      <c r="G609" s="97">
        <v>0.2389817954</v>
      </c>
      <c r="H609" s="97">
        <v>0.2320367311</v>
      </c>
      <c r="I609" s="97">
        <v>0.41142396710000001</v>
      </c>
      <c r="J609" s="101">
        <v>246.71965255000001</v>
      </c>
    </row>
    <row r="610" spans="1:10" x14ac:dyDescent="0.25">
      <c r="A610" t="s">
        <v>90</v>
      </c>
      <c r="B610" t="s">
        <v>68</v>
      </c>
      <c r="C610" t="s">
        <v>35</v>
      </c>
      <c r="D610" t="s">
        <v>36</v>
      </c>
      <c r="E610" s="97">
        <v>0.28257193850000001</v>
      </c>
      <c r="F610" s="97">
        <v>1.03532985E-2</v>
      </c>
      <c r="G610" s="97">
        <v>0.2279150841</v>
      </c>
      <c r="H610" s="97">
        <v>8.4450435700000007E-2</v>
      </c>
      <c r="I610" s="97">
        <v>0.3947092432</v>
      </c>
      <c r="J610" s="101">
        <v>6044.4784762999998</v>
      </c>
    </row>
    <row r="611" spans="1:10" x14ac:dyDescent="0.25">
      <c r="A611" t="s">
        <v>90</v>
      </c>
      <c r="B611" t="s">
        <v>68</v>
      </c>
      <c r="C611" t="s">
        <v>35</v>
      </c>
      <c r="D611" t="s">
        <v>0</v>
      </c>
      <c r="E611" s="97">
        <v>0.24088344019999999</v>
      </c>
      <c r="F611" s="97">
        <v>1.1885781999999999E-2</v>
      </c>
      <c r="G611" s="97">
        <v>0.25030903939999999</v>
      </c>
      <c r="H611" s="97">
        <v>8.6970937299999995E-2</v>
      </c>
      <c r="I611" s="97">
        <v>0.40995080099999998</v>
      </c>
      <c r="J611" s="101">
        <v>9311.5574832000002</v>
      </c>
    </row>
    <row r="612" spans="1:10" x14ac:dyDescent="0.25">
      <c r="A612" t="s">
        <v>90</v>
      </c>
      <c r="B612" t="s">
        <v>68</v>
      </c>
      <c r="C612" t="s">
        <v>35</v>
      </c>
      <c r="D612" t="s">
        <v>37</v>
      </c>
      <c r="E612" s="97">
        <v>0.17263143489999999</v>
      </c>
      <c r="F612" s="97">
        <v>1.2762301300000001E-2</v>
      </c>
      <c r="G612" s="97">
        <v>0.3016372068</v>
      </c>
      <c r="H612" s="97">
        <v>8.3717436899999997E-2</v>
      </c>
      <c r="I612" s="97">
        <v>0.42925162010000001</v>
      </c>
      <c r="J612" s="101">
        <v>2890.5511922999999</v>
      </c>
    </row>
    <row r="613" spans="1:10" x14ac:dyDescent="0.25">
      <c r="A613" t="s">
        <v>90</v>
      </c>
      <c r="B613" t="s">
        <v>62</v>
      </c>
      <c r="C613" t="s">
        <v>33</v>
      </c>
      <c r="D613" t="s">
        <v>36</v>
      </c>
      <c r="E613" s="97">
        <v>3.6731638099999998E-2</v>
      </c>
      <c r="F613" s="97">
        <v>1.6010200299999999E-2</v>
      </c>
      <c r="G613" s="97">
        <v>0.62163439279999999</v>
      </c>
      <c r="H613" s="97">
        <v>0.14528902360000001</v>
      </c>
      <c r="I613" s="97">
        <v>0.18033474520000001</v>
      </c>
      <c r="J613" s="101">
        <v>15055.291397000001</v>
      </c>
    </row>
    <row r="614" spans="1:10" x14ac:dyDescent="0.25">
      <c r="A614" t="s">
        <v>90</v>
      </c>
      <c r="B614" t="s">
        <v>62</v>
      </c>
      <c r="C614" t="s">
        <v>33</v>
      </c>
      <c r="D614" t="s">
        <v>0</v>
      </c>
      <c r="E614" s="97">
        <v>3.6092754300000002E-2</v>
      </c>
      <c r="F614" s="97">
        <v>1.8146928900000001E-2</v>
      </c>
      <c r="G614" s="97">
        <v>0.58381331169999995</v>
      </c>
      <c r="H614" s="97">
        <v>0.1562370253</v>
      </c>
      <c r="I614" s="97">
        <v>0.20570997969999999</v>
      </c>
      <c r="J614" s="101">
        <v>17150.409455000001</v>
      </c>
    </row>
    <row r="615" spans="1:10" x14ac:dyDescent="0.25">
      <c r="A615" t="s">
        <v>90</v>
      </c>
      <c r="B615" t="s">
        <v>62</v>
      </c>
      <c r="C615" t="s">
        <v>33</v>
      </c>
      <c r="D615" t="s">
        <v>37</v>
      </c>
      <c r="E615" s="97">
        <v>3.4592217600000003E-2</v>
      </c>
      <c r="F615" s="97">
        <v>2.9264840699999999E-2</v>
      </c>
      <c r="G615" s="97">
        <v>0.33654699900000001</v>
      </c>
      <c r="H615" s="97">
        <v>0.21651953609999999</v>
      </c>
      <c r="I615" s="97">
        <v>0.38307640659999997</v>
      </c>
      <c r="J615" s="101">
        <v>1850.1271244</v>
      </c>
    </row>
    <row r="616" spans="1:10" x14ac:dyDescent="0.25">
      <c r="A616" t="s">
        <v>90</v>
      </c>
      <c r="B616" t="s">
        <v>62</v>
      </c>
      <c r="C616" t="s">
        <v>34</v>
      </c>
      <c r="D616" t="s">
        <v>36</v>
      </c>
      <c r="E616" s="97">
        <v>7.9344293799999993E-2</v>
      </c>
      <c r="F616" s="97">
        <v>1.0060001400000001E-2</v>
      </c>
      <c r="G616" s="97">
        <v>0.64780243689999994</v>
      </c>
      <c r="H616" s="97">
        <v>0.14725708739999999</v>
      </c>
      <c r="I616" s="97">
        <v>0.11553618039999999</v>
      </c>
      <c r="J616" s="101">
        <v>3504.1062912000002</v>
      </c>
    </row>
    <row r="617" spans="1:10" x14ac:dyDescent="0.25">
      <c r="A617" t="s">
        <v>90</v>
      </c>
      <c r="B617" t="s">
        <v>62</v>
      </c>
      <c r="C617" t="s">
        <v>34</v>
      </c>
      <c r="D617" t="s">
        <v>0</v>
      </c>
      <c r="E617" s="97">
        <v>9.0632379400000004E-2</v>
      </c>
      <c r="F617" s="97">
        <v>1.5249344099999999E-2</v>
      </c>
      <c r="G617" s="97">
        <v>0.60571119750000002</v>
      </c>
      <c r="H617" s="97">
        <v>0.1497324823</v>
      </c>
      <c r="I617" s="97">
        <v>0.13867459670000001</v>
      </c>
      <c r="J617" s="101">
        <v>3840.0616378</v>
      </c>
    </row>
    <row r="618" spans="1:10" x14ac:dyDescent="0.25">
      <c r="A618" t="s">
        <v>90</v>
      </c>
      <c r="B618" t="s">
        <v>62</v>
      </c>
      <c r="C618" t="s">
        <v>34</v>
      </c>
      <c r="D618" t="s">
        <v>37</v>
      </c>
      <c r="E618" s="97">
        <v>0.24051739389999999</v>
      </c>
      <c r="F618" s="97">
        <v>6.8609386999999994E-2</v>
      </c>
      <c r="G618" s="97">
        <v>0.18667175599999999</v>
      </c>
      <c r="H618" s="97">
        <v>0.11040019249999999</v>
      </c>
      <c r="I618" s="97">
        <v>0.39380127059999998</v>
      </c>
      <c r="J618" s="101">
        <v>278.57895363</v>
      </c>
    </row>
    <row r="619" spans="1:10" x14ac:dyDescent="0.25">
      <c r="A619" t="s">
        <v>90</v>
      </c>
      <c r="B619" t="s">
        <v>62</v>
      </c>
      <c r="C619" t="s">
        <v>35</v>
      </c>
      <c r="D619" t="s">
        <v>36</v>
      </c>
      <c r="E619" s="97">
        <v>0.12911597920000001</v>
      </c>
      <c r="F619" s="97">
        <v>1.31950278E-2</v>
      </c>
      <c r="G619" s="97">
        <v>0.2334715564</v>
      </c>
      <c r="H619" s="97">
        <v>0.17040843250000001</v>
      </c>
      <c r="I619" s="97">
        <v>0.45380900410000002</v>
      </c>
      <c r="J619" s="101">
        <v>4221.9993235000002</v>
      </c>
    </row>
    <row r="620" spans="1:10" x14ac:dyDescent="0.25">
      <c r="A620" t="s">
        <v>90</v>
      </c>
      <c r="B620" t="s">
        <v>62</v>
      </c>
      <c r="C620" t="s">
        <v>35</v>
      </c>
      <c r="D620" t="s">
        <v>0</v>
      </c>
      <c r="E620" s="97">
        <v>0.1088821257</v>
      </c>
      <c r="F620" s="97">
        <v>1.45567504E-2</v>
      </c>
      <c r="G620" s="97">
        <v>0.25499065250000003</v>
      </c>
      <c r="H620" s="97">
        <v>0.1589695998</v>
      </c>
      <c r="I620" s="97">
        <v>0.46260087160000002</v>
      </c>
      <c r="J620" s="101">
        <v>6035.2199468999997</v>
      </c>
    </row>
    <row r="621" spans="1:10" x14ac:dyDescent="0.25">
      <c r="A621" t="s">
        <v>90</v>
      </c>
      <c r="B621" t="s">
        <v>62</v>
      </c>
      <c r="C621" t="s">
        <v>35</v>
      </c>
      <c r="D621" t="s">
        <v>37</v>
      </c>
      <c r="E621" s="97">
        <v>6.2145040499999998E-2</v>
      </c>
      <c r="F621" s="97">
        <v>1.6675946399999999E-2</v>
      </c>
      <c r="G621" s="97">
        <v>0.30579517890000002</v>
      </c>
      <c r="H621" s="97">
        <v>0.13024546670000001</v>
      </c>
      <c r="I621" s="97">
        <v>0.48513836739999999</v>
      </c>
      <c r="J621" s="101">
        <v>1673.5044210999999</v>
      </c>
    </row>
    <row r="622" spans="1:10" x14ac:dyDescent="0.25">
      <c r="A622" t="s">
        <v>90</v>
      </c>
      <c r="B622" t="s">
        <v>83</v>
      </c>
      <c r="C622" t="s">
        <v>33</v>
      </c>
      <c r="D622" t="s">
        <v>36</v>
      </c>
      <c r="E622" s="97">
        <v>3.9302408400000002E-2</v>
      </c>
      <c r="F622" s="97">
        <v>1.0754859300000001E-2</v>
      </c>
      <c r="G622" s="97">
        <v>0.72028701910000004</v>
      </c>
      <c r="H622" s="97">
        <v>0.13723626329999999</v>
      </c>
      <c r="I622" s="97">
        <v>9.2419449900000006E-2</v>
      </c>
      <c r="J622" s="101">
        <v>14350.337665999999</v>
      </c>
    </row>
    <row r="623" spans="1:10" x14ac:dyDescent="0.25">
      <c r="A623" t="s">
        <v>90</v>
      </c>
      <c r="B623" t="s">
        <v>83</v>
      </c>
      <c r="C623" t="s">
        <v>33</v>
      </c>
      <c r="D623" t="s">
        <v>0</v>
      </c>
      <c r="E623" s="97">
        <v>4.6303106099999998E-2</v>
      </c>
      <c r="F623" s="97">
        <v>1.17903073E-2</v>
      </c>
      <c r="G623" s="97">
        <v>0.69319047330000005</v>
      </c>
      <c r="H623" s="97">
        <v>0.14121642409999999</v>
      </c>
      <c r="I623" s="97">
        <v>0.1074996892</v>
      </c>
      <c r="J623" s="101">
        <v>15312.208854</v>
      </c>
    </row>
    <row r="624" spans="1:10" x14ac:dyDescent="0.25">
      <c r="A624" t="s">
        <v>90</v>
      </c>
      <c r="B624" t="s">
        <v>83</v>
      </c>
      <c r="C624" t="s">
        <v>33</v>
      </c>
      <c r="D624" t="s">
        <v>37</v>
      </c>
      <c r="E624" s="97">
        <v>0.179103294</v>
      </c>
      <c r="F624" s="97">
        <v>2.4943823899999999E-2</v>
      </c>
      <c r="G624" s="97">
        <v>0.31488070759999998</v>
      </c>
      <c r="H624" s="97">
        <v>0.14536173529999999</v>
      </c>
      <c r="I624" s="97">
        <v>0.33571043919999999</v>
      </c>
      <c r="J624" s="101">
        <v>809.58868365000001</v>
      </c>
    </row>
    <row r="625" spans="1:10" x14ac:dyDescent="0.25">
      <c r="A625" t="s">
        <v>90</v>
      </c>
      <c r="B625" t="s">
        <v>83</v>
      </c>
      <c r="C625" t="s">
        <v>34</v>
      </c>
      <c r="D625" t="s">
        <v>36</v>
      </c>
      <c r="E625" s="97">
        <v>0.12119281060000001</v>
      </c>
      <c r="F625" s="97">
        <v>6.0814056999999996E-3</v>
      </c>
      <c r="G625" s="97">
        <v>0.6849289476</v>
      </c>
      <c r="H625" s="97">
        <v>0.107791423</v>
      </c>
      <c r="I625" s="97">
        <v>8.0005413100000006E-2</v>
      </c>
      <c r="J625" s="101">
        <v>33224.842949999998</v>
      </c>
    </row>
    <row r="626" spans="1:10" x14ac:dyDescent="0.25">
      <c r="A626" t="s">
        <v>90</v>
      </c>
      <c r="B626" t="s">
        <v>83</v>
      </c>
      <c r="C626" t="s">
        <v>34</v>
      </c>
      <c r="D626" t="s">
        <v>0</v>
      </c>
      <c r="E626" s="97">
        <v>0.127771047</v>
      </c>
      <c r="F626" s="97">
        <v>6.7916977E-3</v>
      </c>
      <c r="G626" s="97">
        <v>0.65755410010000004</v>
      </c>
      <c r="H626" s="97">
        <v>0.1117070921</v>
      </c>
      <c r="I626" s="97">
        <v>9.61760631E-2</v>
      </c>
      <c r="J626" s="101">
        <v>35317.972581000002</v>
      </c>
    </row>
    <row r="627" spans="1:10" x14ac:dyDescent="0.25">
      <c r="A627" t="s">
        <v>90</v>
      </c>
      <c r="B627" t="s">
        <v>83</v>
      </c>
      <c r="C627" t="s">
        <v>34</v>
      </c>
      <c r="D627" t="s">
        <v>37</v>
      </c>
      <c r="E627" s="97">
        <v>0.2677514835</v>
      </c>
      <c r="F627" s="97">
        <v>1.2662372099999999E-2</v>
      </c>
      <c r="G627" s="97">
        <v>0.2407597393</v>
      </c>
      <c r="H627" s="97">
        <v>0.12622816949999999</v>
      </c>
      <c r="I627" s="97">
        <v>0.35259823550000002</v>
      </c>
      <c r="J627" s="101">
        <v>1785.2458901</v>
      </c>
    </row>
    <row r="628" spans="1:10" x14ac:dyDescent="0.25">
      <c r="A628" t="s">
        <v>90</v>
      </c>
      <c r="B628" t="s">
        <v>83</v>
      </c>
      <c r="C628" t="s">
        <v>35</v>
      </c>
      <c r="D628" t="s">
        <v>36</v>
      </c>
      <c r="E628" s="97">
        <v>0.2078928481</v>
      </c>
      <c r="F628" s="97">
        <v>8.1165249999999994E-3</v>
      </c>
      <c r="G628" s="97">
        <v>0.298232002</v>
      </c>
      <c r="H628" s="97">
        <v>0.1265026071</v>
      </c>
      <c r="I628" s="97">
        <v>0.35925601779999999</v>
      </c>
      <c r="J628" s="101">
        <v>9451.9982273000005</v>
      </c>
    </row>
    <row r="629" spans="1:10" x14ac:dyDescent="0.25">
      <c r="A629" t="s">
        <v>90</v>
      </c>
      <c r="B629" t="s">
        <v>83</v>
      </c>
      <c r="C629" t="s">
        <v>35</v>
      </c>
      <c r="D629" t="s">
        <v>0</v>
      </c>
      <c r="E629" s="97">
        <v>0.16670510599999999</v>
      </c>
      <c r="F629" s="97">
        <v>8.8927376000000006E-3</v>
      </c>
      <c r="G629" s="97">
        <v>0.34088348200000002</v>
      </c>
      <c r="H629" s="97">
        <v>0.1149418284</v>
      </c>
      <c r="I629" s="97">
        <v>0.36857684600000001</v>
      </c>
      <c r="J629" s="101">
        <v>14828.596987000001</v>
      </c>
    </row>
    <row r="630" spans="1:10" x14ac:dyDescent="0.25">
      <c r="A630" t="s">
        <v>90</v>
      </c>
      <c r="B630" t="s">
        <v>83</v>
      </c>
      <c r="C630" t="s">
        <v>35</v>
      </c>
      <c r="D630" t="s">
        <v>37</v>
      </c>
      <c r="E630" s="97">
        <v>9.5711921000000005E-2</v>
      </c>
      <c r="F630" s="97">
        <v>9.1861614000000001E-3</v>
      </c>
      <c r="G630" s="97">
        <v>0.4189163327</v>
      </c>
      <c r="H630" s="97">
        <v>9.3001006600000005E-2</v>
      </c>
      <c r="I630" s="97">
        <v>0.38318457830000002</v>
      </c>
      <c r="J630" s="101">
        <v>5265.8017398000002</v>
      </c>
    </row>
    <row r="631" spans="1:10" x14ac:dyDescent="0.25">
      <c r="A631" t="s">
        <v>90</v>
      </c>
      <c r="B631" t="s">
        <v>61</v>
      </c>
      <c r="C631" t="s">
        <v>33</v>
      </c>
      <c r="D631" t="s">
        <v>36</v>
      </c>
      <c r="E631" s="97">
        <v>0.1253065277</v>
      </c>
      <c r="F631" s="97">
        <v>9.3561068999999993E-3</v>
      </c>
      <c r="G631" s="97">
        <v>0.67725548000000002</v>
      </c>
      <c r="H631" s="97">
        <v>0.1135501139</v>
      </c>
      <c r="I631" s="97">
        <v>7.4531771499999996E-2</v>
      </c>
      <c r="J631" s="101">
        <v>11643.666877</v>
      </c>
    </row>
    <row r="632" spans="1:10" x14ac:dyDescent="0.25">
      <c r="A632" t="s">
        <v>90</v>
      </c>
      <c r="B632" t="s">
        <v>61</v>
      </c>
      <c r="C632" t="s">
        <v>33</v>
      </c>
      <c r="D632" t="s">
        <v>0</v>
      </c>
      <c r="E632" s="97">
        <v>0.11169429929999999</v>
      </c>
      <c r="F632" s="97">
        <v>2.3659929699999999E-2</v>
      </c>
      <c r="G632" s="97">
        <v>0.54855937730000004</v>
      </c>
      <c r="H632" s="97">
        <v>0.1347983418</v>
      </c>
      <c r="I632" s="97">
        <v>0.1812880519</v>
      </c>
      <c r="J632" s="101">
        <v>15659.180546</v>
      </c>
    </row>
    <row r="633" spans="1:10" x14ac:dyDescent="0.25">
      <c r="A633" t="s">
        <v>90</v>
      </c>
      <c r="B633" t="s">
        <v>61</v>
      </c>
      <c r="C633" t="s">
        <v>33</v>
      </c>
      <c r="D633" t="s">
        <v>37</v>
      </c>
      <c r="E633" s="97">
        <v>8.0261962899999997E-2</v>
      </c>
      <c r="F633" s="97">
        <v>6.6066574200000006E-2</v>
      </c>
      <c r="G633" s="97">
        <v>0.18638049779999999</v>
      </c>
      <c r="H633" s="97">
        <v>0.18518327909999999</v>
      </c>
      <c r="I633" s="97">
        <v>0.48210768599999998</v>
      </c>
      <c r="J633" s="101">
        <v>3513.6660351999999</v>
      </c>
    </row>
    <row r="634" spans="1:10" x14ac:dyDescent="0.25">
      <c r="A634" t="s">
        <v>90</v>
      </c>
      <c r="B634" t="s">
        <v>61</v>
      </c>
      <c r="C634" t="s">
        <v>34</v>
      </c>
      <c r="D634" t="s">
        <v>36</v>
      </c>
      <c r="E634" s="97">
        <v>0.14089344070000001</v>
      </c>
      <c r="F634" s="97">
        <v>1.20985461E-2</v>
      </c>
      <c r="G634" s="97">
        <v>0.64266495379999999</v>
      </c>
      <c r="H634" s="97">
        <v>0.1304289424</v>
      </c>
      <c r="I634" s="97">
        <v>7.3914117000000001E-2</v>
      </c>
      <c r="J634" s="101">
        <v>5638.6378096999997</v>
      </c>
    </row>
    <row r="635" spans="1:10" x14ac:dyDescent="0.25">
      <c r="A635" t="s">
        <v>90</v>
      </c>
      <c r="B635" t="s">
        <v>61</v>
      </c>
      <c r="C635" t="s">
        <v>34</v>
      </c>
      <c r="D635" t="s">
        <v>0</v>
      </c>
      <c r="E635" s="97">
        <v>0.1432609873</v>
      </c>
      <c r="F635" s="97">
        <v>1.80417249E-2</v>
      </c>
      <c r="G635" s="97">
        <v>0.62171736690000001</v>
      </c>
      <c r="H635" s="97">
        <v>0.13233042480000001</v>
      </c>
      <c r="I635" s="97">
        <v>8.4649496000000005E-2</v>
      </c>
      <c r="J635" s="101">
        <v>5950.8837764</v>
      </c>
    </row>
    <row r="636" spans="1:10" x14ac:dyDescent="0.25">
      <c r="A636" t="s">
        <v>90</v>
      </c>
      <c r="B636" t="s">
        <v>61</v>
      </c>
      <c r="C636" t="s">
        <v>34</v>
      </c>
      <c r="D636" t="s">
        <v>37</v>
      </c>
      <c r="E636" s="97">
        <v>0.22084005030000001</v>
      </c>
      <c r="F636" s="97">
        <v>9.1837228199999996E-2</v>
      </c>
      <c r="G636" s="97">
        <v>0.27059145779999999</v>
      </c>
      <c r="H636" s="97">
        <v>0.13796565890000001</v>
      </c>
      <c r="I636" s="97">
        <v>0.27876560480000001</v>
      </c>
      <c r="J636" s="101">
        <v>240.32278101</v>
      </c>
    </row>
    <row r="637" spans="1:10" x14ac:dyDescent="0.25">
      <c r="A637" t="s">
        <v>90</v>
      </c>
      <c r="B637" t="s">
        <v>61</v>
      </c>
      <c r="C637" t="s">
        <v>35</v>
      </c>
      <c r="D637" t="s">
        <v>36</v>
      </c>
      <c r="E637" s="97">
        <v>0.18248329690000001</v>
      </c>
      <c r="F637" s="97">
        <v>1.01492717E-2</v>
      </c>
      <c r="G637" s="97">
        <v>0.3208497434</v>
      </c>
      <c r="H637" s="97">
        <v>0.19184097759999999</v>
      </c>
      <c r="I637" s="97">
        <v>0.29467671029999998</v>
      </c>
      <c r="J637" s="101">
        <v>10691.615243</v>
      </c>
    </row>
    <row r="638" spans="1:10" x14ac:dyDescent="0.25">
      <c r="A638" t="s">
        <v>90</v>
      </c>
      <c r="B638" t="s">
        <v>61</v>
      </c>
      <c r="C638" t="s">
        <v>35</v>
      </c>
      <c r="D638" t="s">
        <v>0</v>
      </c>
      <c r="E638" s="97">
        <v>0.1437248166</v>
      </c>
      <c r="F638" s="97">
        <v>1.17279898E-2</v>
      </c>
      <c r="G638" s="97">
        <v>0.35375142910000001</v>
      </c>
      <c r="H638" s="97">
        <v>0.1709133884</v>
      </c>
      <c r="I638" s="97">
        <v>0.31988237619999998</v>
      </c>
      <c r="J638" s="101">
        <v>16977.386918</v>
      </c>
    </row>
    <row r="639" spans="1:10" x14ac:dyDescent="0.25">
      <c r="A639" t="s">
        <v>90</v>
      </c>
      <c r="B639" t="s">
        <v>61</v>
      </c>
      <c r="C639" t="s">
        <v>35</v>
      </c>
      <c r="D639" t="s">
        <v>37</v>
      </c>
      <c r="E639" s="97">
        <v>7.8513988100000001E-2</v>
      </c>
      <c r="F639" s="97">
        <v>1.4416289699999999E-2</v>
      </c>
      <c r="G639" s="97">
        <v>0.41178930479999998</v>
      </c>
      <c r="H639" s="97">
        <v>0.13298904119999999</v>
      </c>
      <c r="I639" s="97">
        <v>0.36229137630000002</v>
      </c>
      <c r="J639" s="101">
        <v>6203.1064118000004</v>
      </c>
    </row>
    <row r="640" spans="1:10" x14ac:dyDescent="0.25">
      <c r="A640" t="s">
        <v>90</v>
      </c>
      <c r="B640" t="s">
        <v>82</v>
      </c>
      <c r="C640" t="s">
        <v>33</v>
      </c>
      <c r="D640" t="s">
        <v>36</v>
      </c>
      <c r="E640" s="97">
        <v>3.4141232600000002E-2</v>
      </c>
      <c r="F640" s="97">
        <v>1.10103118E-2</v>
      </c>
      <c r="G640" s="97">
        <v>0.61477847220000004</v>
      </c>
      <c r="H640" s="97">
        <v>0.14797967419999999</v>
      </c>
      <c r="I640" s="97">
        <v>0.1920903091</v>
      </c>
      <c r="J640" s="101">
        <v>3778.4224562999998</v>
      </c>
    </row>
    <row r="641" spans="1:10" x14ac:dyDescent="0.25">
      <c r="A641" t="s">
        <v>90</v>
      </c>
      <c r="B641" t="s">
        <v>82</v>
      </c>
      <c r="C641" t="s">
        <v>33</v>
      </c>
      <c r="D641" t="s">
        <v>0</v>
      </c>
      <c r="E641" s="97">
        <v>3.4054559399999997E-2</v>
      </c>
      <c r="F641" s="97">
        <v>1.1451151999999999E-2</v>
      </c>
      <c r="G641" s="97">
        <v>0.56145797929999997</v>
      </c>
      <c r="H641" s="97">
        <v>0.156563272</v>
      </c>
      <c r="I641" s="97">
        <v>0.23647303729999999</v>
      </c>
      <c r="J641" s="101">
        <v>4434.0611841</v>
      </c>
    </row>
    <row r="642" spans="1:10" x14ac:dyDescent="0.25">
      <c r="A642" t="s">
        <v>90</v>
      </c>
      <c r="B642" t="s">
        <v>82</v>
      </c>
      <c r="C642" t="s">
        <v>33</v>
      </c>
      <c r="D642" t="s">
        <v>37</v>
      </c>
      <c r="E642" s="97">
        <v>3.7276280500000002E-2</v>
      </c>
      <c r="F642" s="97">
        <v>1.2154607499999999E-2</v>
      </c>
      <c r="G642" s="97">
        <v>0.27727833769999999</v>
      </c>
      <c r="H642" s="97">
        <v>0.19187364400000001</v>
      </c>
      <c r="I642" s="97">
        <v>0.4814171304</v>
      </c>
      <c r="J642" s="101">
        <v>590.18764011999997</v>
      </c>
    </row>
    <row r="643" spans="1:10" x14ac:dyDescent="0.25">
      <c r="A643" t="s">
        <v>90</v>
      </c>
      <c r="B643" t="s">
        <v>82</v>
      </c>
      <c r="C643" t="s">
        <v>34</v>
      </c>
      <c r="D643" t="s">
        <v>36</v>
      </c>
      <c r="E643" s="97">
        <v>8.0725754999999996E-2</v>
      </c>
      <c r="F643" s="97">
        <v>6.1619830999999998E-3</v>
      </c>
      <c r="G643" s="97">
        <v>0.71873229679999995</v>
      </c>
      <c r="H643" s="97">
        <v>0.12570010740000001</v>
      </c>
      <c r="I643" s="97">
        <v>6.8679857699999999E-2</v>
      </c>
      <c r="J643" s="101">
        <v>2923.4783861000001</v>
      </c>
    </row>
    <row r="644" spans="1:10" x14ac:dyDescent="0.25">
      <c r="A644" t="s">
        <v>90</v>
      </c>
      <c r="B644" t="s">
        <v>82</v>
      </c>
      <c r="C644" t="s">
        <v>34</v>
      </c>
      <c r="D644" t="s">
        <v>0</v>
      </c>
      <c r="E644" s="97">
        <v>8.9183881300000004E-2</v>
      </c>
      <c r="F644" s="97">
        <v>6.5590785999999996E-3</v>
      </c>
      <c r="G644" s="97">
        <v>0.69472559040000004</v>
      </c>
      <c r="H644" s="97">
        <v>0.1266419157</v>
      </c>
      <c r="I644" s="97">
        <v>8.2889534000000001E-2</v>
      </c>
      <c r="J644" s="101">
        <v>3083.5168410000001</v>
      </c>
    </row>
    <row r="645" spans="1:10" x14ac:dyDescent="0.25">
      <c r="A645" t="s">
        <v>90</v>
      </c>
      <c r="B645" t="s">
        <v>82</v>
      </c>
      <c r="C645" t="s">
        <v>34</v>
      </c>
      <c r="D645" t="s">
        <v>37</v>
      </c>
      <c r="E645" s="97">
        <v>0.29327383299999998</v>
      </c>
      <c r="F645" s="97">
        <v>0</v>
      </c>
      <c r="G645" s="97">
        <v>0.26316854820000002</v>
      </c>
      <c r="H645" s="97">
        <v>6.7716465399999995E-2</v>
      </c>
      <c r="I645" s="97">
        <v>0.37584115340000002</v>
      </c>
      <c r="J645" s="101">
        <v>132.98151970000001</v>
      </c>
    </row>
    <row r="646" spans="1:10" x14ac:dyDescent="0.25">
      <c r="A646" t="s">
        <v>90</v>
      </c>
      <c r="B646" t="s">
        <v>82</v>
      </c>
      <c r="C646" t="s">
        <v>35</v>
      </c>
      <c r="D646" t="s">
        <v>36</v>
      </c>
      <c r="E646" s="97">
        <v>0.2793384988</v>
      </c>
      <c r="F646" s="97">
        <v>1.34325513E-2</v>
      </c>
      <c r="G646" s="97">
        <v>0.22543092949999999</v>
      </c>
      <c r="H646" s="97">
        <v>0.1030600882</v>
      </c>
      <c r="I646" s="97">
        <v>0.37873793230000002</v>
      </c>
      <c r="J646" s="101">
        <v>1883.0200715000001</v>
      </c>
    </row>
    <row r="647" spans="1:10" x14ac:dyDescent="0.25">
      <c r="A647" t="s">
        <v>90</v>
      </c>
      <c r="B647" t="s">
        <v>82</v>
      </c>
      <c r="C647" t="s">
        <v>35</v>
      </c>
      <c r="D647" t="s">
        <v>0</v>
      </c>
      <c r="E647" s="97">
        <v>0.23239537769999999</v>
      </c>
      <c r="F647" s="97">
        <v>1.4753908499999999E-2</v>
      </c>
      <c r="G647" s="97">
        <v>0.25732011809999999</v>
      </c>
      <c r="H647" s="97">
        <v>0.1053895614</v>
      </c>
      <c r="I647" s="97">
        <v>0.39014103430000002</v>
      </c>
      <c r="J647" s="101">
        <v>2547.3828520000002</v>
      </c>
    </row>
    <row r="648" spans="1:10" x14ac:dyDescent="0.25">
      <c r="A648" t="s">
        <v>90</v>
      </c>
      <c r="B648" t="s">
        <v>82</v>
      </c>
      <c r="C648" t="s">
        <v>35</v>
      </c>
      <c r="D648" t="s">
        <v>37</v>
      </c>
      <c r="E648" s="97">
        <v>0.10086113770000001</v>
      </c>
      <c r="F648" s="97">
        <v>1.8781703699999999E-2</v>
      </c>
      <c r="G648" s="97">
        <v>0.3499604744</v>
      </c>
      <c r="H648" s="97">
        <v>0.1103827558</v>
      </c>
      <c r="I648" s="97">
        <v>0.42001392830000001</v>
      </c>
      <c r="J648" s="101">
        <v>654.36501594000003</v>
      </c>
    </row>
    <row r="649" spans="1:10" x14ac:dyDescent="0.25">
      <c r="A649" t="s">
        <v>90</v>
      </c>
      <c r="B649" t="s">
        <v>54</v>
      </c>
      <c r="C649" t="s">
        <v>33</v>
      </c>
      <c r="D649" t="s">
        <v>36</v>
      </c>
      <c r="E649" s="97">
        <v>7.3816425699999993E-2</v>
      </c>
      <c r="F649" s="97">
        <v>1.15454801E-2</v>
      </c>
      <c r="G649" s="97">
        <v>0.69697875750000005</v>
      </c>
      <c r="H649" s="97">
        <v>0.1217763598</v>
      </c>
      <c r="I649" s="97">
        <v>9.58829769E-2</v>
      </c>
      <c r="J649" s="101">
        <v>33474.934311999998</v>
      </c>
    </row>
    <row r="650" spans="1:10" x14ac:dyDescent="0.25">
      <c r="A650" t="s">
        <v>90</v>
      </c>
      <c r="B650" t="s">
        <v>54</v>
      </c>
      <c r="C650" t="s">
        <v>33</v>
      </c>
      <c r="D650" t="s">
        <v>0</v>
      </c>
      <c r="E650" s="97">
        <v>7.5209201700000006E-2</v>
      </c>
      <c r="F650" s="97">
        <v>1.2299277000000001E-2</v>
      </c>
      <c r="G650" s="97">
        <v>0.67321084310000001</v>
      </c>
      <c r="H650" s="97">
        <v>0.1305718233</v>
      </c>
      <c r="I650" s="97">
        <v>0.1087088549</v>
      </c>
      <c r="J650" s="101">
        <v>35966.343749</v>
      </c>
    </row>
    <row r="651" spans="1:10" x14ac:dyDescent="0.25">
      <c r="A651" t="s">
        <v>90</v>
      </c>
      <c r="B651" t="s">
        <v>54</v>
      </c>
      <c r="C651" t="s">
        <v>33</v>
      </c>
      <c r="D651" t="s">
        <v>37</v>
      </c>
      <c r="E651" s="97">
        <v>0.1080723161</v>
      </c>
      <c r="F651" s="97">
        <v>1.86369212E-2</v>
      </c>
      <c r="G651" s="97">
        <v>0.39374445009999998</v>
      </c>
      <c r="H651" s="97">
        <v>0.20762574080000001</v>
      </c>
      <c r="I651" s="97">
        <v>0.27192057190000002</v>
      </c>
      <c r="J651" s="101">
        <v>2137.4576619999998</v>
      </c>
    </row>
    <row r="652" spans="1:10" x14ac:dyDescent="0.25">
      <c r="A652" t="s">
        <v>90</v>
      </c>
      <c r="B652" t="s">
        <v>54</v>
      </c>
      <c r="C652" t="s">
        <v>34</v>
      </c>
      <c r="D652" t="s">
        <v>36</v>
      </c>
      <c r="E652" s="97">
        <v>6.0589252400000002E-2</v>
      </c>
      <c r="F652" s="97">
        <v>1.31983325E-2</v>
      </c>
      <c r="G652" s="97">
        <v>0.65322135739999998</v>
      </c>
      <c r="H652" s="97">
        <v>0.15875643649999999</v>
      </c>
      <c r="I652" s="97">
        <v>0.1142346212</v>
      </c>
      <c r="J652" s="101">
        <v>6535.8126081</v>
      </c>
    </row>
    <row r="653" spans="1:10" x14ac:dyDescent="0.25">
      <c r="A653" t="s">
        <v>90</v>
      </c>
      <c r="B653" t="s">
        <v>54</v>
      </c>
      <c r="C653" t="s">
        <v>34</v>
      </c>
      <c r="D653" t="s">
        <v>0</v>
      </c>
      <c r="E653" s="97">
        <v>6.3381285400000001E-2</v>
      </c>
      <c r="F653" s="97">
        <v>1.46019081E-2</v>
      </c>
      <c r="G653" s="97">
        <v>0.62159042850000001</v>
      </c>
      <c r="H653" s="97">
        <v>0.16621175260000001</v>
      </c>
      <c r="I653" s="97">
        <v>0.1342146253</v>
      </c>
      <c r="J653" s="101">
        <v>7020.9999252999996</v>
      </c>
    </row>
    <row r="654" spans="1:10" x14ac:dyDescent="0.25">
      <c r="A654" t="s">
        <v>90</v>
      </c>
      <c r="B654" t="s">
        <v>54</v>
      </c>
      <c r="C654" t="s">
        <v>34</v>
      </c>
      <c r="D654" t="s">
        <v>37</v>
      </c>
      <c r="E654" s="97">
        <v>0.136584384</v>
      </c>
      <c r="F654" s="97">
        <v>1.68125584E-2</v>
      </c>
      <c r="G654" s="97">
        <v>0.25052280449999997</v>
      </c>
      <c r="H654" s="97">
        <v>0.1729007696</v>
      </c>
      <c r="I654" s="97">
        <v>0.42317948360000002</v>
      </c>
      <c r="J654" s="101">
        <v>358.75257900999998</v>
      </c>
    </row>
    <row r="655" spans="1:10" x14ac:dyDescent="0.25">
      <c r="A655" t="s">
        <v>90</v>
      </c>
      <c r="B655" t="s">
        <v>54</v>
      </c>
      <c r="C655" t="s">
        <v>35</v>
      </c>
      <c r="D655" t="s">
        <v>36</v>
      </c>
      <c r="E655" s="97">
        <v>0.1712616431</v>
      </c>
      <c r="F655" s="97">
        <v>9.7549165000000004E-3</v>
      </c>
      <c r="G655" s="97">
        <v>0.29374380659999999</v>
      </c>
      <c r="H655" s="97">
        <v>0.1836443888</v>
      </c>
      <c r="I655" s="97">
        <v>0.34159524489999998</v>
      </c>
      <c r="J655" s="101">
        <v>16927.377135999999</v>
      </c>
    </row>
    <row r="656" spans="1:10" x14ac:dyDescent="0.25">
      <c r="A656" t="s">
        <v>90</v>
      </c>
      <c r="B656" t="s">
        <v>54</v>
      </c>
      <c r="C656" t="s">
        <v>35</v>
      </c>
      <c r="D656" t="s">
        <v>0</v>
      </c>
      <c r="E656" s="97">
        <v>0.13132904510000001</v>
      </c>
      <c r="F656" s="97">
        <v>1.1122738700000001E-2</v>
      </c>
      <c r="G656" s="97">
        <v>0.32871328869999999</v>
      </c>
      <c r="H656" s="97">
        <v>0.16217165580000001</v>
      </c>
      <c r="I656" s="97">
        <v>0.36666327170000002</v>
      </c>
      <c r="J656" s="101">
        <v>28341.09719</v>
      </c>
    </row>
    <row r="657" spans="1:10" x14ac:dyDescent="0.25">
      <c r="A657" t="s">
        <v>90</v>
      </c>
      <c r="B657" t="s">
        <v>54</v>
      </c>
      <c r="C657" t="s">
        <v>35</v>
      </c>
      <c r="D657" t="s">
        <v>37</v>
      </c>
      <c r="E657" s="97">
        <v>7.3208819300000005E-2</v>
      </c>
      <c r="F657" s="97">
        <v>1.22942291E-2</v>
      </c>
      <c r="G657" s="97">
        <v>0.38787285300000002</v>
      </c>
      <c r="H657" s="97">
        <v>0.1275969206</v>
      </c>
      <c r="I657" s="97">
        <v>0.39902717789999997</v>
      </c>
      <c r="J657" s="101">
        <v>11077.884002999999</v>
      </c>
    </row>
    <row r="658" spans="1:10" x14ac:dyDescent="0.25">
      <c r="A658" t="s">
        <v>90</v>
      </c>
      <c r="B658" t="s">
        <v>67</v>
      </c>
      <c r="C658" t="s">
        <v>33</v>
      </c>
      <c r="D658" t="s">
        <v>36</v>
      </c>
      <c r="E658" s="97">
        <v>8.4507912300000002E-2</v>
      </c>
      <c r="F658" s="97">
        <v>2.8745020999999999E-2</v>
      </c>
      <c r="G658" s="97">
        <v>0.65806807580000004</v>
      </c>
      <c r="H658" s="97">
        <v>0.13451289799999999</v>
      </c>
      <c r="I658" s="97">
        <v>9.4166092800000004E-2</v>
      </c>
      <c r="J658" s="101">
        <v>15030.222591</v>
      </c>
    </row>
    <row r="659" spans="1:10" x14ac:dyDescent="0.25">
      <c r="A659" t="s">
        <v>90</v>
      </c>
      <c r="B659" t="s">
        <v>67</v>
      </c>
      <c r="C659" t="s">
        <v>33</v>
      </c>
      <c r="D659" t="s">
        <v>0</v>
      </c>
      <c r="E659" s="97">
        <v>7.9345474200000002E-2</v>
      </c>
      <c r="F659" s="97">
        <v>3.10481058E-2</v>
      </c>
      <c r="G659" s="97">
        <v>0.62097752080000002</v>
      </c>
      <c r="H659" s="97">
        <v>0.1439409274</v>
      </c>
      <c r="I659" s="97">
        <v>0.1246879717</v>
      </c>
      <c r="J659" s="101">
        <v>16865.14256</v>
      </c>
    </row>
    <row r="660" spans="1:10" x14ac:dyDescent="0.25">
      <c r="A660" t="s">
        <v>90</v>
      </c>
      <c r="B660" t="s">
        <v>67</v>
      </c>
      <c r="C660" t="s">
        <v>33</v>
      </c>
      <c r="D660" t="s">
        <v>37</v>
      </c>
      <c r="E660" s="97">
        <v>4.06700968E-2</v>
      </c>
      <c r="F660" s="97">
        <v>4.3980694600000002E-2</v>
      </c>
      <c r="G660" s="97">
        <v>0.33929609150000001</v>
      </c>
      <c r="H660" s="97">
        <v>0.21152681970000001</v>
      </c>
      <c r="I660" s="97">
        <v>0.36452629739999998</v>
      </c>
      <c r="J660" s="101">
        <v>1647.4020309</v>
      </c>
    </row>
    <row r="661" spans="1:10" x14ac:dyDescent="0.25">
      <c r="A661" t="s">
        <v>90</v>
      </c>
      <c r="B661" t="s">
        <v>67</v>
      </c>
      <c r="C661" t="s">
        <v>34</v>
      </c>
      <c r="D661" t="s">
        <v>36</v>
      </c>
      <c r="E661" s="97">
        <v>6.1158163699999997E-2</v>
      </c>
      <c r="F661" s="97">
        <v>1.5807202199999999E-2</v>
      </c>
      <c r="G661" s="97">
        <v>0.72026553790000003</v>
      </c>
      <c r="H661" s="97">
        <v>0.12864199770000001</v>
      </c>
      <c r="I661" s="97">
        <v>7.4127098599999997E-2</v>
      </c>
      <c r="J661" s="101">
        <v>8600.7143465999998</v>
      </c>
    </row>
    <row r="662" spans="1:10" x14ac:dyDescent="0.25">
      <c r="A662" t="s">
        <v>90</v>
      </c>
      <c r="B662" t="s">
        <v>67</v>
      </c>
      <c r="C662" t="s">
        <v>34</v>
      </c>
      <c r="D662" t="s">
        <v>0</v>
      </c>
      <c r="E662" s="97">
        <v>6.4312191300000002E-2</v>
      </c>
      <c r="F662" s="97">
        <v>1.68172657E-2</v>
      </c>
      <c r="G662" s="97">
        <v>0.69783166900000004</v>
      </c>
      <c r="H662" s="97">
        <v>0.13405527019999999</v>
      </c>
      <c r="I662" s="97">
        <v>8.6983603899999998E-2</v>
      </c>
      <c r="J662" s="101">
        <v>8987.5007894999999</v>
      </c>
    </row>
    <row r="663" spans="1:10" x14ac:dyDescent="0.25">
      <c r="A663" t="s">
        <v>90</v>
      </c>
      <c r="B663" t="s">
        <v>67</v>
      </c>
      <c r="C663" t="s">
        <v>34</v>
      </c>
      <c r="D663" t="s">
        <v>37</v>
      </c>
      <c r="E663" s="97">
        <v>0.1793802994</v>
      </c>
      <c r="F663" s="97">
        <v>2.4173125899999998E-2</v>
      </c>
      <c r="G663" s="97">
        <v>0.21376647260000001</v>
      </c>
      <c r="H663" s="97">
        <v>0.20807445150000001</v>
      </c>
      <c r="I663" s="97">
        <v>0.37460565060000001</v>
      </c>
      <c r="J663" s="101">
        <v>289.89791220000001</v>
      </c>
    </row>
    <row r="664" spans="1:10" x14ac:dyDescent="0.25">
      <c r="A664" t="s">
        <v>90</v>
      </c>
      <c r="B664" t="s">
        <v>67</v>
      </c>
      <c r="C664" t="s">
        <v>35</v>
      </c>
      <c r="D664" t="s">
        <v>36</v>
      </c>
      <c r="E664" s="97">
        <v>0.40652992519999998</v>
      </c>
      <c r="F664" s="97">
        <v>2.1505108299999999E-2</v>
      </c>
      <c r="G664" s="97">
        <v>0.1782291074</v>
      </c>
      <c r="H664" s="97">
        <v>0.12862709480000001</v>
      </c>
      <c r="I664" s="97">
        <v>0.26510876439999997</v>
      </c>
      <c r="J664" s="101">
        <v>10235.551844</v>
      </c>
    </row>
    <row r="665" spans="1:10" x14ac:dyDescent="0.25">
      <c r="A665" t="s">
        <v>90</v>
      </c>
      <c r="B665" t="s">
        <v>67</v>
      </c>
      <c r="C665" t="s">
        <v>35</v>
      </c>
      <c r="D665" t="s">
        <v>0</v>
      </c>
      <c r="E665" s="97">
        <v>0.32029707330000001</v>
      </c>
      <c r="F665" s="97">
        <v>2.3600444200000001E-2</v>
      </c>
      <c r="G665" s="97">
        <v>0.23303446880000001</v>
      </c>
      <c r="H665" s="97">
        <v>0.13096050770000001</v>
      </c>
      <c r="I665" s="97">
        <v>0.29210750600000002</v>
      </c>
      <c r="J665" s="101">
        <v>15577.074613999999</v>
      </c>
    </row>
    <row r="666" spans="1:10" x14ac:dyDescent="0.25">
      <c r="A666" t="s">
        <v>90</v>
      </c>
      <c r="B666" t="s">
        <v>67</v>
      </c>
      <c r="C666" t="s">
        <v>35</v>
      </c>
      <c r="D666" t="s">
        <v>37</v>
      </c>
      <c r="E666" s="97">
        <v>0.15702225919999999</v>
      </c>
      <c r="F666" s="97">
        <v>2.5212961700000001E-2</v>
      </c>
      <c r="G666" s="97">
        <v>0.34185204549999998</v>
      </c>
      <c r="H666" s="97">
        <v>0.1342395673</v>
      </c>
      <c r="I666" s="97">
        <v>0.3416731663</v>
      </c>
      <c r="J666" s="101">
        <v>5223.6752194000001</v>
      </c>
    </row>
    <row r="667" spans="1:10" x14ac:dyDescent="0.25">
      <c r="A667" t="s">
        <v>90</v>
      </c>
      <c r="B667" t="s">
        <v>53</v>
      </c>
      <c r="C667" t="s">
        <v>33</v>
      </c>
      <c r="D667" t="s">
        <v>36</v>
      </c>
      <c r="E667" s="97">
        <v>5.8090563099999999E-2</v>
      </c>
      <c r="F667" s="97">
        <v>1.87661636E-2</v>
      </c>
      <c r="G667" s="97">
        <v>0.61846851250000001</v>
      </c>
      <c r="H667" s="97">
        <v>0.14467202630000001</v>
      </c>
      <c r="I667" s="97">
        <v>0.16000273440000001</v>
      </c>
      <c r="J667" s="101">
        <v>18075.426845000002</v>
      </c>
    </row>
    <row r="668" spans="1:10" x14ac:dyDescent="0.25">
      <c r="A668" t="s">
        <v>90</v>
      </c>
      <c r="B668" t="s">
        <v>53</v>
      </c>
      <c r="C668" t="s">
        <v>33</v>
      </c>
      <c r="D668" t="s">
        <v>0</v>
      </c>
      <c r="E668" s="97">
        <v>5.71260086E-2</v>
      </c>
      <c r="F668" s="97">
        <v>2.0500837500000001E-2</v>
      </c>
      <c r="G668" s="97">
        <v>0.57793317740000005</v>
      </c>
      <c r="H668" s="97">
        <v>0.15940596679999999</v>
      </c>
      <c r="I668" s="97">
        <v>0.1850340097</v>
      </c>
      <c r="J668" s="101">
        <v>20288.687276000001</v>
      </c>
    </row>
    <row r="669" spans="1:10" x14ac:dyDescent="0.25">
      <c r="A669" t="s">
        <v>90</v>
      </c>
      <c r="B669" t="s">
        <v>53</v>
      </c>
      <c r="C669" t="s">
        <v>33</v>
      </c>
      <c r="D669" t="s">
        <v>37</v>
      </c>
      <c r="E669" s="97">
        <v>5.7433457299999997E-2</v>
      </c>
      <c r="F669" s="97">
        <v>3.0323915100000001E-2</v>
      </c>
      <c r="G669" s="97">
        <v>0.27155945440000001</v>
      </c>
      <c r="H669" s="97">
        <v>0.25851084660000001</v>
      </c>
      <c r="I669" s="97">
        <v>0.38217232649999999</v>
      </c>
      <c r="J669" s="101">
        <v>1897.8484868999999</v>
      </c>
    </row>
    <row r="670" spans="1:10" x14ac:dyDescent="0.25">
      <c r="A670" t="s">
        <v>90</v>
      </c>
      <c r="B670" t="s">
        <v>53</v>
      </c>
      <c r="C670" t="s">
        <v>34</v>
      </c>
      <c r="D670" t="s">
        <v>36</v>
      </c>
      <c r="E670" s="97">
        <v>7.9742998199999998E-2</v>
      </c>
      <c r="F670" s="97">
        <v>1.9429577E-2</v>
      </c>
      <c r="G670" s="97">
        <v>0.60670424899999997</v>
      </c>
      <c r="H670" s="97">
        <v>0.14481315350000001</v>
      </c>
      <c r="I670" s="97">
        <v>0.14931002239999999</v>
      </c>
      <c r="J670" s="101">
        <v>9594.5180373999992</v>
      </c>
    </row>
    <row r="671" spans="1:10" x14ac:dyDescent="0.25">
      <c r="A671" t="s">
        <v>90</v>
      </c>
      <c r="B671" t="s">
        <v>53</v>
      </c>
      <c r="C671" t="s">
        <v>34</v>
      </c>
      <c r="D671" t="s">
        <v>0</v>
      </c>
      <c r="E671" s="97">
        <v>8.2044761899999999E-2</v>
      </c>
      <c r="F671" s="97">
        <v>2.71840216E-2</v>
      </c>
      <c r="G671" s="97">
        <v>0.55778974459999997</v>
      </c>
      <c r="H671" s="97">
        <v>0.15276857150000001</v>
      </c>
      <c r="I671" s="97">
        <v>0.18021290039999999</v>
      </c>
      <c r="J671" s="101">
        <v>10970.984060000001</v>
      </c>
    </row>
    <row r="672" spans="1:10" x14ac:dyDescent="0.25">
      <c r="A672" t="s">
        <v>90</v>
      </c>
      <c r="B672" t="s">
        <v>53</v>
      </c>
      <c r="C672" t="s">
        <v>34</v>
      </c>
      <c r="D672" t="s">
        <v>37</v>
      </c>
      <c r="E672" s="97">
        <v>0.1047097083</v>
      </c>
      <c r="F672" s="97">
        <v>8.6227234400000005E-2</v>
      </c>
      <c r="G672" s="97">
        <v>0.2309005646</v>
      </c>
      <c r="H672" s="97">
        <v>0.18978531439999999</v>
      </c>
      <c r="I672" s="97">
        <v>0.38837717820000001</v>
      </c>
      <c r="J672" s="101">
        <v>1232.1316073</v>
      </c>
    </row>
    <row r="673" spans="1:10" x14ac:dyDescent="0.25">
      <c r="A673" t="s">
        <v>90</v>
      </c>
      <c r="B673" t="s">
        <v>53</v>
      </c>
      <c r="C673" t="s">
        <v>35</v>
      </c>
      <c r="D673" t="s">
        <v>36</v>
      </c>
      <c r="E673" s="97">
        <v>0.25040846420000001</v>
      </c>
      <c r="F673" s="97">
        <v>1.5871989E-2</v>
      </c>
      <c r="G673" s="97">
        <v>0.2425057917</v>
      </c>
      <c r="H673" s="97">
        <v>0.12239625580000001</v>
      </c>
      <c r="I673" s="97">
        <v>0.36881749930000002</v>
      </c>
      <c r="J673" s="101">
        <v>12048.492292999999</v>
      </c>
    </row>
    <row r="674" spans="1:10" x14ac:dyDescent="0.25">
      <c r="A674" t="s">
        <v>90</v>
      </c>
      <c r="B674" t="s">
        <v>53</v>
      </c>
      <c r="C674" t="s">
        <v>35</v>
      </c>
      <c r="D674" t="s">
        <v>0</v>
      </c>
      <c r="E674" s="97">
        <v>0.2055829904</v>
      </c>
      <c r="F674" s="97">
        <v>1.94781459E-2</v>
      </c>
      <c r="G674" s="97">
        <v>0.26567294660000002</v>
      </c>
      <c r="H674" s="97">
        <v>0.1168357184</v>
      </c>
      <c r="I674" s="97">
        <v>0.39243019870000001</v>
      </c>
      <c r="J674" s="101">
        <v>16553.142087</v>
      </c>
    </row>
    <row r="675" spans="1:10" x14ac:dyDescent="0.25">
      <c r="A675" t="s">
        <v>90</v>
      </c>
      <c r="B675" t="s">
        <v>53</v>
      </c>
      <c r="C675" t="s">
        <v>35</v>
      </c>
      <c r="D675" t="s">
        <v>37</v>
      </c>
      <c r="E675" s="97">
        <v>8.6952076899999994E-2</v>
      </c>
      <c r="F675" s="97">
        <v>2.5187276299999999E-2</v>
      </c>
      <c r="G675" s="97">
        <v>0.3341091752</v>
      </c>
      <c r="H675" s="97">
        <v>9.9423948900000003E-2</v>
      </c>
      <c r="I675" s="97">
        <v>0.45432752269999999</v>
      </c>
      <c r="J675" s="101">
        <v>4347.2222104000002</v>
      </c>
    </row>
    <row r="676" spans="1:10" x14ac:dyDescent="0.25">
      <c r="A676" t="s">
        <v>90</v>
      </c>
      <c r="B676" t="s">
        <v>41</v>
      </c>
      <c r="C676" t="s">
        <v>33</v>
      </c>
      <c r="D676" t="s">
        <v>36</v>
      </c>
      <c r="E676" s="97">
        <v>2.2990791399999998E-2</v>
      </c>
      <c r="F676" s="97">
        <v>1.8005609499999999E-2</v>
      </c>
      <c r="G676" s="97">
        <v>0.64766873550000004</v>
      </c>
      <c r="H676" s="97">
        <v>0.15558616950000001</v>
      </c>
      <c r="I676" s="97">
        <v>0.1557486941</v>
      </c>
      <c r="J676" s="101">
        <v>8394.6653489</v>
      </c>
    </row>
    <row r="677" spans="1:10" x14ac:dyDescent="0.25">
      <c r="A677" t="s">
        <v>90</v>
      </c>
      <c r="B677" t="s">
        <v>41</v>
      </c>
      <c r="C677" t="s">
        <v>33</v>
      </c>
      <c r="D677" t="s">
        <v>0</v>
      </c>
      <c r="E677" s="97">
        <v>2.5191290200000001E-2</v>
      </c>
      <c r="F677" s="97">
        <v>1.9924247400000001E-2</v>
      </c>
      <c r="G677" s="97">
        <v>0.62144522260000001</v>
      </c>
      <c r="H677" s="97">
        <v>0.1635255521</v>
      </c>
      <c r="I677" s="97">
        <v>0.16991368770000001</v>
      </c>
      <c r="J677" s="101">
        <v>8891.9621771000002</v>
      </c>
    </row>
    <row r="678" spans="1:10" x14ac:dyDescent="0.25">
      <c r="A678" t="s">
        <v>90</v>
      </c>
      <c r="B678" t="s">
        <v>41</v>
      </c>
      <c r="C678" t="s">
        <v>33</v>
      </c>
      <c r="D678" t="s">
        <v>37</v>
      </c>
      <c r="E678" s="97">
        <v>8.2034695599999999E-2</v>
      </c>
      <c r="F678" s="97">
        <v>5.2938302299999997E-2</v>
      </c>
      <c r="G678" s="97">
        <v>0.2061133265</v>
      </c>
      <c r="H678" s="97">
        <v>0.25402158740000003</v>
      </c>
      <c r="I678" s="97">
        <v>0.4048920882</v>
      </c>
      <c r="J678" s="101">
        <v>377.88888929000001</v>
      </c>
    </row>
    <row r="679" spans="1:10" x14ac:dyDescent="0.25">
      <c r="A679" t="s">
        <v>90</v>
      </c>
      <c r="B679" t="s">
        <v>41</v>
      </c>
      <c r="C679" t="s">
        <v>34</v>
      </c>
      <c r="D679" t="s">
        <v>36</v>
      </c>
      <c r="E679" s="97">
        <v>4.1040376599999998E-2</v>
      </c>
      <c r="F679" s="97">
        <v>2.7689403899999999E-2</v>
      </c>
      <c r="G679" s="97">
        <v>0.54739929679999999</v>
      </c>
      <c r="H679" s="97">
        <v>0.2225286833</v>
      </c>
      <c r="I679" s="97">
        <v>0.1613422394</v>
      </c>
      <c r="J679" s="101">
        <v>1291.4501069999999</v>
      </c>
    </row>
    <row r="680" spans="1:10" x14ac:dyDescent="0.25">
      <c r="A680" t="s">
        <v>90</v>
      </c>
      <c r="B680" t="s">
        <v>41</v>
      </c>
      <c r="C680" t="s">
        <v>34</v>
      </c>
      <c r="D680" t="s">
        <v>0</v>
      </c>
      <c r="E680" s="97">
        <v>4.3751802300000003E-2</v>
      </c>
      <c r="F680" s="97">
        <v>2.80028189E-2</v>
      </c>
      <c r="G680" s="97">
        <v>0.53014690220000005</v>
      </c>
      <c r="H680" s="97">
        <v>0.22422004100000001</v>
      </c>
      <c r="I680" s="97">
        <v>0.1738784357</v>
      </c>
      <c r="J680" s="101">
        <v>1348.5524175999999</v>
      </c>
    </row>
    <row r="681" spans="1:10" x14ac:dyDescent="0.25">
      <c r="A681" t="s">
        <v>90</v>
      </c>
      <c r="B681" t="s">
        <v>41</v>
      </c>
      <c r="C681" t="s">
        <v>34</v>
      </c>
      <c r="D681" t="s">
        <v>37</v>
      </c>
      <c r="E681" s="97">
        <v>0.13915997129999999</v>
      </c>
      <c r="F681" s="97">
        <v>2.3281125699999999E-2</v>
      </c>
      <c r="G681" s="97">
        <v>0.1853612258</v>
      </c>
      <c r="H681" s="97">
        <v>0.1855466284</v>
      </c>
      <c r="I681" s="97">
        <v>0.46665104880000002</v>
      </c>
      <c r="J681" s="101">
        <v>43.115846773000001</v>
      </c>
    </row>
    <row r="682" spans="1:10" x14ac:dyDescent="0.25">
      <c r="A682" t="s">
        <v>90</v>
      </c>
      <c r="B682" t="s">
        <v>41</v>
      </c>
      <c r="C682" t="s">
        <v>35</v>
      </c>
      <c r="D682" t="s">
        <v>36</v>
      </c>
      <c r="E682" s="97">
        <v>0.30981782289999998</v>
      </c>
      <c r="F682" s="97">
        <v>2.0933260200000001E-2</v>
      </c>
      <c r="G682" s="97">
        <v>0.18689310240000001</v>
      </c>
      <c r="H682" s="97">
        <v>0.1305903165</v>
      </c>
      <c r="I682" s="97">
        <v>0.35176549800000001</v>
      </c>
      <c r="J682" s="101">
        <v>12262.602252999999</v>
      </c>
    </row>
    <row r="683" spans="1:10" x14ac:dyDescent="0.25">
      <c r="A683" t="s">
        <v>90</v>
      </c>
      <c r="B683" t="s">
        <v>41</v>
      </c>
      <c r="C683" t="s">
        <v>35</v>
      </c>
      <c r="D683" t="s">
        <v>0</v>
      </c>
      <c r="E683" s="97">
        <v>0.28760825649999999</v>
      </c>
      <c r="F683" s="97">
        <v>2.1296094299999999E-2</v>
      </c>
      <c r="G683" s="97">
        <v>0.18978326540000001</v>
      </c>
      <c r="H683" s="97">
        <v>0.13070250310000001</v>
      </c>
      <c r="I683" s="97">
        <v>0.37060988070000001</v>
      </c>
      <c r="J683" s="101">
        <v>13783.236899</v>
      </c>
    </row>
    <row r="684" spans="1:10" x14ac:dyDescent="0.25">
      <c r="A684" t="s">
        <v>90</v>
      </c>
      <c r="B684" t="s">
        <v>41</v>
      </c>
      <c r="C684" t="s">
        <v>35</v>
      </c>
      <c r="D684" t="s">
        <v>37</v>
      </c>
      <c r="E684" s="97">
        <v>0.1142785548</v>
      </c>
      <c r="F684" s="97">
        <v>1.7510977399999999E-2</v>
      </c>
      <c r="G684" s="97">
        <v>0.21917522389999999</v>
      </c>
      <c r="H684" s="97">
        <v>0.1204401729</v>
      </c>
      <c r="I684" s="97">
        <v>0.52859507100000003</v>
      </c>
      <c r="J684" s="101">
        <v>1382.5866122</v>
      </c>
    </row>
    <row r="685" spans="1:10" x14ac:dyDescent="0.25">
      <c r="A685" t="s">
        <v>90</v>
      </c>
      <c r="B685" t="s">
        <v>79</v>
      </c>
      <c r="C685" t="s">
        <v>33</v>
      </c>
      <c r="D685" t="s">
        <v>36</v>
      </c>
      <c r="E685" s="97">
        <v>6.4794545100000003E-2</v>
      </c>
      <c r="F685" s="97">
        <v>1.17763542E-2</v>
      </c>
      <c r="G685" s="97">
        <v>0.50966976860000002</v>
      </c>
      <c r="H685" s="97">
        <v>0.12799418000000001</v>
      </c>
      <c r="I685" s="97">
        <v>0.28576515209999998</v>
      </c>
      <c r="J685" s="101">
        <v>5787.5242305000002</v>
      </c>
    </row>
    <row r="686" spans="1:10" x14ac:dyDescent="0.25">
      <c r="A686" t="s">
        <v>90</v>
      </c>
      <c r="B686" t="s">
        <v>79</v>
      </c>
      <c r="C686" t="s">
        <v>33</v>
      </c>
      <c r="D686" t="s">
        <v>0</v>
      </c>
      <c r="E686" s="97">
        <v>7.5245320599999999E-2</v>
      </c>
      <c r="F686" s="97">
        <v>1.2010240300000001E-2</v>
      </c>
      <c r="G686" s="97">
        <v>0.47796170020000001</v>
      </c>
      <c r="H686" s="97">
        <v>0.12874783100000001</v>
      </c>
      <c r="I686" s="97">
        <v>0.30603490789999999</v>
      </c>
      <c r="J686" s="101">
        <v>6525.3227196999997</v>
      </c>
    </row>
    <row r="687" spans="1:10" x14ac:dyDescent="0.25">
      <c r="A687" t="s">
        <v>90</v>
      </c>
      <c r="B687" t="s">
        <v>79</v>
      </c>
      <c r="C687" t="s">
        <v>33</v>
      </c>
      <c r="D687" t="s">
        <v>37</v>
      </c>
      <c r="E687" s="97">
        <v>0.19158956050000001</v>
      </c>
      <c r="F687" s="97">
        <v>8.6523776000000004E-3</v>
      </c>
      <c r="G687" s="97">
        <v>0.25177901400000002</v>
      </c>
      <c r="H687" s="97">
        <v>8.7622344399999996E-2</v>
      </c>
      <c r="I687" s="97">
        <v>0.46035670340000001</v>
      </c>
      <c r="J687" s="101">
        <v>600.24147302999995</v>
      </c>
    </row>
    <row r="688" spans="1:10" x14ac:dyDescent="0.25">
      <c r="A688" t="s">
        <v>90</v>
      </c>
      <c r="B688" t="s">
        <v>79</v>
      </c>
      <c r="C688" t="s">
        <v>34</v>
      </c>
      <c r="D688" t="s">
        <v>36</v>
      </c>
      <c r="E688" s="97">
        <v>3.0367460299999999E-2</v>
      </c>
      <c r="F688" s="97">
        <v>1.8549665199999999E-2</v>
      </c>
      <c r="G688" s="97">
        <v>0.62780111729999999</v>
      </c>
      <c r="H688" s="97">
        <v>0.22314454510000001</v>
      </c>
      <c r="I688" s="97">
        <v>0.1001372121</v>
      </c>
      <c r="J688" s="101">
        <v>659.78287341999999</v>
      </c>
    </row>
    <row r="689" spans="1:10" x14ac:dyDescent="0.25">
      <c r="A689" t="s">
        <v>90</v>
      </c>
      <c r="B689" t="s">
        <v>79</v>
      </c>
      <c r="C689" t="s">
        <v>34</v>
      </c>
      <c r="D689" t="s">
        <v>0</v>
      </c>
      <c r="E689" s="97">
        <v>3.08380101E-2</v>
      </c>
      <c r="F689" s="97">
        <v>1.71274249E-2</v>
      </c>
      <c r="G689" s="97">
        <v>0.60740376839999999</v>
      </c>
      <c r="H689" s="97">
        <v>0.2309417242</v>
      </c>
      <c r="I689" s="97">
        <v>0.11368907239999999</v>
      </c>
      <c r="J689" s="101">
        <v>714.57043323000005</v>
      </c>
    </row>
    <row r="690" spans="1:10" x14ac:dyDescent="0.25">
      <c r="A690" t="s">
        <v>90</v>
      </c>
      <c r="B690" t="s">
        <v>79</v>
      </c>
      <c r="C690" t="s">
        <v>34</v>
      </c>
      <c r="D690" t="s">
        <v>37</v>
      </c>
      <c r="E690" s="97">
        <v>4.5131525300000003E-2</v>
      </c>
      <c r="F690" s="97">
        <v>0</v>
      </c>
      <c r="G690" s="97">
        <v>0.44726128679999999</v>
      </c>
      <c r="H690" s="97">
        <v>0.28877809910000002</v>
      </c>
      <c r="I690" s="97">
        <v>0.2188290889</v>
      </c>
      <c r="J690" s="101">
        <v>44.314921527999999</v>
      </c>
    </row>
    <row r="691" spans="1:10" x14ac:dyDescent="0.25">
      <c r="A691" t="s">
        <v>90</v>
      </c>
      <c r="B691" t="s">
        <v>79</v>
      </c>
      <c r="C691" t="s">
        <v>35</v>
      </c>
      <c r="D691" t="s">
        <v>36</v>
      </c>
      <c r="E691" s="97">
        <v>0.31298847819999998</v>
      </c>
      <c r="F691" s="97">
        <v>1.7665077099999999E-2</v>
      </c>
      <c r="G691" s="97">
        <v>0.1706947378</v>
      </c>
      <c r="H691" s="97">
        <v>0.120435787</v>
      </c>
      <c r="I691" s="97">
        <v>0.37821591999999998</v>
      </c>
      <c r="J691" s="101">
        <v>735.61414394999997</v>
      </c>
    </row>
    <row r="692" spans="1:10" x14ac:dyDescent="0.25">
      <c r="A692" t="s">
        <v>90</v>
      </c>
      <c r="B692" t="s">
        <v>79</v>
      </c>
      <c r="C692" t="s">
        <v>35</v>
      </c>
      <c r="D692" t="s">
        <v>0</v>
      </c>
      <c r="E692" s="97">
        <v>0.26908774279999997</v>
      </c>
      <c r="F692" s="97">
        <v>1.7846872100000001E-2</v>
      </c>
      <c r="G692" s="97">
        <v>0.20075432479999999</v>
      </c>
      <c r="H692" s="97">
        <v>0.1320996707</v>
      </c>
      <c r="I692" s="97">
        <v>0.38021138970000001</v>
      </c>
      <c r="J692" s="101">
        <v>952.24980818999995</v>
      </c>
    </row>
    <row r="693" spans="1:10" x14ac:dyDescent="0.25">
      <c r="A693" t="s">
        <v>90</v>
      </c>
      <c r="B693" t="s">
        <v>79</v>
      </c>
      <c r="C693" t="s">
        <v>35</v>
      </c>
      <c r="D693" t="s">
        <v>37</v>
      </c>
      <c r="E693" s="97">
        <v>0.12319522030000001</v>
      </c>
      <c r="F693" s="97">
        <v>1.8953110799999999E-2</v>
      </c>
      <c r="G693" s="97">
        <v>0.306106025</v>
      </c>
      <c r="H693" s="97">
        <v>0.171514365</v>
      </c>
      <c r="I693" s="97">
        <v>0.38023127890000002</v>
      </c>
      <c r="J693" s="101">
        <v>211.04714887</v>
      </c>
    </row>
    <row r="694" spans="1:10" x14ac:dyDescent="0.25">
      <c r="A694" t="s">
        <v>90</v>
      </c>
      <c r="B694" t="s">
        <v>70</v>
      </c>
      <c r="C694" t="s">
        <v>33</v>
      </c>
      <c r="D694" t="s">
        <v>36</v>
      </c>
      <c r="E694" s="97">
        <v>5.0836630000000001E-2</v>
      </c>
      <c r="F694" s="97">
        <v>8.1413761999999997E-3</v>
      </c>
      <c r="G694" s="97">
        <v>0.71394093520000002</v>
      </c>
      <c r="H694" s="97">
        <v>0.12518699950000001</v>
      </c>
      <c r="I694" s="97">
        <v>0.1018940592</v>
      </c>
      <c r="J694" s="101">
        <v>26594.996578999999</v>
      </c>
    </row>
    <row r="695" spans="1:10" x14ac:dyDescent="0.25">
      <c r="A695" t="s">
        <v>90</v>
      </c>
      <c r="B695" t="s">
        <v>70</v>
      </c>
      <c r="C695" t="s">
        <v>33</v>
      </c>
      <c r="D695" t="s">
        <v>0</v>
      </c>
      <c r="E695" s="97">
        <v>5.3629589700000001E-2</v>
      </c>
      <c r="F695" s="97">
        <v>1.35586318E-2</v>
      </c>
      <c r="G695" s="97">
        <v>0.6873434933</v>
      </c>
      <c r="H695" s="97">
        <v>0.13318309419999999</v>
      </c>
      <c r="I695" s="97">
        <v>0.11228519100000001</v>
      </c>
      <c r="J695" s="101">
        <v>28137.451903000001</v>
      </c>
    </row>
    <row r="696" spans="1:10" x14ac:dyDescent="0.25">
      <c r="A696" t="s">
        <v>90</v>
      </c>
      <c r="B696" t="s">
        <v>70</v>
      </c>
      <c r="C696" t="s">
        <v>33</v>
      </c>
      <c r="D696" t="s">
        <v>37</v>
      </c>
      <c r="E696" s="97">
        <v>0.14629694209999999</v>
      </c>
      <c r="F696" s="97">
        <v>4.52451725E-2</v>
      </c>
      <c r="G696" s="97">
        <v>0.29148977459999997</v>
      </c>
      <c r="H696" s="97">
        <v>0.20235951469999999</v>
      </c>
      <c r="I696" s="97">
        <v>0.31460859610000003</v>
      </c>
      <c r="J696" s="101">
        <v>1052.6535813</v>
      </c>
    </row>
    <row r="697" spans="1:10" x14ac:dyDescent="0.25">
      <c r="A697" t="s">
        <v>90</v>
      </c>
      <c r="B697" t="s">
        <v>70</v>
      </c>
      <c r="C697" t="s">
        <v>34</v>
      </c>
      <c r="D697" t="s">
        <v>36</v>
      </c>
      <c r="E697" s="97">
        <v>4.0544795199999997E-2</v>
      </c>
      <c r="F697" s="97">
        <v>1.2521243600000001E-2</v>
      </c>
      <c r="G697" s="97">
        <v>0.62058217940000004</v>
      </c>
      <c r="H697" s="97">
        <v>0.20155515530000001</v>
      </c>
      <c r="I697" s="97">
        <v>0.1247966264</v>
      </c>
      <c r="J697" s="101">
        <v>10634.997657</v>
      </c>
    </row>
    <row r="698" spans="1:10" x14ac:dyDescent="0.25">
      <c r="A698" t="s">
        <v>90</v>
      </c>
      <c r="B698" t="s">
        <v>70</v>
      </c>
      <c r="C698" t="s">
        <v>34</v>
      </c>
      <c r="D698" t="s">
        <v>0</v>
      </c>
      <c r="E698" s="97">
        <v>4.2051107900000002E-2</v>
      </c>
      <c r="F698" s="97">
        <v>1.42801501E-2</v>
      </c>
      <c r="G698" s="97">
        <v>0.60016833010000004</v>
      </c>
      <c r="H698" s="97">
        <v>0.20472689499999999</v>
      </c>
      <c r="I698" s="97">
        <v>0.13877351700000001</v>
      </c>
      <c r="J698" s="101">
        <v>11205.367299</v>
      </c>
    </row>
    <row r="699" spans="1:10" x14ac:dyDescent="0.25">
      <c r="A699" t="s">
        <v>90</v>
      </c>
      <c r="B699" t="s">
        <v>70</v>
      </c>
      <c r="C699" t="s">
        <v>34</v>
      </c>
      <c r="D699" t="s">
        <v>37</v>
      </c>
      <c r="E699" s="97">
        <v>9.7396490200000005E-2</v>
      </c>
      <c r="F699" s="97">
        <v>3.9958775000000002E-2</v>
      </c>
      <c r="G699" s="97">
        <v>0.27085728419999999</v>
      </c>
      <c r="H699" s="97">
        <v>0.1755360232</v>
      </c>
      <c r="I699" s="97">
        <v>0.41625142739999998</v>
      </c>
      <c r="J699" s="101">
        <v>410.73663571999998</v>
      </c>
    </row>
    <row r="700" spans="1:10" x14ac:dyDescent="0.25">
      <c r="A700" t="s">
        <v>90</v>
      </c>
      <c r="B700" t="s">
        <v>70</v>
      </c>
      <c r="C700" t="s">
        <v>35</v>
      </c>
      <c r="D700" t="s">
        <v>36</v>
      </c>
      <c r="E700" s="97">
        <v>0.19157409480000001</v>
      </c>
      <c r="F700" s="97">
        <v>1.1701907399999999E-2</v>
      </c>
      <c r="G700" s="97">
        <v>0.26638991470000001</v>
      </c>
      <c r="H700" s="97">
        <v>0.13921869319999999</v>
      </c>
      <c r="I700" s="97">
        <v>0.39111539000000001</v>
      </c>
      <c r="J700" s="101">
        <v>19600.771202</v>
      </c>
    </row>
    <row r="701" spans="1:10" x14ac:dyDescent="0.25">
      <c r="A701" t="s">
        <v>90</v>
      </c>
      <c r="B701" t="s">
        <v>70</v>
      </c>
      <c r="C701" t="s">
        <v>35</v>
      </c>
      <c r="D701" t="s">
        <v>0</v>
      </c>
      <c r="E701" s="97">
        <v>0.16167192850000001</v>
      </c>
      <c r="F701" s="97">
        <v>1.2176126799999999E-2</v>
      </c>
      <c r="G701" s="97">
        <v>0.28495592320000002</v>
      </c>
      <c r="H701" s="97">
        <v>0.14201122159999999</v>
      </c>
      <c r="I701" s="97">
        <v>0.3991847999</v>
      </c>
      <c r="J701" s="101">
        <v>28669.169991999999</v>
      </c>
    </row>
    <row r="702" spans="1:10" x14ac:dyDescent="0.25">
      <c r="A702" t="s">
        <v>90</v>
      </c>
      <c r="B702" t="s">
        <v>70</v>
      </c>
      <c r="C702" t="s">
        <v>35</v>
      </c>
      <c r="D702" t="s">
        <v>37</v>
      </c>
      <c r="E702" s="97">
        <v>9.8353281200000003E-2</v>
      </c>
      <c r="F702" s="97">
        <v>1.2652927600000001E-2</v>
      </c>
      <c r="G702" s="97">
        <v>0.32920551910000001</v>
      </c>
      <c r="H702" s="97">
        <v>0.14456931140000001</v>
      </c>
      <c r="I702" s="97">
        <v>0.41521896069999997</v>
      </c>
      <c r="J702" s="101">
        <v>8815.1609145000002</v>
      </c>
    </row>
    <row r="703" spans="1:10" x14ac:dyDescent="0.25">
      <c r="A703" t="s">
        <v>90</v>
      </c>
      <c r="B703" t="s">
        <v>52</v>
      </c>
      <c r="C703" t="s">
        <v>33</v>
      </c>
      <c r="D703" t="s">
        <v>36</v>
      </c>
      <c r="E703" s="97">
        <v>8.9227031600000006E-2</v>
      </c>
      <c r="F703" s="97">
        <v>3.3426131300000002E-2</v>
      </c>
      <c r="G703" s="97">
        <v>0.57537128780000002</v>
      </c>
      <c r="H703" s="97">
        <v>0.1480279528</v>
      </c>
      <c r="I703" s="97">
        <v>0.15394759659999999</v>
      </c>
      <c r="J703" s="101">
        <v>5749.3991895999998</v>
      </c>
    </row>
    <row r="704" spans="1:10" x14ac:dyDescent="0.25">
      <c r="A704" t="s">
        <v>90</v>
      </c>
      <c r="B704" t="s">
        <v>52</v>
      </c>
      <c r="C704" t="s">
        <v>33</v>
      </c>
      <c r="D704" t="s">
        <v>0</v>
      </c>
      <c r="E704" s="97">
        <v>8.3029407900000005E-2</v>
      </c>
      <c r="F704" s="97">
        <v>3.7775868900000002E-2</v>
      </c>
      <c r="G704" s="97">
        <v>0.53219611099999997</v>
      </c>
      <c r="H704" s="97">
        <v>0.15694499570000001</v>
      </c>
      <c r="I704" s="97">
        <v>0.19005361640000001</v>
      </c>
      <c r="J704" s="101">
        <v>6588.0711441000003</v>
      </c>
    </row>
    <row r="705" spans="1:10" x14ac:dyDescent="0.25">
      <c r="A705" t="s">
        <v>90</v>
      </c>
      <c r="B705" t="s">
        <v>52</v>
      </c>
      <c r="C705" t="s">
        <v>33</v>
      </c>
      <c r="D705" t="s">
        <v>37</v>
      </c>
      <c r="E705" s="97">
        <v>4.85780985E-2</v>
      </c>
      <c r="F705" s="97">
        <v>5.4677453799999998E-2</v>
      </c>
      <c r="G705" s="97">
        <v>0.25165176960000002</v>
      </c>
      <c r="H705" s="97">
        <v>0.2075214605</v>
      </c>
      <c r="I705" s="97">
        <v>0.43757121770000001</v>
      </c>
      <c r="J705" s="101">
        <v>699.94141784999999</v>
      </c>
    </row>
    <row r="706" spans="1:10" x14ac:dyDescent="0.25">
      <c r="A706" t="s">
        <v>90</v>
      </c>
      <c r="B706" t="s">
        <v>52</v>
      </c>
      <c r="C706" t="s">
        <v>34</v>
      </c>
      <c r="D706" t="s">
        <v>36</v>
      </c>
      <c r="E706" s="97">
        <v>4.5714365200000003E-2</v>
      </c>
      <c r="F706" s="97">
        <v>2.41802448E-2</v>
      </c>
      <c r="G706" s="97">
        <v>0.54644895250000003</v>
      </c>
      <c r="H706" s="97">
        <v>0.23657922070000001</v>
      </c>
      <c r="I706" s="97">
        <v>0.14707721670000001</v>
      </c>
      <c r="J706" s="101">
        <v>590.62397245</v>
      </c>
    </row>
    <row r="707" spans="1:10" x14ac:dyDescent="0.25">
      <c r="A707" t="s">
        <v>90</v>
      </c>
      <c r="B707" t="s">
        <v>52</v>
      </c>
      <c r="C707" t="s">
        <v>34</v>
      </c>
      <c r="D707" t="s">
        <v>0</v>
      </c>
      <c r="E707" s="97">
        <v>4.5374447900000003E-2</v>
      </c>
      <c r="F707" s="97">
        <v>2.46606072E-2</v>
      </c>
      <c r="G707" s="97">
        <v>0.50774445410000002</v>
      </c>
      <c r="H707" s="97">
        <v>0.2481027405</v>
      </c>
      <c r="I707" s="97">
        <v>0.1741177502</v>
      </c>
      <c r="J707" s="101">
        <v>661.16507005000005</v>
      </c>
    </row>
    <row r="708" spans="1:10" x14ac:dyDescent="0.25">
      <c r="A708" t="s">
        <v>90</v>
      </c>
      <c r="B708" t="s">
        <v>52</v>
      </c>
      <c r="C708" t="s">
        <v>34</v>
      </c>
      <c r="D708" t="s">
        <v>37</v>
      </c>
      <c r="E708" s="97">
        <v>3.6541022200000002E-2</v>
      </c>
      <c r="F708" s="97">
        <v>1.8303820200000001E-2</v>
      </c>
      <c r="G708" s="97">
        <v>0.218461351</v>
      </c>
      <c r="H708" s="97">
        <v>0.27921252279999997</v>
      </c>
      <c r="I708" s="97">
        <v>0.44748128380000002</v>
      </c>
      <c r="J708" s="101">
        <v>54.733006404999998</v>
      </c>
    </row>
    <row r="709" spans="1:10" x14ac:dyDescent="0.25">
      <c r="A709" t="s">
        <v>90</v>
      </c>
      <c r="B709" t="s">
        <v>52</v>
      </c>
      <c r="C709" t="s">
        <v>35</v>
      </c>
      <c r="D709" t="s">
        <v>36</v>
      </c>
      <c r="E709" s="97">
        <v>0.46056552810000001</v>
      </c>
      <c r="F709" s="97">
        <v>3.3299522400000003E-2</v>
      </c>
      <c r="G709" s="97">
        <v>6.3581371999999997E-2</v>
      </c>
      <c r="H709" s="97">
        <v>0.15198713389999999</v>
      </c>
      <c r="I709" s="97">
        <v>0.2905664436</v>
      </c>
      <c r="J709" s="101">
        <v>1070.4231425999999</v>
      </c>
    </row>
    <row r="710" spans="1:10" x14ac:dyDescent="0.25">
      <c r="A710" t="s">
        <v>90</v>
      </c>
      <c r="B710" t="s">
        <v>52</v>
      </c>
      <c r="C710" t="s">
        <v>35</v>
      </c>
      <c r="D710" t="s">
        <v>0</v>
      </c>
      <c r="E710" s="97">
        <v>0.42069863660000001</v>
      </c>
      <c r="F710" s="97">
        <v>3.5343702900000003E-2</v>
      </c>
      <c r="G710" s="97">
        <v>6.7956885100000003E-2</v>
      </c>
      <c r="H710" s="97">
        <v>0.1771373926</v>
      </c>
      <c r="I710" s="97">
        <v>0.29886338280000002</v>
      </c>
      <c r="J710" s="101">
        <v>1207.5152040999999</v>
      </c>
    </row>
    <row r="711" spans="1:10" x14ac:dyDescent="0.25">
      <c r="A711" t="s">
        <v>90</v>
      </c>
      <c r="B711" t="s">
        <v>52</v>
      </c>
      <c r="C711" t="s">
        <v>35</v>
      </c>
      <c r="D711" t="s">
        <v>37</v>
      </c>
      <c r="E711" s="97">
        <v>0.13143602260000001</v>
      </c>
      <c r="F711" s="97">
        <v>5.2850930099999999E-2</v>
      </c>
      <c r="G711" s="97">
        <v>0.1139112196</v>
      </c>
      <c r="H711" s="97">
        <v>0.34378236359999997</v>
      </c>
      <c r="I711" s="97">
        <v>0.35801946410000002</v>
      </c>
      <c r="J711" s="101">
        <v>114.12396468999999</v>
      </c>
    </row>
    <row r="712" spans="1:10" x14ac:dyDescent="0.25">
      <c r="A712" t="s">
        <v>90</v>
      </c>
      <c r="B712" t="s">
        <v>50</v>
      </c>
      <c r="C712" t="s">
        <v>33</v>
      </c>
      <c r="D712" t="s">
        <v>36</v>
      </c>
      <c r="E712" s="97">
        <v>2.4045989899999998E-2</v>
      </c>
      <c r="F712" s="97">
        <v>1.82380075E-2</v>
      </c>
      <c r="G712" s="97">
        <v>0.66439969119999998</v>
      </c>
      <c r="H712" s="97">
        <v>0.1667470824</v>
      </c>
      <c r="I712" s="97">
        <v>0.12656922900000001</v>
      </c>
      <c r="J712" s="101">
        <v>6778.6770613999997</v>
      </c>
    </row>
    <row r="713" spans="1:10" x14ac:dyDescent="0.25">
      <c r="A713" t="s">
        <v>90</v>
      </c>
      <c r="B713" t="s">
        <v>50</v>
      </c>
      <c r="C713" t="s">
        <v>33</v>
      </c>
      <c r="D713" t="s">
        <v>0</v>
      </c>
      <c r="E713" s="97">
        <v>2.3987619700000001E-2</v>
      </c>
      <c r="F713" s="97">
        <v>1.9968134299999999E-2</v>
      </c>
      <c r="G713" s="97">
        <v>0.63543557129999995</v>
      </c>
      <c r="H713" s="97">
        <v>0.17427221030000001</v>
      </c>
      <c r="I713" s="97">
        <v>0.1463364643</v>
      </c>
      <c r="J713" s="101">
        <v>7378.8063165000003</v>
      </c>
    </row>
    <row r="714" spans="1:10" x14ac:dyDescent="0.25">
      <c r="A714" t="s">
        <v>90</v>
      </c>
      <c r="B714" t="s">
        <v>50</v>
      </c>
      <c r="C714" t="s">
        <v>33</v>
      </c>
      <c r="D714" t="s">
        <v>37</v>
      </c>
      <c r="E714" s="97">
        <v>2.4215572099999999E-2</v>
      </c>
      <c r="F714" s="97">
        <v>3.01261868E-2</v>
      </c>
      <c r="G714" s="97">
        <v>0.33716469999999998</v>
      </c>
      <c r="H714" s="97">
        <v>0.25257511049999998</v>
      </c>
      <c r="I714" s="97">
        <v>0.3559184306</v>
      </c>
      <c r="J714" s="101">
        <v>536.84463720999997</v>
      </c>
    </row>
    <row r="715" spans="1:10" x14ac:dyDescent="0.25">
      <c r="A715" t="s">
        <v>90</v>
      </c>
      <c r="B715" t="s">
        <v>50</v>
      </c>
      <c r="C715" t="s">
        <v>34</v>
      </c>
      <c r="D715" t="s">
        <v>36</v>
      </c>
      <c r="E715" s="97">
        <v>4.9400262600000001E-2</v>
      </c>
      <c r="F715" s="97">
        <v>1.31725197E-2</v>
      </c>
      <c r="G715" s="97">
        <v>0.64123624589999995</v>
      </c>
      <c r="H715" s="97">
        <v>0.1978268389</v>
      </c>
      <c r="I715" s="97">
        <v>9.8364132899999998E-2</v>
      </c>
      <c r="J715" s="101">
        <v>2773.2646079000001</v>
      </c>
    </row>
    <row r="716" spans="1:10" x14ac:dyDescent="0.25">
      <c r="A716" t="s">
        <v>90</v>
      </c>
      <c r="B716" t="s">
        <v>50</v>
      </c>
      <c r="C716" t="s">
        <v>34</v>
      </c>
      <c r="D716" t="s">
        <v>0</v>
      </c>
      <c r="E716" s="97">
        <v>5.4844597199999998E-2</v>
      </c>
      <c r="F716" s="97">
        <v>1.3866089E-2</v>
      </c>
      <c r="G716" s="97">
        <v>0.60539335729999999</v>
      </c>
      <c r="H716" s="97">
        <v>0.19994535220000001</v>
      </c>
      <c r="I716" s="97">
        <v>0.1259506044</v>
      </c>
      <c r="J716" s="101">
        <v>3008.5005368000002</v>
      </c>
    </row>
    <row r="717" spans="1:10" x14ac:dyDescent="0.25">
      <c r="A717" t="s">
        <v>90</v>
      </c>
      <c r="B717" t="s">
        <v>50</v>
      </c>
      <c r="C717" t="s">
        <v>34</v>
      </c>
      <c r="D717" t="s">
        <v>37</v>
      </c>
      <c r="E717" s="97">
        <v>0.14377430450000001</v>
      </c>
      <c r="F717" s="97">
        <v>1.0323745E-2</v>
      </c>
      <c r="G717" s="97">
        <v>0.2157048684</v>
      </c>
      <c r="H717" s="97">
        <v>0.1949348555</v>
      </c>
      <c r="I717" s="97">
        <v>0.43526222660000002</v>
      </c>
      <c r="J717" s="101">
        <v>194.74968139000001</v>
      </c>
    </row>
    <row r="718" spans="1:10" x14ac:dyDescent="0.25">
      <c r="A718" t="s">
        <v>90</v>
      </c>
      <c r="B718" t="s">
        <v>50</v>
      </c>
      <c r="C718" t="s">
        <v>35</v>
      </c>
      <c r="D718" t="s">
        <v>36</v>
      </c>
      <c r="E718" s="97">
        <v>0.26285992359999999</v>
      </c>
      <c r="F718" s="97">
        <v>3.2678236399999998E-2</v>
      </c>
      <c r="G718" s="97">
        <v>0.19205118600000001</v>
      </c>
      <c r="H718" s="97">
        <v>0.1273849279</v>
      </c>
      <c r="I718" s="97">
        <v>0.38502572610000002</v>
      </c>
      <c r="J718" s="101">
        <v>4458.6611008999998</v>
      </c>
    </row>
    <row r="719" spans="1:10" x14ac:dyDescent="0.25">
      <c r="A719" t="s">
        <v>90</v>
      </c>
      <c r="B719" t="s">
        <v>50</v>
      </c>
      <c r="C719" t="s">
        <v>35</v>
      </c>
      <c r="D719" t="s">
        <v>0</v>
      </c>
      <c r="E719" s="97">
        <v>0.2214061454</v>
      </c>
      <c r="F719" s="97">
        <v>3.2778582000000001E-2</v>
      </c>
      <c r="G719" s="97">
        <v>0.2218179213</v>
      </c>
      <c r="H719" s="97">
        <v>0.12165697189999999</v>
      </c>
      <c r="I719" s="97">
        <v>0.4023403794</v>
      </c>
      <c r="J719" s="101">
        <v>5799.3120023000001</v>
      </c>
    </row>
    <row r="720" spans="1:10" x14ac:dyDescent="0.25">
      <c r="A720" t="s">
        <v>90</v>
      </c>
      <c r="B720" t="s">
        <v>50</v>
      </c>
      <c r="C720" t="s">
        <v>35</v>
      </c>
      <c r="D720" t="s">
        <v>37</v>
      </c>
      <c r="E720" s="97">
        <v>8.5581517800000007E-2</v>
      </c>
      <c r="F720" s="97">
        <v>3.2684462499999997E-2</v>
      </c>
      <c r="G720" s="97">
        <v>0.32544120850000002</v>
      </c>
      <c r="H720" s="97">
        <v>0.1008118329</v>
      </c>
      <c r="I720" s="97">
        <v>0.45548097830000001</v>
      </c>
      <c r="J720" s="101">
        <v>1297.0090143</v>
      </c>
    </row>
    <row r="721" spans="1:10" x14ac:dyDescent="0.25">
      <c r="A721" t="s">
        <v>90</v>
      </c>
      <c r="B721" t="s">
        <v>1</v>
      </c>
      <c r="C721" t="s">
        <v>33</v>
      </c>
      <c r="D721" t="s">
        <v>36</v>
      </c>
      <c r="E721" s="97">
        <v>4.0697988499999997E-2</v>
      </c>
      <c r="F721" s="97">
        <v>8.0250827E-3</v>
      </c>
      <c r="G721" s="97">
        <v>0.70599719650000003</v>
      </c>
      <c r="H721" s="97">
        <v>0.15963128200000001</v>
      </c>
      <c r="I721" s="97">
        <v>8.5648450200000004E-2</v>
      </c>
      <c r="J721" s="101">
        <v>4742.2491121000003</v>
      </c>
    </row>
    <row r="722" spans="1:10" x14ac:dyDescent="0.25">
      <c r="A722" t="s">
        <v>90</v>
      </c>
      <c r="B722" t="s">
        <v>1</v>
      </c>
      <c r="C722" t="s">
        <v>33</v>
      </c>
      <c r="D722" t="s">
        <v>0</v>
      </c>
      <c r="E722" s="97">
        <v>4.2451872699999997E-2</v>
      </c>
      <c r="F722" s="97">
        <v>8.4666520999999995E-3</v>
      </c>
      <c r="G722" s="97">
        <v>0.68731611560000005</v>
      </c>
      <c r="H722" s="97">
        <v>0.16435532550000001</v>
      </c>
      <c r="I722" s="97">
        <v>9.7410034100000001E-2</v>
      </c>
      <c r="J722" s="101">
        <v>4970.3343188999997</v>
      </c>
    </row>
    <row r="723" spans="1:10" x14ac:dyDescent="0.25">
      <c r="A723" t="s">
        <v>90</v>
      </c>
      <c r="B723" t="s">
        <v>1</v>
      </c>
      <c r="C723" t="s">
        <v>33</v>
      </c>
      <c r="D723" t="s">
        <v>37</v>
      </c>
      <c r="E723" s="97">
        <v>9.7797675900000006E-2</v>
      </c>
      <c r="F723" s="97">
        <v>5.4332041999999997E-3</v>
      </c>
      <c r="G723" s="97">
        <v>0.33780634279999999</v>
      </c>
      <c r="H723" s="97">
        <v>0.20583184330000001</v>
      </c>
      <c r="I723" s="97">
        <v>0.35313093379999999</v>
      </c>
      <c r="J723" s="101">
        <v>184.05345362</v>
      </c>
    </row>
    <row r="724" spans="1:10" x14ac:dyDescent="0.25">
      <c r="A724" t="s">
        <v>90</v>
      </c>
      <c r="B724" t="s">
        <v>1</v>
      </c>
      <c r="C724" t="s">
        <v>34</v>
      </c>
      <c r="D724" t="s">
        <v>36</v>
      </c>
      <c r="E724" s="97">
        <v>0.20157304449999999</v>
      </c>
      <c r="F724" s="97">
        <v>1.1062348099999999E-2</v>
      </c>
      <c r="G724" s="97">
        <v>0.55305986709999999</v>
      </c>
      <c r="H724" s="97">
        <v>0.1245070231</v>
      </c>
      <c r="I724" s="97">
        <v>0.10979771720000001</v>
      </c>
      <c r="J724" s="101">
        <v>4380.5710554999996</v>
      </c>
    </row>
    <row r="725" spans="1:10" x14ac:dyDescent="0.25">
      <c r="A725" t="s">
        <v>90</v>
      </c>
      <c r="B725" t="s">
        <v>1</v>
      </c>
      <c r="C725" t="s">
        <v>34</v>
      </c>
      <c r="D725" t="s">
        <v>0</v>
      </c>
      <c r="E725" s="97">
        <v>0.1867102064</v>
      </c>
      <c r="F725" s="97">
        <v>1.2443379799999999E-2</v>
      </c>
      <c r="G725" s="97">
        <v>0.5107528965</v>
      </c>
      <c r="H725" s="97">
        <v>0.1202096086</v>
      </c>
      <c r="I725" s="97">
        <v>0.16988390859999999</v>
      </c>
      <c r="J725" s="101">
        <v>5291.6599384000001</v>
      </c>
    </row>
    <row r="726" spans="1:10" x14ac:dyDescent="0.25">
      <c r="A726" t="s">
        <v>90</v>
      </c>
      <c r="B726" t="s">
        <v>1</v>
      </c>
      <c r="C726" t="s">
        <v>34</v>
      </c>
      <c r="D726" t="s">
        <v>37</v>
      </c>
      <c r="E726" s="97">
        <v>0.12219586709999999</v>
      </c>
      <c r="F726" s="97">
        <v>1.24340774E-2</v>
      </c>
      <c r="G726" s="97">
        <v>0.33185687450000001</v>
      </c>
      <c r="H726" s="97">
        <v>6.4279383100000004E-2</v>
      </c>
      <c r="I726" s="97">
        <v>0.46923379790000003</v>
      </c>
      <c r="J726" s="101">
        <v>834.74079228000005</v>
      </c>
    </row>
    <row r="727" spans="1:10" x14ac:dyDescent="0.25">
      <c r="A727" t="s">
        <v>90</v>
      </c>
      <c r="B727" t="s">
        <v>1</v>
      </c>
      <c r="C727" t="s">
        <v>35</v>
      </c>
      <c r="D727" t="s">
        <v>36</v>
      </c>
      <c r="E727" s="97">
        <v>0.24262303669999999</v>
      </c>
      <c r="F727" s="97">
        <v>1.6084791099999999E-2</v>
      </c>
      <c r="G727" s="97">
        <v>0.2494898361</v>
      </c>
      <c r="H727" s="97">
        <v>0.1476524699</v>
      </c>
      <c r="I727" s="97">
        <v>0.34414986619999999</v>
      </c>
      <c r="J727" s="101">
        <v>1442.5670571000001</v>
      </c>
    </row>
    <row r="728" spans="1:10" x14ac:dyDescent="0.25">
      <c r="A728" t="s">
        <v>90</v>
      </c>
      <c r="B728" t="s">
        <v>1</v>
      </c>
      <c r="C728" t="s">
        <v>35</v>
      </c>
      <c r="D728" t="s">
        <v>0</v>
      </c>
      <c r="E728" s="97">
        <v>0.19380260299999999</v>
      </c>
      <c r="F728" s="97">
        <v>1.6585545899999998E-2</v>
      </c>
      <c r="G728" s="97">
        <v>0.2835598553</v>
      </c>
      <c r="H728" s="97">
        <v>0.1395415025</v>
      </c>
      <c r="I728" s="97">
        <v>0.36651049330000002</v>
      </c>
      <c r="J728" s="101">
        <v>2316.7903483</v>
      </c>
    </row>
    <row r="729" spans="1:10" x14ac:dyDescent="0.25">
      <c r="A729" t="s">
        <v>90</v>
      </c>
      <c r="B729" t="s">
        <v>1</v>
      </c>
      <c r="C729" t="s">
        <v>35</v>
      </c>
      <c r="D729" t="s">
        <v>37</v>
      </c>
      <c r="E729" s="97">
        <v>0.1171553894</v>
      </c>
      <c r="F729" s="97">
        <v>1.5439938E-2</v>
      </c>
      <c r="G729" s="97">
        <v>0.34323324160000002</v>
      </c>
      <c r="H729" s="97">
        <v>0.1222049115</v>
      </c>
      <c r="I729" s="97">
        <v>0.40196651950000001</v>
      </c>
      <c r="J729" s="101">
        <v>845.03154776999997</v>
      </c>
    </row>
    <row r="730" spans="1:10" x14ac:dyDescent="0.25">
      <c r="A730" t="s">
        <v>90</v>
      </c>
      <c r="B730" t="s">
        <v>66</v>
      </c>
      <c r="C730" t="s">
        <v>33</v>
      </c>
      <c r="D730" t="s">
        <v>36</v>
      </c>
      <c r="E730" s="97">
        <v>5.5176814300000002E-2</v>
      </c>
      <c r="F730" s="97">
        <v>1.5606927200000001E-2</v>
      </c>
      <c r="G730" s="97">
        <v>0.74218905830000004</v>
      </c>
      <c r="H730" s="97">
        <v>0.1076979964</v>
      </c>
      <c r="I730" s="97">
        <v>7.9329203799999998E-2</v>
      </c>
      <c r="J730" s="101">
        <v>16220.630467000001</v>
      </c>
    </row>
    <row r="731" spans="1:10" x14ac:dyDescent="0.25">
      <c r="A731" t="s">
        <v>90</v>
      </c>
      <c r="B731" t="s">
        <v>66</v>
      </c>
      <c r="C731" t="s">
        <v>33</v>
      </c>
      <c r="D731" t="s">
        <v>0</v>
      </c>
      <c r="E731" s="97">
        <v>5.9564606899999997E-2</v>
      </c>
      <c r="F731" s="97">
        <v>1.7675819700000001E-2</v>
      </c>
      <c r="G731" s="97">
        <v>0.71885471700000003</v>
      </c>
      <c r="H731" s="97">
        <v>0.115434203</v>
      </c>
      <c r="I731" s="97">
        <v>8.8470653400000002E-2</v>
      </c>
      <c r="J731" s="101">
        <v>17157.885668999999</v>
      </c>
    </row>
    <row r="732" spans="1:10" x14ac:dyDescent="0.25">
      <c r="A732" t="s">
        <v>90</v>
      </c>
      <c r="B732" t="s">
        <v>66</v>
      </c>
      <c r="C732" t="s">
        <v>33</v>
      </c>
      <c r="D732" t="s">
        <v>37</v>
      </c>
      <c r="E732" s="97">
        <v>0.15478443710000001</v>
      </c>
      <c r="F732" s="97">
        <v>4.0736262400000001E-2</v>
      </c>
      <c r="G732" s="97">
        <v>0.35429472020000002</v>
      </c>
      <c r="H732" s="97">
        <v>0.2063289663</v>
      </c>
      <c r="I732" s="97">
        <v>0.243855614</v>
      </c>
      <c r="J732" s="101">
        <v>788.19293630000004</v>
      </c>
    </row>
    <row r="733" spans="1:10" x14ac:dyDescent="0.25">
      <c r="A733" t="s">
        <v>90</v>
      </c>
      <c r="B733" t="s">
        <v>66</v>
      </c>
      <c r="C733" t="s">
        <v>34</v>
      </c>
      <c r="D733" t="s">
        <v>36</v>
      </c>
      <c r="E733" s="97">
        <v>7.6960721699999998E-2</v>
      </c>
      <c r="F733" s="97">
        <v>1.00484749E-2</v>
      </c>
      <c r="G733" s="97">
        <v>0.66345819350000002</v>
      </c>
      <c r="H733" s="97">
        <v>0.1541295027</v>
      </c>
      <c r="I733" s="97">
        <v>9.5403107200000004E-2</v>
      </c>
      <c r="J733" s="101">
        <v>6867.2239467999998</v>
      </c>
    </row>
    <row r="734" spans="1:10" x14ac:dyDescent="0.25">
      <c r="A734" t="s">
        <v>90</v>
      </c>
      <c r="B734" t="s">
        <v>66</v>
      </c>
      <c r="C734" t="s">
        <v>34</v>
      </c>
      <c r="D734" t="s">
        <v>0</v>
      </c>
      <c r="E734" s="97">
        <v>9.2470276800000001E-2</v>
      </c>
      <c r="F734" s="97">
        <v>1.09339595E-2</v>
      </c>
      <c r="G734" s="97">
        <v>0.6279217064</v>
      </c>
      <c r="H734" s="97">
        <v>0.1568077333</v>
      </c>
      <c r="I734" s="97">
        <v>0.111866324</v>
      </c>
      <c r="J734" s="101">
        <v>7511.2181714999997</v>
      </c>
    </row>
    <row r="735" spans="1:10" x14ac:dyDescent="0.25">
      <c r="A735" t="s">
        <v>90</v>
      </c>
      <c r="B735" t="s">
        <v>66</v>
      </c>
      <c r="C735" t="s">
        <v>34</v>
      </c>
      <c r="D735" t="s">
        <v>37</v>
      </c>
      <c r="E735" s="97">
        <v>0.31042335189999998</v>
      </c>
      <c r="F735" s="97">
        <v>9.7425945E-3</v>
      </c>
      <c r="G735" s="97">
        <v>0.27716884530000002</v>
      </c>
      <c r="H735" s="97">
        <v>0.1185371442</v>
      </c>
      <c r="I735" s="97">
        <v>0.28412806410000002</v>
      </c>
      <c r="J735" s="101">
        <v>531.71873786000003</v>
      </c>
    </row>
    <row r="736" spans="1:10" x14ac:dyDescent="0.25">
      <c r="A736" t="s">
        <v>90</v>
      </c>
      <c r="B736" t="s">
        <v>66</v>
      </c>
      <c r="C736" t="s">
        <v>35</v>
      </c>
      <c r="D736" t="s">
        <v>36</v>
      </c>
      <c r="E736" s="97">
        <v>0.19383592899999999</v>
      </c>
      <c r="F736" s="97">
        <v>9.1650146999999998E-3</v>
      </c>
      <c r="G736" s="97">
        <v>0.33588493120000001</v>
      </c>
      <c r="H736" s="97">
        <v>0.1101512415</v>
      </c>
      <c r="I736" s="97">
        <v>0.35096288349999999</v>
      </c>
      <c r="J736" s="101">
        <v>22493.249946</v>
      </c>
    </row>
    <row r="737" spans="1:10" x14ac:dyDescent="0.25">
      <c r="A737" t="s">
        <v>90</v>
      </c>
      <c r="B737" t="s">
        <v>66</v>
      </c>
      <c r="C737" t="s">
        <v>35</v>
      </c>
      <c r="D737" t="s">
        <v>0</v>
      </c>
      <c r="E737" s="97">
        <v>0.1709791212</v>
      </c>
      <c r="F737" s="97">
        <v>1.0539806299999999E-2</v>
      </c>
      <c r="G737" s="97">
        <v>0.35088330480000002</v>
      </c>
      <c r="H737" s="97">
        <v>0.1075551614</v>
      </c>
      <c r="I737" s="97">
        <v>0.3600426062</v>
      </c>
      <c r="J737" s="101">
        <v>28500.555895000001</v>
      </c>
    </row>
    <row r="738" spans="1:10" x14ac:dyDescent="0.25">
      <c r="A738" t="s">
        <v>90</v>
      </c>
      <c r="B738" t="s">
        <v>66</v>
      </c>
      <c r="C738" t="s">
        <v>35</v>
      </c>
      <c r="D738" t="s">
        <v>37</v>
      </c>
      <c r="E738" s="97">
        <v>8.6699137999999995E-2</v>
      </c>
      <c r="F738" s="97">
        <v>1.53004214E-2</v>
      </c>
      <c r="G738" s="97">
        <v>0.41211302789999998</v>
      </c>
      <c r="H738" s="97">
        <v>9.4399376699999996E-2</v>
      </c>
      <c r="I738" s="97">
        <v>0.39148803589999998</v>
      </c>
      <c r="J738" s="101">
        <v>5836.2748656000003</v>
      </c>
    </row>
    <row r="739" spans="1:10" x14ac:dyDescent="0.25">
      <c r="A739" t="s">
        <v>90</v>
      </c>
      <c r="B739" t="s">
        <v>56</v>
      </c>
      <c r="C739" t="s">
        <v>33</v>
      </c>
      <c r="D739" t="s">
        <v>36</v>
      </c>
      <c r="E739" s="97">
        <v>5.6895738000000001E-2</v>
      </c>
      <c r="F739" s="97">
        <v>2.2948992000000001E-2</v>
      </c>
      <c r="G739" s="97">
        <v>0.53534287660000002</v>
      </c>
      <c r="H739" s="97">
        <v>0.12693267059999999</v>
      </c>
      <c r="I739" s="97">
        <v>0.2578797229</v>
      </c>
      <c r="J739" s="101">
        <v>6732.2321607000003</v>
      </c>
    </row>
    <row r="740" spans="1:10" x14ac:dyDescent="0.25">
      <c r="A740" t="s">
        <v>90</v>
      </c>
      <c r="B740" t="s">
        <v>56</v>
      </c>
      <c r="C740" t="s">
        <v>33</v>
      </c>
      <c r="D740" t="s">
        <v>0</v>
      </c>
      <c r="E740" s="97">
        <v>5.9566874700000001E-2</v>
      </c>
      <c r="F740" s="97">
        <v>2.3069005699999999E-2</v>
      </c>
      <c r="G740" s="97">
        <v>0.50289249800000002</v>
      </c>
      <c r="H740" s="97">
        <v>0.1248947881</v>
      </c>
      <c r="I740" s="97">
        <v>0.28957683350000002</v>
      </c>
      <c r="J740" s="101">
        <v>7487.9758216999999</v>
      </c>
    </row>
    <row r="741" spans="1:10" x14ac:dyDescent="0.25">
      <c r="A741" t="s">
        <v>90</v>
      </c>
      <c r="B741" t="s">
        <v>56</v>
      </c>
      <c r="C741" t="s">
        <v>33</v>
      </c>
      <c r="D741" t="s">
        <v>37</v>
      </c>
      <c r="E741" s="97">
        <v>9.4486607200000003E-2</v>
      </c>
      <c r="F741" s="97">
        <v>1.97412335E-2</v>
      </c>
      <c r="G741" s="97">
        <v>0.22681246469999999</v>
      </c>
      <c r="H741" s="97">
        <v>8.2085273200000003E-2</v>
      </c>
      <c r="I741" s="97">
        <v>0.5768744214</v>
      </c>
      <c r="J741" s="101">
        <v>656.17765111999995</v>
      </c>
    </row>
    <row r="742" spans="1:10" x14ac:dyDescent="0.25">
      <c r="A742" t="s">
        <v>90</v>
      </c>
      <c r="B742" t="s">
        <v>56</v>
      </c>
      <c r="C742" t="s">
        <v>34</v>
      </c>
      <c r="D742" t="s">
        <v>36</v>
      </c>
      <c r="E742" s="102" t="s">
        <v>109</v>
      </c>
      <c r="F742" s="102" t="s">
        <v>109</v>
      </c>
      <c r="G742" s="102" t="s">
        <v>109</v>
      </c>
      <c r="H742" s="102" t="s">
        <v>109</v>
      </c>
      <c r="I742" s="102" t="s">
        <v>109</v>
      </c>
      <c r="J742" s="103" t="s">
        <v>109</v>
      </c>
    </row>
    <row r="743" spans="1:10" x14ac:dyDescent="0.25">
      <c r="A743" t="s">
        <v>90</v>
      </c>
      <c r="B743" t="s">
        <v>56</v>
      </c>
      <c r="C743" t="s">
        <v>34</v>
      </c>
      <c r="D743" t="s">
        <v>0</v>
      </c>
      <c r="E743" s="102" t="s">
        <v>109</v>
      </c>
      <c r="F743" s="102" t="s">
        <v>109</v>
      </c>
      <c r="G743" s="102" t="s">
        <v>109</v>
      </c>
      <c r="H743" s="102" t="s">
        <v>109</v>
      </c>
      <c r="I743" s="102" t="s">
        <v>109</v>
      </c>
      <c r="J743" s="103" t="s">
        <v>109</v>
      </c>
    </row>
    <row r="744" spans="1:10" x14ac:dyDescent="0.25">
      <c r="A744" t="s">
        <v>90</v>
      </c>
      <c r="B744" t="s">
        <v>56</v>
      </c>
      <c r="C744" t="s">
        <v>35</v>
      </c>
      <c r="D744" t="s">
        <v>36</v>
      </c>
      <c r="E744" s="97">
        <v>0.19646242059999999</v>
      </c>
      <c r="F744" s="97">
        <v>1.1009315400000001E-2</v>
      </c>
      <c r="G744" s="97">
        <v>0.26087714449999999</v>
      </c>
      <c r="H744" s="97">
        <v>8.9659652199999995E-2</v>
      </c>
      <c r="I744" s="97">
        <v>0.4419914674</v>
      </c>
      <c r="J744" s="101">
        <v>4883.7546114999996</v>
      </c>
    </row>
    <row r="745" spans="1:10" x14ac:dyDescent="0.25">
      <c r="A745" t="s">
        <v>90</v>
      </c>
      <c r="B745" t="s">
        <v>56</v>
      </c>
      <c r="C745" t="s">
        <v>35</v>
      </c>
      <c r="D745" t="s">
        <v>0</v>
      </c>
      <c r="E745" s="97">
        <v>0.17986299250000001</v>
      </c>
      <c r="F745" s="97">
        <v>1.2431608E-2</v>
      </c>
      <c r="G745" s="97">
        <v>0.27540850659999999</v>
      </c>
      <c r="H745" s="97">
        <v>8.4374421000000005E-2</v>
      </c>
      <c r="I745" s="97">
        <v>0.44792247190000001</v>
      </c>
      <c r="J745" s="101">
        <v>6470.8244817000004</v>
      </c>
    </row>
    <row r="746" spans="1:10" x14ac:dyDescent="0.25">
      <c r="A746" t="s">
        <v>90</v>
      </c>
      <c r="B746" t="s">
        <v>56</v>
      </c>
      <c r="C746" t="s">
        <v>35</v>
      </c>
      <c r="D746" t="s">
        <v>37</v>
      </c>
      <c r="E746" s="97">
        <v>0.1324633345</v>
      </c>
      <c r="F746" s="97">
        <v>1.7459500199999999E-2</v>
      </c>
      <c r="G746" s="97">
        <v>0.32221909580000002</v>
      </c>
      <c r="H746" s="97">
        <v>6.0369866899999999E-2</v>
      </c>
      <c r="I746" s="97">
        <v>0.46748820270000002</v>
      </c>
      <c r="J746" s="101">
        <v>1527.8764016</v>
      </c>
    </row>
    <row r="747" spans="1:10" x14ac:dyDescent="0.25">
      <c r="A747" t="s">
        <v>90</v>
      </c>
      <c r="B747" t="s">
        <v>45</v>
      </c>
      <c r="C747" t="s">
        <v>33</v>
      </c>
      <c r="D747" t="s">
        <v>36</v>
      </c>
      <c r="E747" s="97">
        <v>6.1842526000000002E-2</v>
      </c>
      <c r="F747" s="97">
        <v>8.9586419999999993E-3</v>
      </c>
      <c r="G747" s="97">
        <v>0.60477931880000002</v>
      </c>
      <c r="H747" s="97">
        <v>0.1270807105</v>
      </c>
      <c r="I747" s="97">
        <v>0.19733880270000001</v>
      </c>
      <c r="J747" s="101">
        <v>6710.5926482000004</v>
      </c>
    </row>
    <row r="748" spans="1:10" x14ac:dyDescent="0.25">
      <c r="A748" t="s">
        <v>90</v>
      </c>
      <c r="B748" t="s">
        <v>45</v>
      </c>
      <c r="C748" t="s">
        <v>33</v>
      </c>
      <c r="D748" t="s">
        <v>0</v>
      </c>
      <c r="E748" s="97">
        <v>4.39892863E-2</v>
      </c>
      <c r="F748" s="97">
        <v>1.1628258799999999E-2</v>
      </c>
      <c r="G748" s="97">
        <v>0.47837093200000003</v>
      </c>
      <c r="H748" s="97">
        <v>0.1199883747</v>
      </c>
      <c r="I748" s="97">
        <v>0.34602314820000002</v>
      </c>
      <c r="J748" s="101">
        <v>12457.578788999999</v>
      </c>
    </row>
    <row r="749" spans="1:10" x14ac:dyDescent="0.25">
      <c r="A749" t="s">
        <v>90</v>
      </c>
      <c r="B749" t="s">
        <v>45</v>
      </c>
      <c r="C749" t="s">
        <v>33</v>
      </c>
      <c r="D749" t="s">
        <v>37</v>
      </c>
      <c r="E749" s="97">
        <v>2.4663309599999999E-2</v>
      </c>
      <c r="F749" s="97">
        <v>1.0469790099999999E-2</v>
      </c>
      <c r="G749" s="97">
        <v>0.3471321778</v>
      </c>
      <c r="H749" s="97">
        <v>8.3673557999999995E-2</v>
      </c>
      <c r="I749" s="97">
        <v>0.53406116459999997</v>
      </c>
      <c r="J749" s="101">
        <v>5270.9876354999997</v>
      </c>
    </row>
    <row r="750" spans="1:10" x14ac:dyDescent="0.25">
      <c r="A750" t="s">
        <v>90</v>
      </c>
      <c r="B750" t="s">
        <v>45</v>
      </c>
      <c r="C750" t="s">
        <v>34</v>
      </c>
      <c r="D750" t="s">
        <v>36</v>
      </c>
      <c r="E750" s="102" t="s">
        <v>109</v>
      </c>
      <c r="F750" s="102" t="s">
        <v>109</v>
      </c>
      <c r="G750" s="102" t="s">
        <v>109</v>
      </c>
      <c r="H750" s="102" t="s">
        <v>109</v>
      </c>
      <c r="I750" s="102" t="s">
        <v>109</v>
      </c>
      <c r="J750" s="103" t="s">
        <v>109</v>
      </c>
    </row>
    <row r="751" spans="1:10" x14ac:dyDescent="0.25">
      <c r="A751" t="s">
        <v>90</v>
      </c>
      <c r="B751" t="s">
        <v>45</v>
      </c>
      <c r="C751" t="s">
        <v>34</v>
      </c>
      <c r="D751" t="s">
        <v>0</v>
      </c>
      <c r="E751" s="102" t="s">
        <v>109</v>
      </c>
      <c r="F751" s="102" t="s">
        <v>109</v>
      </c>
      <c r="G751" s="102" t="s">
        <v>109</v>
      </c>
      <c r="H751" s="102" t="s">
        <v>109</v>
      </c>
      <c r="I751" s="102" t="s">
        <v>109</v>
      </c>
      <c r="J751" s="103" t="s">
        <v>109</v>
      </c>
    </row>
    <row r="752" spans="1:10" x14ac:dyDescent="0.25">
      <c r="A752" t="s">
        <v>90</v>
      </c>
      <c r="B752" t="s">
        <v>45</v>
      </c>
      <c r="C752" t="s">
        <v>35</v>
      </c>
      <c r="D752" t="s">
        <v>36</v>
      </c>
      <c r="E752" s="102" t="s">
        <v>109</v>
      </c>
      <c r="F752" s="102" t="s">
        <v>109</v>
      </c>
      <c r="G752" s="102" t="s">
        <v>109</v>
      </c>
      <c r="H752" s="102" t="s">
        <v>109</v>
      </c>
      <c r="I752" s="102" t="s">
        <v>109</v>
      </c>
      <c r="J752" s="103" t="s">
        <v>109</v>
      </c>
    </row>
    <row r="753" spans="1:10" x14ac:dyDescent="0.25">
      <c r="A753" t="s">
        <v>90</v>
      </c>
      <c r="B753" t="s">
        <v>45</v>
      </c>
      <c r="C753" t="s">
        <v>35</v>
      </c>
      <c r="D753" t="s">
        <v>0</v>
      </c>
      <c r="E753" s="102" t="s">
        <v>109</v>
      </c>
      <c r="F753" s="102" t="s">
        <v>109</v>
      </c>
      <c r="G753" s="102" t="s">
        <v>109</v>
      </c>
      <c r="H753" s="102" t="s">
        <v>109</v>
      </c>
      <c r="I753" s="102" t="s">
        <v>109</v>
      </c>
      <c r="J753" s="103" t="s">
        <v>109</v>
      </c>
    </row>
    <row r="754" spans="1:10" x14ac:dyDescent="0.25">
      <c r="A754" t="s">
        <v>90</v>
      </c>
      <c r="B754" t="s">
        <v>45</v>
      </c>
      <c r="C754" t="s">
        <v>35</v>
      </c>
      <c r="D754" t="s">
        <v>37</v>
      </c>
      <c r="E754" s="102" t="s">
        <v>109</v>
      </c>
      <c r="F754" s="102" t="s">
        <v>109</v>
      </c>
      <c r="G754" s="102" t="s">
        <v>109</v>
      </c>
      <c r="H754" s="102" t="s">
        <v>109</v>
      </c>
      <c r="I754" s="102" t="s">
        <v>109</v>
      </c>
      <c r="J754" s="103" t="s">
        <v>109</v>
      </c>
    </row>
    <row r="755" spans="1:10" x14ac:dyDescent="0.25">
      <c r="A755" t="s">
        <v>90</v>
      </c>
      <c r="B755" t="s">
        <v>74</v>
      </c>
      <c r="C755" t="s">
        <v>33</v>
      </c>
      <c r="D755" t="s">
        <v>36</v>
      </c>
      <c r="E755" s="97">
        <v>0.14285107690000001</v>
      </c>
      <c r="F755" s="97">
        <v>1.4554293899999999E-2</v>
      </c>
      <c r="G755" s="97">
        <v>0.56111394420000005</v>
      </c>
      <c r="H755" s="97">
        <v>0.14548529020000001</v>
      </c>
      <c r="I755" s="97">
        <v>0.1359953948</v>
      </c>
      <c r="J755" s="101">
        <v>35344.745610999998</v>
      </c>
    </row>
    <row r="756" spans="1:10" x14ac:dyDescent="0.25">
      <c r="A756" t="s">
        <v>90</v>
      </c>
      <c r="B756" t="s">
        <v>74</v>
      </c>
      <c r="C756" t="s">
        <v>33</v>
      </c>
      <c r="D756" t="s">
        <v>0</v>
      </c>
      <c r="E756" s="97">
        <v>0.14261649749999999</v>
      </c>
      <c r="F756" s="97">
        <v>1.5220688499999999E-2</v>
      </c>
      <c r="G756" s="97">
        <v>0.53564259690000005</v>
      </c>
      <c r="H756" s="97">
        <v>0.1486293766</v>
      </c>
      <c r="I756" s="97">
        <v>0.15789084049999999</v>
      </c>
      <c r="J756" s="101">
        <v>39357.562314000003</v>
      </c>
    </row>
    <row r="757" spans="1:10" x14ac:dyDescent="0.25">
      <c r="A757" t="s">
        <v>90</v>
      </c>
      <c r="B757" t="s">
        <v>74</v>
      </c>
      <c r="C757" t="s">
        <v>33</v>
      </c>
      <c r="D757" t="s">
        <v>37</v>
      </c>
      <c r="E757" s="97">
        <v>0.16101488389999999</v>
      </c>
      <c r="F757" s="97">
        <v>1.6901266299999999E-2</v>
      </c>
      <c r="G757" s="97">
        <v>0.33425092039999998</v>
      </c>
      <c r="H757" s="97">
        <v>0.13641876189999999</v>
      </c>
      <c r="I757" s="97">
        <v>0.35141416749999999</v>
      </c>
      <c r="J757" s="101">
        <v>3453.1137844999998</v>
      </c>
    </row>
    <row r="758" spans="1:10" x14ac:dyDescent="0.25">
      <c r="A758" t="s">
        <v>90</v>
      </c>
      <c r="B758" t="s">
        <v>74</v>
      </c>
      <c r="C758" t="s">
        <v>34</v>
      </c>
      <c r="D758" t="s">
        <v>36</v>
      </c>
      <c r="E758" s="97">
        <v>0.1379345702</v>
      </c>
      <c r="F758" s="97">
        <v>1.2142538200000001E-2</v>
      </c>
      <c r="G758" s="97">
        <v>0.64254552470000004</v>
      </c>
      <c r="H758" s="97">
        <v>0.1182273484</v>
      </c>
      <c r="I758" s="97">
        <v>8.9150018400000003E-2</v>
      </c>
      <c r="J758" s="101">
        <v>52020.055563000002</v>
      </c>
    </row>
    <row r="759" spans="1:10" x14ac:dyDescent="0.25">
      <c r="A759" t="s">
        <v>90</v>
      </c>
      <c r="B759" t="s">
        <v>74</v>
      </c>
      <c r="C759" t="s">
        <v>34</v>
      </c>
      <c r="D759" t="s">
        <v>0</v>
      </c>
      <c r="E759" s="97">
        <v>0.1442350506</v>
      </c>
      <c r="F759" s="97">
        <v>1.3593268400000001E-2</v>
      </c>
      <c r="G759" s="97">
        <v>0.61691269800000004</v>
      </c>
      <c r="H759" s="97">
        <v>0.12204630330000001</v>
      </c>
      <c r="I759" s="97">
        <v>0.1032126797</v>
      </c>
      <c r="J759" s="101">
        <v>55309.527828999999</v>
      </c>
    </row>
    <row r="760" spans="1:10" x14ac:dyDescent="0.25">
      <c r="A760" t="s">
        <v>90</v>
      </c>
      <c r="B760" t="s">
        <v>74</v>
      </c>
      <c r="C760" t="s">
        <v>34</v>
      </c>
      <c r="D760" t="s">
        <v>37</v>
      </c>
      <c r="E760" s="97">
        <v>0.3027515959</v>
      </c>
      <c r="F760" s="97">
        <v>2.3710186599999999E-2</v>
      </c>
      <c r="G760" s="97">
        <v>0.23606035989999999</v>
      </c>
      <c r="H760" s="97">
        <v>0.1101275221</v>
      </c>
      <c r="I760" s="97">
        <v>0.32735033549999998</v>
      </c>
      <c r="J760" s="101">
        <v>2613.3918035000002</v>
      </c>
    </row>
    <row r="761" spans="1:10" x14ac:dyDescent="0.25">
      <c r="A761" t="s">
        <v>90</v>
      </c>
      <c r="B761" t="s">
        <v>74</v>
      </c>
      <c r="C761" t="s">
        <v>35</v>
      </c>
      <c r="D761" t="s">
        <v>36</v>
      </c>
      <c r="E761" s="97">
        <v>0.2470916819</v>
      </c>
      <c r="F761" s="97">
        <v>1.2388665599999999E-2</v>
      </c>
      <c r="G761" s="97">
        <v>0.26239398780000001</v>
      </c>
      <c r="H761" s="97">
        <v>0.1231625675</v>
      </c>
      <c r="I761" s="97">
        <v>0.35496309720000002</v>
      </c>
      <c r="J761" s="101">
        <v>40802.241016</v>
      </c>
    </row>
    <row r="762" spans="1:10" x14ac:dyDescent="0.25">
      <c r="A762" t="s">
        <v>90</v>
      </c>
      <c r="B762" t="s">
        <v>74</v>
      </c>
      <c r="C762" t="s">
        <v>35</v>
      </c>
      <c r="D762" t="s">
        <v>0</v>
      </c>
      <c r="E762" s="97">
        <v>0.22380249360000001</v>
      </c>
      <c r="F762" s="97">
        <v>1.2818186800000001E-2</v>
      </c>
      <c r="G762" s="97">
        <v>0.2788485255</v>
      </c>
      <c r="H762" s="97">
        <v>0.1231512443</v>
      </c>
      <c r="I762" s="97">
        <v>0.36137954979999998</v>
      </c>
      <c r="J762" s="101">
        <v>48515.850595000004</v>
      </c>
    </row>
    <row r="763" spans="1:10" x14ac:dyDescent="0.25">
      <c r="A763" t="s">
        <v>90</v>
      </c>
      <c r="B763" t="s">
        <v>74</v>
      </c>
      <c r="C763" t="s">
        <v>35</v>
      </c>
      <c r="D763" t="s">
        <v>37</v>
      </c>
      <c r="E763" s="97">
        <v>0.1033012571</v>
      </c>
      <c r="F763" s="97">
        <v>1.28536794E-2</v>
      </c>
      <c r="G763" s="97">
        <v>0.37226686110000001</v>
      </c>
      <c r="H763" s="97">
        <v>0.119390748</v>
      </c>
      <c r="I763" s="97">
        <v>0.39218745440000002</v>
      </c>
      <c r="J763" s="101">
        <v>7377.1995438000004</v>
      </c>
    </row>
    <row r="764" spans="1:10" x14ac:dyDescent="0.25">
      <c r="A764" t="s">
        <v>90</v>
      </c>
      <c r="B764" t="s">
        <v>2</v>
      </c>
      <c r="C764" t="s">
        <v>33</v>
      </c>
      <c r="D764" t="s">
        <v>36</v>
      </c>
      <c r="E764" s="97">
        <v>7.70796277E-2</v>
      </c>
      <c r="F764" s="97">
        <v>1.49808288E-2</v>
      </c>
      <c r="G764" s="97">
        <v>0.63534373730000004</v>
      </c>
      <c r="H764" s="97">
        <v>0.1317773622</v>
      </c>
      <c r="I764" s="97">
        <v>0.14081844399999999</v>
      </c>
      <c r="J764" s="101">
        <v>884569.45550000004</v>
      </c>
    </row>
    <row r="765" spans="1:10" x14ac:dyDescent="0.25">
      <c r="A765" t="s">
        <v>90</v>
      </c>
      <c r="B765" t="s">
        <v>2</v>
      </c>
      <c r="C765" t="s">
        <v>33</v>
      </c>
      <c r="D765" t="s">
        <v>0</v>
      </c>
      <c r="E765" s="97">
        <v>7.7741423800000001E-2</v>
      </c>
      <c r="F765" s="97">
        <v>1.6667435299999998E-2</v>
      </c>
      <c r="G765" s="97">
        <v>0.59341025150000004</v>
      </c>
      <c r="H765" s="97">
        <v>0.13725061059999999</v>
      </c>
      <c r="I765" s="97">
        <v>0.17493027890000001</v>
      </c>
      <c r="J765" s="101">
        <v>1016339.754</v>
      </c>
    </row>
    <row r="766" spans="1:10" x14ac:dyDescent="0.25">
      <c r="A766" t="s">
        <v>90</v>
      </c>
      <c r="B766" t="s">
        <v>2</v>
      </c>
      <c r="C766" t="s">
        <v>33</v>
      </c>
      <c r="D766" t="s">
        <v>37</v>
      </c>
      <c r="E766" s="97">
        <v>9.1332000199999999E-2</v>
      </c>
      <c r="F766" s="97">
        <v>2.25594792E-2</v>
      </c>
      <c r="G766" s="97">
        <v>0.33576711180000002</v>
      </c>
      <c r="H766" s="97">
        <v>0.14741440319999999</v>
      </c>
      <c r="I766" s="97">
        <v>0.4029270056</v>
      </c>
      <c r="J766" s="101">
        <v>116765.28879000001</v>
      </c>
    </row>
    <row r="767" spans="1:10" x14ac:dyDescent="0.25">
      <c r="A767" t="s">
        <v>90</v>
      </c>
      <c r="B767" t="s">
        <v>2</v>
      </c>
      <c r="C767" t="s">
        <v>34</v>
      </c>
      <c r="D767" t="s">
        <v>36</v>
      </c>
      <c r="E767" s="97">
        <v>0.1004866212</v>
      </c>
      <c r="F767" s="97">
        <v>1.2685880199999999E-2</v>
      </c>
      <c r="G767" s="97">
        <v>0.64412177770000001</v>
      </c>
      <c r="H767" s="97">
        <v>0.1377457077</v>
      </c>
      <c r="I767" s="97">
        <v>0.10496001319999999</v>
      </c>
      <c r="J767" s="101">
        <v>409988.57120000001</v>
      </c>
    </row>
    <row r="768" spans="1:10" x14ac:dyDescent="0.25">
      <c r="A768" t="s">
        <v>90</v>
      </c>
      <c r="B768" t="s">
        <v>2</v>
      </c>
      <c r="C768" t="s">
        <v>34</v>
      </c>
      <c r="D768" t="s">
        <v>0</v>
      </c>
      <c r="E768" s="97">
        <v>0.10397362440000001</v>
      </c>
      <c r="F768" s="97">
        <v>1.49322945E-2</v>
      </c>
      <c r="G768" s="97">
        <v>0.6139153007</v>
      </c>
      <c r="H768" s="97">
        <v>0.14173856439999999</v>
      </c>
      <c r="I768" s="97">
        <v>0.1254402161</v>
      </c>
      <c r="J768" s="101">
        <v>442772.93810000003</v>
      </c>
    </row>
    <row r="769" spans="1:10" x14ac:dyDescent="0.25">
      <c r="A769" t="s">
        <v>90</v>
      </c>
      <c r="B769" t="s">
        <v>2</v>
      </c>
      <c r="C769" t="s">
        <v>34</v>
      </c>
      <c r="D769" t="s">
        <v>37</v>
      </c>
      <c r="E769" s="97">
        <v>0.17718614320000001</v>
      </c>
      <c r="F769" s="97">
        <v>2.6461563800000001E-2</v>
      </c>
      <c r="G769" s="97">
        <v>0.269826128</v>
      </c>
      <c r="H769" s="97">
        <v>0.14015890119999999</v>
      </c>
      <c r="I769" s="97">
        <v>0.38636726380000003</v>
      </c>
      <c r="J769" s="101">
        <v>26702.47883</v>
      </c>
    </row>
    <row r="770" spans="1:10" x14ac:dyDescent="0.25">
      <c r="A770" t="s">
        <v>90</v>
      </c>
      <c r="B770" t="s">
        <v>2</v>
      </c>
      <c r="C770" t="s">
        <v>35</v>
      </c>
      <c r="D770" t="s">
        <v>36</v>
      </c>
      <c r="E770" s="97">
        <v>0.2210368288</v>
      </c>
      <c r="F770" s="97">
        <v>1.4915389500000001E-2</v>
      </c>
      <c r="G770" s="97">
        <v>0.28003229909999999</v>
      </c>
      <c r="H770" s="97">
        <v>0.14003131260000001</v>
      </c>
      <c r="I770" s="97">
        <v>0.34398416999999998</v>
      </c>
      <c r="J770" s="101">
        <v>494092.59895000001</v>
      </c>
    </row>
    <row r="771" spans="1:10" x14ac:dyDescent="0.25">
      <c r="A771" t="s">
        <v>90</v>
      </c>
      <c r="B771" t="s">
        <v>2</v>
      </c>
      <c r="C771" t="s">
        <v>35</v>
      </c>
      <c r="D771" t="s">
        <v>0</v>
      </c>
      <c r="E771" s="97">
        <v>0.17724270919999999</v>
      </c>
      <c r="F771" s="97">
        <v>1.6432886800000001E-2</v>
      </c>
      <c r="G771" s="97">
        <v>0.31438299920000001</v>
      </c>
      <c r="H771" s="97">
        <v>0.13638738880000001</v>
      </c>
      <c r="I771" s="97">
        <v>0.35555401599999997</v>
      </c>
      <c r="J771" s="101">
        <v>752205.65670000005</v>
      </c>
    </row>
    <row r="772" spans="1:10" x14ac:dyDescent="0.25">
      <c r="A772" t="s">
        <v>90</v>
      </c>
      <c r="B772" t="s">
        <v>2</v>
      </c>
      <c r="C772" t="s">
        <v>35</v>
      </c>
      <c r="D772" t="s">
        <v>37</v>
      </c>
      <c r="E772" s="97">
        <v>9.51769061E-2</v>
      </c>
      <c r="F772" s="97">
        <v>1.75463103E-2</v>
      </c>
      <c r="G772" s="97">
        <v>0.38518982730000001</v>
      </c>
      <c r="H772" s="97">
        <v>0.12574487500000001</v>
      </c>
      <c r="I772" s="97">
        <v>0.37634208130000002</v>
      </c>
      <c r="J772" s="101">
        <v>249401.30220000001</v>
      </c>
    </row>
    <row r="773" spans="1:10" x14ac:dyDescent="0.25">
      <c r="A773" t="s">
        <v>90</v>
      </c>
      <c r="B773" t="s">
        <v>73</v>
      </c>
      <c r="C773" t="s">
        <v>33</v>
      </c>
      <c r="D773" t="s">
        <v>36</v>
      </c>
      <c r="E773" s="97">
        <v>7.8524656100000007E-2</v>
      </c>
      <c r="F773" s="97">
        <v>1.12562657E-2</v>
      </c>
      <c r="G773" s="97">
        <v>0.60135740930000003</v>
      </c>
      <c r="H773" s="97">
        <v>0.1363095926</v>
      </c>
      <c r="I773" s="97">
        <v>0.1725520764</v>
      </c>
      <c r="J773" s="101">
        <v>43975.649264</v>
      </c>
    </row>
    <row r="774" spans="1:10" x14ac:dyDescent="0.25">
      <c r="A774" t="s">
        <v>90</v>
      </c>
      <c r="B774" t="s">
        <v>73</v>
      </c>
      <c r="C774" t="s">
        <v>33</v>
      </c>
      <c r="D774" t="s">
        <v>0</v>
      </c>
      <c r="E774" s="97">
        <v>7.7560397700000006E-2</v>
      </c>
      <c r="F774" s="97">
        <v>1.21176953E-2</v>
      </c>
      <c r="G774" s="97">
        <v>0.56142288019999997</v>
      </c>
      <c r="H774" s="97">
        <v>0.1420358313</v>
      </c>
      <c r="I774" s="97">
        <v>0.20686319550000001</v>
      </c>
      <c r="J774" s="101">
        <v>49538.420190999997</v>
      </c>
    </row>
    <row r="775" spans="1:10" x14ac:dyDescent="0.25">
      <c r="A775" t="s">
        <v>90</v>
      </c>
      <c r="B775" t="s">
        <v>73</v>
      </c>
      <c r="C775" t="s">
        <v>33</v>
      </c>
      <c r="D775" t="s">
        <v>37</v>
      </c>
      <c r="E775" s="97">
        <v>7.9704873900000001E-2</v>
      </c>
      <c r="F775" s="97">
        <v>1.67899834E-2</v>
      </c>
      <c r="G775" s="97">
        <v>0.26738286589999999</v>
      </c>
      <c r="H775" s="97">
        <v>0.1622888928</v>
      </c>
      <c r="I775" s="97">
        <v>0.47383338400000002</v>
      </c>
      <c r="J775" s="101">
        <v>4855.9996084000004</v>
      </c>
    </row>
    <row r="776" spans="1:10" x14ac:dyDescent="0.25">
      <c r="A776" t="s">
        <v>90</v>
      </c>
      <c r="B776" t="s">
        <v>73</v>
      </c>
      <c r="C776" t="s">
        <v>34</v>
      </c>
      <c r="D776" t="s">
        <v>36</v>
      </c>
      <c r="E776" s="97">
        <v>9.92816433E-2</v>
      </c>
      <c r="F776" s="97">
        <v>1.0153168299999999E-2</v>
      </c>
      <c r="G776" s="97">
        <v>0.61991839680000005</v>
      </c>
      <c r="H776" s="97">
        <v>0.14828856330000001</v>
      </c>
      <c r="I776" s="97">
        <v>0.1223582282</v>
      </c>
      <c r="J776" s="101">
        <v>19621.162054</v>
      </c>
    </row>
    <row r="777" spans="1:10" x14ac:dyDescent="0.25">
      <c r="A777" t="s">
        <v>90</v>
      </c>
      <c r="B777" t="s">
        <v>73</v>
      </c>
      <c r="C777" t="s">
        <v>34</v>
      </c>
      <c r="D777" t="s">
        <v>0</v>
      </c>
      <c r="E777" s="97">
        <v>0.1016641375</v>
      </c>
      <c r="F777" s="97">
        <v>1.07616516E-2</v>
      </c>
      <c r="G777" s="97">
        <v>0.58742867330000004</v>
      </c>
      <c r="H777" s="97">
        <v>0.15451473860000001</v>
      </c>
      <c r="I777" s="97">
        <v>0.14563079900000001</v>
      </c>
      <c r="J777" s="101">
        <v>21128.639983000001</v>
      </c>
    </row>
    <row r="778" spans="1:10" x14ac:dyDescent="0.25">
      <c r="A778" t="s">
        <v>90</v>
      </c>
      <c r="B778" t="s">
        <v>73</v>
      </c>
      <c r="C778" t="s">
        <v>34</v>
      </c>
      <c r="D778" t="s">
        <v>37</v>
      </c>
      <c r="E778" s="97">
        <v>0.16177489859999999</v>
      </c>
      <c r="F778" s="97">
        <v>1.5870817299999999E-2</v>
      </c>
      <c r="G778" s="97">
        <v>0.1849107911</v>
      </c>
      <c r="H778" s="97">
        <v>0.1916770096</v>
      </c>
      <c r="I778" s="97">
        <v>0.44576648330000002</v>
      </c>
      <c r="J778" s="101">
        <v>1205.4017578999999</v>
      </c>
    </row>
    <row r="779" spans="1:10" x14ac:dyDescent="0.25">
      <c r="A779" t="s">
        <v>90</v>
      </c>
      <c r="B779" t="s">
        <v>73</v>
      </c>
      <c r="C779" t="s">
        <v>35</v>
      </c>
      <c r="D779" t="s">
        <v>36</v>
      </c>
      <c r="E779" s="97">
        <v>0.1700566248</v>
      </c>
      <c r="F779" s="97">
        <v>8.3039700000000008E-3</v>
      </c>
      <c r="G779" s="97">
        <v>0.26558608010000001</v>
      </c>
      <c r="H779" s="97">
        <v>0.1157914931</v>
      </c>
      <c r="I779" s="97">
        <v>0.44026183200000002</v>
      </c>
      <c r="J779" s="101">
        <v>12995.67131</v>
      </c>
    </row>
    <row r="780" spans="1:10" x14ac:dyDescent="0.25">
      <c r="A780" t="s">
        <v>90</v>
      </c>
      <c r="B780" t="s">
        <v>73</v>
      </c>
      <c r="C780" t="s">
        <v>35</v>
      </c>
      <c r="D780" t="s">
        <v>0</v>
      </c>
      <c r="E780" s="97">
        <v>0.13568679959999999</v>
      </c>
      <c r="F780" s="97">
        <v>9.1900819000000009E-3</v>
      </c>
      <c r="G780" s="97">
        <v>0.30691039120000002</v>
      </c>
      <c r="H780" s="97">
        <v>0.11172754479999999</v>
      </c>
      <c r="I780" s="97">
        <v>0.43648518250000001</v>
      </c>
      <c r="J780" s="101">
        <v>20761.04682</v>
      </c>
    </row>
    <row r="781" spans="1:10" x14ac:dyDescent="0.25">
      <c r="A781" t="s">
        <v>90</v>
      </c>
      <c r="B781" t="s">
        <v>73</v>
      </c>
      <c r="C781" t="s">
        <v>35</v>
      </c>
      <c r="D781" t="s">
        <v>37</v>
      </c>
      <c r="E781" s="97">
        <v>7.9492644599999995E-2</v>
      </c>
      <c r="F781" s="97">
        <v>1.00657336E-2</v>
      </c>
      <c r="G781" s="97">
        <v>0.38070094160000001</v>
      </c>
      <c r="H781" s="97">
        <v>0.1033426165</v>
      </c>
      <c r="I781" s="97">
        <v>0.4263980637</v>
      </c>
      <c r="J781" s="101">
        <v>7484.9692407000002</v>
      </c>
    </row>
    <row r="782" spans="1:10" x14ac:dyDescent="0.25">
      <c r="A782" t="s">
        <v>90</v>
      </c>
      <c r="B782" t="s">
        <v>42</v>
      </c>
      <c r="C782" t="s">
        <v>33</v>
      </c>
      <c r="D782" t="s">
        <v>36</v>
      </c>
      <c r="E782" s="97">
        <v>8.2547423600000003E-2</v>
      </c>
      <c r="F782" s="97">
        <v>1.43005462E-2</v>
      </c>
      <c r="G782" s="97">
        <v>0.51743182200000004</v>
      </c>
      <c r="H782" s="97">
        <v>0.12825738480000001</v>
      </c>
      <c r="I782" s="97">
        <v>0.25746282339999998</v>
      </c>
      <c r="J782" s="101">
        <v>9933.8832057</v>
      </c>
    </row>
    <row r="783" spans="1:10" x14ac:dyDescent="0.25">
      <c r="A783" t="s">
        <v>90</v>
      </c>
      <c r="B783" t="s">
        <v>42</v>
      </c>
      <c r="C783" t="s">
        <v>33</v>
      </c>
      <c r="D783" t="s">
        <v>0</v>
      </c>
      <c r="E783" s="97">
        <v>7.33256407E-2</v>
      </c>
      <c r="F783" s="97">
        <v>1.43694345E-2</v>
      </c>
      <c r="G783" s="97">
        <v>0.45472322069999999</v>
      </c>
      <c r="H783" s="97">
        <v>0.1338205603</v>
      </c>
      <c r="I783" s="97">
        <v>0.32376114379999998</v>
      </c>
      <c r="J783" s="101">
        <v>12943.007113</v>
      </c>
    </row>
    <row r="784" spans="1:10" x14ac:dyDescent="0.25">
      <c r="A784" t="s">
        <v>90</v>
      </c>
      <c r="B784" t="s">
        <v>42</v>
      </c>
      <c r="C784" t="s">
        <v>33</v>
      </c>
      <c r="D784" t="s">
        <v>37</v>
      </c>
      <c r="E784" s="97">
        <v>4.6434458200000001E-2</v>
      </c>
      <c r="F784" s="97">
        <v>1.3631357300000001E-2</v>
      </c>
      <c r="G784" s="97">
        <v>0.25786699680000003</v>
      </c>
      <c r="H784" s="97">
        <v>0.14181043139999999</v>
      </c>
      <c r="I784" s="97">
        <v>0.54025675630000003</v>
      </c>
      <c r="J784" s="101">
        <v>2778.9238786999999</v>
      </c>
    </row>
    <row r="785" spans="1:10" x14ac:dyDescent="0.25">
      <c r="A785" t="s">
        <v>90</v>
      </c>
      <c r="B785" t="s">
        <v>42</v>
      </c>
      <c r="C785" t="s">
        <v>34</v>
      </c>
      <c r="D785" t="s">
        <v>36</v>
      </c>
      <c r="E785" s="97">
        <v>6.88894543E-2</v>
      </c>
      <c r="F785" s="97">
        <v>1.09376501E-2</v>
      </c>
      <c r="G785" s="97">
        <v>0.64808043019999995</v>
      </c>
      <c r="H785" s="97">
        <v>0.15263370779999999</v>
      </c>
      <c r="I785" s="97">
        <v>0.11945875760000001</v>
      </c>
      <c r="J785" s="101">
        <v>2279.0135529999998</v>
      </c>
    </row>
    <row r="786" spans="1:10" x14ac:dyDescent="0.25">
      <c r="A786" t="s">
        <v>90</v>
      </c>
      <c r="B786" t="s">
        <v>42</v>
      </c>
      <c r="C786" t="s">
        <v>34</v>
      </c>
      <c r="D786" t="s">
        <v>0</v>
      </c>
      <c r="E786" s="97">
        <v>7.2876608999999995E-2</v>
      </c>
      <c r="F786" s="97">
        <v>1.52797279E-2</v>
      </c>
      <c r="G786" s="97">
        <v>0.61194220030000002</v>
      </c>
      <c r="H786" s="97">
        <v>0.16632161100000001</v>
      </c>
      <c r="I786" s="97">
        <v>0.13357985180000001</v>
      </c>
      <c r="J786" s="101">
        <v>2483.6501371999998</v>
      </c>
    </row>
    <row r="787" spans="1:10" x14ac:dyDescent="0.25">
      <c r="A787" t="s">
        <v>90</v>
      </c>
      <c r="B787" t="s">
        <v>42</v>
      </c>
      <c r="C787" t="s">
        <v>34</v>
      </c>
      <c r="D787" t="s">
        <v>37</v>
      </c>
      <c r="E787" s="97">
        <v>0.1103062201</v>
      </c>
      <c r="F787" s="97">
        <v>6.7512730899999998E-2</v>
      </c>
      <c r="G787" s="97">
        <v>0.25632943629999999</v>
      </c>
      <c r="H787" s="97">
        <v>0.31382202180000002</v>
      </c>
      <c r="I787" s="97">
        <v>0.25202959089999999</v>
      </c>
      <c r="J787" s="101">
        <v>163.18209419999999</v>
      </c>
    </row>
    <row r="788" spans="1:10" x14ac:dyDescent="0.25">
      <c r="A788" t="s">
        <v>90</v>
      </c>
      <c r="B788" t="s">
        <v>42</v>
      </c>
      <c r="C788" t="s">
        <v>35</v>
      </c>
      <c r="D788" t="s">
        <v>36</v>
      </c>
      <c r="E788" s="97">
        <v>0.20444728230000001</v>
      </c>
      <c r="F788" s="97">
        <v>1.26026655E-2</v>
      </c>
      <c r="G788" s="97">
        <v>0.19339790809999999</v>
      </c>
      <c r="H788" s="97">
        <v>0.1234794147</v>
      </c>
      <c r="I788" s="97">
        <v>0.4660727294</v>
      </c>
      <c r="J788" s="101">
        <v>5135.7982768000002</v>
      </c>
    </row>
    <row r="789" spans="1:10" x14ac:dyDescent="0.25">
      <c r="A789" t="s">
        <v>90</v>
      </c>
      <c r="B789" t="s">
        <v>42</v>
      </c>
      <c r="C789" t="s">
        <v>35</v>
      </c>
      <c r="D789" t="s">
        <v>0</v>
      </c>
      <c r="E789" s="97">
        <v>0.15482567229999999</v>
      </c>
      <c r="F789" s="97">
        <v>1.8308023100000001E-2</v>
      </c>
      <c r="G789" s="97">
        <v>0.21913949390000001</v>
      </c>
      <c r="H789" s="97">
        <v>0.14036340750000001</v>
      </c>
      <c r="I789" s="97">
        <v>0.46736340320000003</v>
      </c>
      <c r="J789" s="101">
        <v>8176.9384950000003</v>
      </c>
    </row>
    <row r="790" spans="1:10" x14ac:dyDescent="0.25">
      <c r="A790" t="s">
        <v>90</v>
      </c>
      <c r="B790" t="s">
        <v>42</v>
      </c>
      <c r="C790" t="s">
        <v>35</v>
      </c>
      <c r="D790" t="s">
        <v>37</v>
      </c>
      <c r="E790" s="97">
        <v>7.1959757799999996E-2</v>
      </c>
      <c r="F790" s="97">
        <v>2.7960714500000001E-2</v>
      </c>
      <c r="G790" s="97">
        <v>0.2647891591</v>
      </c>
      <c r="H790" s="97">
        <v>0.16711170959999999</v>
      </c>
      <c r="I790" s="97">
        <v>0.46817865889999999</v>
      </c>
      <c r="J790" s="101">
        <v>3001.6776976000001</v>
      </c>
    </row>
    <row r="791" spans="1:10" x14ac:dyDescent="0.25">
      <c r="A791" t="s">
        <v>90</v>
      </c>
      <c r="B791" t="s">
        <v>49</v>
      </c>
      <c r="C791" t="s">
        <v>33</v>
      </c>
      <c r="D791" t="s">
        <v>36</v>
      </c>
      <c r="E791" s="97">
        <v>9.20201244E-2</v>
      </c>
      <c r="F791" s="97">
        <v>1.4724440599999999E-2</v>
      </c>
      <c r="G791" s="97">
        <v>0.64431600160000002</v>
      </c>
      <c r="H791" s="97">
        <v>0.13065918839999999</v>
      </c>
      <c r="I791" s="97">
        <v>0.1182802451</v>
      </c>
      <c r="J791" s="101">
        <v>10975.859976</v>
      </c>
    </row>
    <row r="792" spans="1:10" x14ac:dyDescent="0.25">
      <c r="A792" t="s">
        <v>90</v>
      </c>
      <c r="B792" t="s">
        <v>49</v>
      </c>
      <c r="C792" t="s">
        <v>33</v>
      </c>
      <c r="D792" t="s">
        <v>0</v>
      </c>
      <c r="E792" s="97">
        <v>9.3402447E-2</v>
      </c>
      <c r="F792" s="97">
        <v>1.7343586500000001E-2</v>
      </c>
      <c r="G792" s="97">
        <v>0.61907032669999995</v>
      </c>
      <c r="H792" s="97">
        <v>0.1374820497</v>
      </c>
      <c r="I792" s="97">
        <v>0.13270159000000001</v>
      </c>
      <c r="J792" s="101">
        <v>11830.525164999999</v>
      </c>
    </row>
    <row r="793" spans="1:10" x14ac:dyDescent="0.25">
      <c r="A793" t="s">
        <v>90</v>
      </c>
      <c r="B793" t="s">
        <v>49</v>
      </c>
      <c r="C793" t="s">
        <v>33</v>
      </c>
      <c r="D793" t="s">
        <v>37</v>
      </c>
      <c r="E793" s="97">
        <v>0.1180556447</v>
      </c>
      <c r="F793" s="97">
        <v>4.1152233099999998E-2</v>
      </c>
      <c r="G793" s="97">
        <v>0.30541106229999998</v>
      </c>
      <c r="H793" s="97">
        <v>0.21474654230000001</v>
      </c>
      <c r="I793" s="97">
        <v>0.3206345176</v>
      </c>
      <c r="J793" s="101">
        <v>779.29352928000003</v>
      </c>
    </row>
    <row r="794" spans="1:10" x14ac:dyDescent="0.25">
      <c r="A794" t="s">
        <v>90</v>
      </c>
      <c r="B794" t="s">
        <v>49</v>
      </c>
      <c r="C794" t="s">
        <v>34</v>
      </c>
      <c r="D794" t="s">
        <v>36</v>
      </c>
      <c r="E794" s="97">
        <v>6.3057524700000006E-2</v>
      </c>
      <c r="F794" s="97">
        <v>1.4441711499999999E-2</v>
      </c>
      <c r="G794" s="97">
        <v>0.69961249640000001</v>
      </c>
      <c r="H794" s="97">
        <v>0.14422261319999999</v>
      </c>
      <c r="I794" s="97">
        <v>7.8665654299999999E-2</v>
      </c>
      <c r="J794" s="101">
        <v>3695.4753129000001</v>
      </c>
    </row>
    <row r="795" spans="1:10" x14ac:dyDescent="0.25">
      <c r="A795" t="s">
        <v>90</v>
      </c>
      <c r="B795" t="s">
        <v>49</v>
      </c>
      <c r="C795" t="s">
        <v>34</v>
      </c>
      <c r="D795" t="s">
        <v>0</v>
      </c>
      <c r="E795" s="97">
        <v>6.9115120700000005E-2</v>
      </c>
      <c r="F795" s="97">
        <v>1.6554055799999998E-2</v>
      </c>
      <c r="G795" s="97">
        <v>0.6693166519</v>
      </c>
      <c r="H795" s="97">
        <v>0.1544747849</v>
      </c>
      <c r="I795" s="97">
        <v>9.0539386700000002E-2</v>
      </c>
      <c r="J795" s="101">
        <v>3935.9336133000002</v>
      </c>
    </row>
    <row r="796" spans="1:10" x14ac:dyDescent="0.25">
      <c r="A796" t="s">
        <v>90</v>
      </c>
      <c r="B796" t="s">
        <v>49</v>
      </c>
      <c r="C796" t="s">
        <v>34</v>
      </c>
      <c r="D796" t="s">
        <v>37</v>
      </c>
      <c r="E796" s="97">
        <v>0.22793972809999999</v>
      </c>
      <c r="F796" s="97">
        <v>6.0284105000000003E-3</v>
      </c>
      <c r="G796" s="97">
        <v>0.2639314197</v>
      </c>
      <c r="H796" s="97">
        <v>0.25212538299999998</v>
      </c>
      <c r="I796" s="97">
        <v>0.24997505880000001</v>
      </c>
      <c r="J796" s="101">
        <v>166.71073673000001</v>
      </c>
    </row>
    <row r="797" spans="1:10" x14ac:dyDescent="0.25">
      <c r="A797" t="s">
        <v>90</v>
      </c>
      <c r="B797" t="s">
        <v>49</v>
      </c>
      <c r="C797" t="s">
        <v>35</v>
      </c>
      <c r="D797" t="s">
        <v>36</v>
      </c>
      <c r="E797" s="97">
        <v>0.20112454390000001</v>
      </c>
      <c r="F797" s="97">
        <v>1.7382746300000002E-2</v>
      </c>
      <c r="G797" s="97">
        <v>0.2380263893</v>
      </c>
      <c r="H797" s="97">
        <v>0.12339407080000001</v>
      </c>
      <c r="I797" s="97">
        <v>0.42007224980000002</v>
      </c>
      <c r="J797" s="101">
        <v>7890.6331848</v>
      </c>
    </row>
    <row r="798" spans="1:10" x14ac:dyDescent="0.25">
      <c r="A798" t="s">
        <v>90</v>
      </c>
      <c r="B798" t="s">
        <v>49</v>
      </c>
      <c r="C798" t="s">
        <v>35</v>
      </c>
      <c r="D798" t="s">
        <v>0</v>
      </c>
      <c r="E798" s="97">
        <v>0.16159562290000001</v>
      </c>
      <c r="F798" s="97">
        <v>1.7372069E-2</v>
      </c>
      <c r="G798" s="97">
        <v>0.27535541499999999</v>
      </c>
      <c r="H798" s="97">
        <v>0.1136507419</v>
      </c>
      <c r="I798" s="97">
        <v>0.43202615109999998</v>
      </c>
      <c r="J798" s="101">
        <v>12283.748559</v>
      </c>
    </row>
    <row r="799" spans="1:10" x14ac:dyDescent="0.25">
      <c r="A799" t="s">
        <v>90</v>
      </c>
      <c r="B799" t="s">
        <v>49</v>
      </c>
      <c r="C799" t="s">
        <v>35</v>
      </c>
      <c r="D799" t="s">
        <v>37</v>
      </c>
      <c r="E799" s="97">
        <v>9.2414449100000004E-2</v>
      </c>
      <c r="F799" s="97">
        <v>1.7178490099999999E-2</v>
      </c>
      <c r="G799" s="97">
        <v>0.34529235629999999</v>
      </c>
      <c r="H799" s="97">
        <v>9.3252156000000003E-2</v>
      </c>
      <c r="I799" s="97">
        <v>0.45186254850000002</v>
      </c>
      <c r="J799" s="101">
        <v>4252.5817549000003</v>
      </c>
    </row>
    <row r="800" spans="1:10" x14ac:dyDescent="0.25">
      <c r="A800" t="s">
        <v>90</v>
      </c>
      <c r="B800" t="s">
        <v>76</v>
      </c>
      <c r="C800" t="s">
        <v>33</v>
      </c>
      <c r="D800" t="s">
        <v>36</v>
      </c>
      <c r="E800" s="97">
        <v>5.1055633699999999E-2</v>
      </c>
      <c r="F800" s="97">
        <v>9.1118849000000005E-3</v>
      </c>
      <c r="G800" s="97">
        <v>0.68672115440000003</v>
      </c>
      <c r="H800" s="97">
        <v>0.1278692417</v>
      </c>
      <c r="I800" s="97">
        <v>0.1252420853</v>
      </c>
      <c r="J800" s="101">
        <v>43168.692500999998</v>
      </c>
    </row>
    <row r="801" spans="1:10" x14ac:dyDescent="0.25">
      <c r="A801" t="s">
        <v>90</v>
      </c>
      <c r="B801" t="s">
        <v>76</v>
      </c>
      <c r="C801" t="s">
        <v>33</v>
      </c>
      <c r="D801" t="s">
        <v>0</v>
      </c>
      <c r="E801" s="97">
        <v>5.1848223200000002E-2</v>
      </c>
      <c r="F801" s="97">
        <v>9.8597804000000004E-3</v>
      </c>
      <c r="G801" s="97">
        <v>0.66736144009999998</v>
      </c>
      <c r="H801" s="97">
        <v>0.13395451880000001</v>
      </c>
      <c r="I801" s="97">
        <v>0.1369760374</v>
      </c>
      <c r="J801" s="101">
        <v>45787.585413000001</v>
      </c>
    </row>
    <row r="802" spans="1:10" x14ac:dyDescent="0.25">
      <c r="A802" t="s">
        <v>90</v>
      </c>
      <c r="B802" t="s">
        <v>76</v>
      </c>
      <c r="C802" t="s">
        <v>33</v>
      </c>
      <c r="D802" t="s">
        <v>37</v>
      </c>
      <c r="E802" s="97">
        <v>8.7801354299999995E-2</v>
      </c>
      <c r="F802" s="97">
        <v>1.54122836E-2</v>
      </c>
      <c r="G802" s="97">
        <v>0.44009380339999998</v>
      </c>
      <c r="H802" s="97">
        <v>0.1462641626</v>
      </c>
      <c r="I802" s="97">
        <v>0.310428396</v>
      </c>
      <c r="J802" s="101">
        <v>1902.0207749000001</v>
      </c>
    </row>
    <row r="803" spans="1:10" x14ac:dyDescent="0.25">
      <c r="A803" t="s">
        <v>90</v>
      </c>
      <c r="B803" t="s">
        <v>76</v>
      </c>
      <c r="C803" t="s">
        <v>34</v>
      </c>
      <c r="D803" t="s">
        <v>36</v>
      </c>
      <c r="E803" s="97">
        <v>7.8592129699999999E-2</v>
      </c>
      <c r="F803" s="97">
        <v>7.4780504999999997E-3</v>
      </c>
      <c r="G803" s="97">
        <v>0.70964082090000002</v>
      </c>
      <c r="H803" s="97">
        <v>0.1315848365</v>
      </c>
      <c r="I803" s="97">
        <v>7.2704162399999994E-2</v>
      </c>
      <c r="J803" s="101">
        <v>37816.009146999997</v>
      </c>
    </row>
    <row r="804" spans="1:10" x14ac:dyDescent="0.25">
      <c r="A804" t="s">
        <v>90</v>
      </c>
      <c r="B804" t="s">
        <v>76</v>
      </c>
      <c r="C804" t="s">
        <v>34</v>
      </c>
      <c r="D804" t="s">
        <v>0</v>
      </c>
      <c r="E804" s="97">
        <v>8.37239132E-2</v>
      </c>
      <c r="F804" s="97">
        <v>8.5089351999999997E-3</v>
      </c>
      <c r="G804" s="97">
        <v>0.68668519819999996</v>
      </c>
      <c r="H804" s="97">
        <v>0.13516352400000001</v>
      </c>
      <c r="I804" s="97">
        <v>8.5918429399999996E-2</v>
      </c>
      <c r="J804" s="101">
        <v>39917.585741000003</v>
      </c>
    </row>
    <row r="805" spans="1:10" x14ac:dyDescent="0.25">
      <c r="A805" t="s">
        <v>90</v>
      </c>
      <c r="B805" t="s">
        <v>76</v>
      </c>
      <c r="C805" t="s">
        <v>34</v>
      </c>
      <c r="D805" t="s">
        <v>37</v>
      </c>
      <c r="E805" s="97">
        <v>0.2169790355</v>
      </c>
      <c r="F805" s="97">
        <v>1.70805396E-2</v>
      </c>
      <c r="G805" s="97">
        <v>0.3165189967</v>
      </c>
      <c r="H805" s="97">
        <v>0.11423135199999999</v>
      </c>
      <c r="I805" s="97">
        <v>0.33519007629999997</v>
      </c>
      <c r="J805" s="101">
        <v>1677.6541797</v>
      </c>
    </row>
    <row r="806" spans="1:10" x14ac:dyDescent="0.25">
      <c r="A806" t="s">
        <v>90</v>
      </c>
      <c r="B806" t="s">
        <v>76</v>
      </c>
      <c r="C806" t="s">
        <v>35</v>
      </c>
      <c r="D806" t="s">
        <v>36</v>
      </c>
      <c r="E806" s="97">
        <v>0.2077463665</v>
      </c>
      <c r="F806" s="97">
        <v>8.7138422000000004E-3</v>
      </c>
      <c r="G806" s="97">
        <v>0.29330472619999998</v>
      </c>
      <c r="H806" s="97">
        <v>0.15034314770000001</v>
      </c>
      <c r="I806" s="97">
        <v>0.33989191730000001</v>
      </c>
      <c r="J806" s="101">
        <v>13891.939719</v>
      </c>
    </row>
    <row r="807" spans="1:10" x14ac:dyDescent="0.25">
      <c r="A807" t="s">
        <v>90</v>
      </c>
      <c r="B807" t="s">
        <v>76</v>
      </c>
      <c r="C807" t="s">
        <v>35</v>
      </c>
      <c r="D807" t="s">
        <v>0</v>
      </c>
      <c r="E807" s="97">
        <v>0.15642536309999999</v>
      </c>
      <c r="F807" s="97">
        <v>1.1310164399999999E-2</v>
      </c>
      <c r="G807" s="97">
        <v>0.33738162570000002</v>
      </c>
      <c r="H807" s="97">
        <v>0.13106252330000001</v>
      </c>
      <c r="I807" s="97">
        <v>0.36382032349999999</v>
      </c>
      <c r="J807" s="101">
        <v>21946.568843000001</v>
      </c>
    </row>
    <row r="808" spans="1:10" x14ac:dyDescent="0.25">
      <c r="A808" t="s">
        <v>90</v>
      </c>
      <c r="B808" t="s">
        <v>76</v>
      </c>
      <c r="C808" t="s">
        <v>35</v>
      </c>
      <c r="D808" t="s">
        <v>37</v>
      </c>
      <c r="E808" s="97">
        <v>6.9835064899999993E-2</v>
      </c>
      <c r="F808" s="97">
        <v>1.19623349E-2</v>
      </c>
      <c r="G808" s="97">
        <v>0.41759650790000002</v>
      </c>
      <c r="H808" s="97">
        <v>9.5147103600000005E-2</v>
      </c>
      <c r="I808" s="97">
        <v>0.40545898879999998</v>
      </c>
      <c r="J808" s="101">
        <v>7617.9495371000003</v>
      </c>
    </row>
    <row r="809" spans="1:10" x14ac:dyDescent="0.25">
      <c r="A809" t="s">
        <v>90</v>
      </c>
      <c r="B809" t="s">
        <v>85</v>
      </c>
      <c r="C809" t="s">
        <v>33</v>
      </c>
      <c r="D809" t="s">
        <v>36</v>
      </c>
      <c r="E809" s="102" t="s">
        <v>109</v>
      </c>
      <c r="F809" s="102" t="s">
        <v>109</v>
      </c>
      <c r="G809" s="102" t="s">
        <v>109</v>
      </c>
      <c r="H809" s="102" t="s">
        <v>109</v>
      </c>
      <c r="I809" s="102" t="s">
        <v>109</v>
      </c>
      <c r="J809" s="103" t="s">
        <v>109</v>
      </c>
    </row>
    <row r="810" spans="1:10" x14ac:dyDescent="0.25">
      <c r="A810" t="s">
        <v>90</v>
      </c>
      <c r="B810" t="s">
        <v>85</v>
      </c>
      <c r="C810" t="s">
        <v>33</v>
      </c>
      <c r="D810" t="s">
        <v>0</v>
      </c>
      <c r="E810" s="102" t="s">
        <v>109</v>
      </c>
      <c r="F810" s="102" t="s">
        <v>109</v>
      </c>
      <c r="G810" s="102" t="s">
        <v>109</v>
      </c>
      <c r="H810" s="102" t="s">
        <v>109</v>
      </c>
      <c r="I810" s="102" t="s">
        <v>109</v>
      </c>
      <c r="J810" s="103" t="s">
        <v>109</v>
      </c>
    </row>
    <row r="811" spans="1:10" x14ac:dyDescent="0.25">
      <c r="A811" t="s">
        <v>90</v>
      </c>
      <c r="B811" t="s">
        <v>85</v>
      </c>
      <c r="C811" t="s">
        <v>33</v>
      </c>
      <c r="D811" t="s">
        <v>37</v>
      </c>
      <c r="E811" s="102" t="s">
        <v>109</v>
      </c>
      <c r="F811" s="102" t="s">
        <v>109</v>
      </c>
      <c r="G811" s="102" t="s">
        <v>109</v>
      </c>
      <c r="H811" s="102" t="s">
        <v>109</v>
      </c>
      <c r="I811" s="102" t="s">
        <v>109</v>
      </c>
      <c r="J811" s="103" t="s">
        <v>109</v>
      </c>
    </row>
    <row r="812" spans="1:10" x14ac:dyDescent="0.25">
      <c r="A812" t="s">
        <v>90</v>
      </c>
      <c r="B812" t="s">
        <v>85</v>
      </c>
      <c r="C812" t="s">
        <v>34</v>
      </c>
      <c r="D812" t="s">
        <v>36</v>
      </c>
      <c r="E812" s="97">
        <v>0.1055435329</v>
      </c>
      <c r="F812" s="97">
        <v>4.8634016999999996E-3</v>
      </c>
      <c r="G812" s="97">
        <v>0.74310670310000004</v>
      </c>
      <c r="H812" s="97">
        <v>8.8625784400000004E-2</v>
      </c>
      <c r="I812" s="97">
        <v>5.78605778E-2</v>
      </c>
      <c r="J812" s="101">
        <v>4945.8264810999999</v>
      </c>
    </row>
    <row r="813" spans="1:10" x14ac:dyDescent="0.25">
      <c r="A813" t="s">
        <v>90</v>
      </c>
      <c r="B813" t="s">
        <v>85</v>
      </c>
      <c r="C813" t="s">
        <v>34</v>
      </c>
      <c r="D813" t="s">
        <v>0</v>
      </c>
      <c r="E813" s="97">
        <v>0.10611443</v>
      </c>
      <c r="F813" s="97">
        <v>5.5340379000000002E-3</v>
      </c>
      <c r="G813" s="97">
        <v>0.73181068069999999</v>
      </c>
      <c r="H813" s="97">
        <v>9.1822302300000005E-2</v>
      </c>
      <c r="I813" s="97">
        <v>6.4718549E-2</v>
      </c>
      <c r="J813" s="101">
        <v>5069.9984894999998</v>
      </c>
    </row>
    <row r="814" spans="1:10" x14ac:dyDescent="0.25">
      <c r="A814" t="s">
        <v>90</v>
      </c>
      <c r="B814" t="s">
        <v>85</v>
      </c>
      <c r="C814" t="s">
        <v>34</v>
      </c>
      <c r="D814" t="s">
        <v>37</v>
      </c>
      <c r="E814" s="97">
        <v>0.2157825528</v>
      </c>
      <c r="F814" s="97">
        <v>2.69956225E-2</v>
      </c>
      <c r="G814" s="97">
        <v>0.35067679680000002</v>
      </c>
      <c r="H814" s="97">
        <v>6.9736312800000005E-2</v>
      </c>
      <c r="I814" s="97">
        <v>0.33680871509999999</v>
      </c>
      <c r="J814" s="101">
        <v>74.148719577999998</v>
      </c>
    </row>
    <row r="815" spans="1:10" x14ac:dyDescent="0.25">
      <c r="A815" t="s">
        <v>90</v>
      </c>
      <c r="B815" t="s">
        <v>85</v>
      </c>
      <c r="C815" t="s">
        <v>35</v>
      </c>
      <c r="D815" t="s">
        <v>36</v>
      </c>
      <c r="E815" s="102" t="s">
        <v>109</v>
      </c>
      <c r="F815" s="102" t="s">
        <v>109</v>
      </c>
      <c r="G815" s="102" t="s">
        <v>109</v>
      </c>
      <c r="H815" s="102" t="s">
        <v>109</v>
      </c>
      <c r="I815" s="102" t="s">
        <v>109</v>
      </c>
      <c r="J815" s="103" t="s">
        <v>109</v>
      </c>
    </row>
    <row r="816" spans="1:10" x14ac:dyDescent="0.25">
      <c r="A816" t="s">
        <v>90</v>
      </c>
      <c r="B816" t="s">
        <v>85</v>
      </c>
      <c r="C816" t="s">
        <v>35</v>
      </c>
      <c r="D816" t="s">
        <v>0</v>
      </c>
      <c r="E816" s="102" t="s">
        <v>109</v>
      </c>
      <c r="F816" s="102" t="s">
        <v>109</v>
      </c>
      <c r="G816" s="102" t="s">
        <v>109</v>
      </c>
      <c r="H816" s="102" t="s">
        <v>109</v>
      </c>
      <c r="I816" s="102" t="s">
        <v>109</v>
      </c>
      <c r="J816" s="103" t="s">
        <v>109</v>
      </c>
    </row>
    <row r="817" spans="1:10" x14ac:dyDescent="0.25">
      <c r="A817" t="s">
        <v>90</v>
      </c>
      <c r="B817" t="s">
        <v>85</v>
      </c>
      <c r="C817" t="s">
        <v>35</v>
      </c>
      <c r="D817" t="s">
        <v>37</v>
      </c>
      <c r="E817" s="102" t="s">
        <v>109</v>
      </c>
      <c r="F817" s="102" t="s">
        <v>109</v>
      </c>
      <c r="G817" s="102" t="s">
        <v>109</v>
      </c>
      <c r="H817" s="102" t="s">
        <v>109</v>
      </c>
      <c r="I817" s="102" t="s">
        <v>109</v>
      </c>
      <c r="J817" s="103" t="s">
        <v>109</v>
      </c>
    </row>
    <row r="818" spans="1:10" x14ac:dyDescent="0.25">
      <c r="A818" t="s">
        <v>90</v>
      </c>
      <c r="B818" t="s">
        <v>60</v>
      </c>
      <c r="C818" t="s">
        <v>33</v>
      </c>
      <c r="D818" t="s">
        <v>36</v>
      </c>
      <c r="E818" s="97">
        <v>2.70099741E-2</v>
      </c>
      <c r="F818" s="97">
        <v>1.1380141200000001E-2</v>
      </c>
      <c r="G818" s="97">
        <v>0.69122360400000005</v>
      </c>
      <c r="H818" s="97">
        <v>0.1688793502</v>
      </c>
      <c r="I818" s="97">
        <v>0.10150693049999999</v>
      </c>
      <c r="J818" s="101">
        <v>15587.242269</v>
      </c>
    </row>
    <row r="819" spans="1:10" x14ac:dyDescent="0.25">
      <c r="A819" t="s">
        <v>90</v>
      </c>
      <c r="B819" t="s">
        <v>60</v>
      </c>
      <c r="C819" t="s">
        <v>33</v>
      </c>
      <c r="D819" t="s">
        <v>0</v>
      </c>
      <c r="E819" s="97">
        <v>2.7448799900000001E-2</v>
      </c>
      <c r="F819" s="97">
        <v>1.18300499E-2</v>
      </c>
      <c r="G819" s="97">
        <v>0.67384160739999999</v>
      </c>
      <c r="H819" s="97">
        <v>0.17507588260000001</v>
      </c>
      <c r="I819" s="97">
        <v>0.1118036602</v>
      </c>
      <c r="J819" s="101">
        <v>16321.697545999999</v>
      </c>
    </row>
    <row r="820" spans="1:10" x14ac:dyDescent="0.25">
      <c r="A820" t="s">
        <v>90</v>
      </c>
      <c r="B820" t="s">
        <v>60</v>
      </c>
      <c r="C820" t="s">
        <v>33</v>
      </c>
      <c r="D820" t="s">
        <v>37</v>
      </c>
      <c r="E820" s="97">
        <v>4.6701363900000001E-2</v>
      </c>
      <c r="F820" s="97">
        <v>1.64816822E-2</v>
      </c>
      <c r="G820" s="97">
        <v>0.36143071609999999</v>
      </c>
      <c r="H820" s="97">
        <v>0.25232182190000002</v>
      </c>
      <c r="I820" s="97">
        <v>0.3230644158</v>
      </c>
      <c r="J820" s="101">
        <v>578.14157267999997</v>
      </c>
    </row>
    <row r="821" spans="1:10" x14ac:dyDescent="0.25">
      <c r="A821" t="s">
        <v>90</v>
      </c>
      <c r="B821" t="s">
        <v>60</v>
      </c>
      <c r="C821" t="s">
        <v>34</v>
      </c>
      <c r="D821" t="s">
        <v>36</v>
      </c>
      <c r="E821" s="97">
        <v>2.8881392200000001E-2</v>
      </c>
      <c r="F821" s="97">
        <v>1.20306424E-2</v>
      </c>
      <c r="G821" s="97">
        <v>0.57536881009999996</v>
      </c>
      <c r="H821" s="97">
        <v>0.21848255429999999</v>
      </c>
      <c r="I821" s="97">
        <v>0.16523660100000001</v>
      </c>
      <c r="J821" s="101">
        <v>4778.1630076000001</v>
      </c>
    </row>
    <row r="822" spans="1:10" x14ac:dyDescent="0.25">
      <c r="A822" t="s">
        <v>90</v>
      </c>
      <c r="B822" t="s">
        <v>60</v>
      </c>
      <c r="C822" t="s">
        <v>34</v>
      </c>
      <c r="D822" t="s">
        <v>0</v>
      </c>
      <c r="E822" s="97">
        <v>2.99140777E-2</v>
      </c>
      <c r="F822" s="97">
        <v>1.22624098E-2</v>
      </c>
      <c r="G822" s="97">
        <v>0.56379227080000005</v>
      </c>
      <c r="H822" s="97">
        <v>0.21945024630000001</v>
      </c>
      <c r="I822" s="97">
        <v>0.17458099530000001</v>
      </c>
      <c r="J822" s="101">
        <v>5014.3615097000002</v>
      </c>
    </row>
    <row r="823" spans="1:10" x14ac:dyDescent="0.25">
      <c r="A823" t="s">
        <v>90</v>
      </c>
      <c r="B823" t="s">
        <v>60</v>
      </c>
      <c r="C823" t="s">
        <v>34</v>
      </c>
      <c r="D823" t="s">
        <v>37</v>
      </c>
      <c r="E823" s="97">
        <v>6.2663338499999999E-2</v>
      </c>
      <c r="F823" s="97">
        <v>5.6966671000000003E-3</v>
      </c>
      <c r="G823" s="97">
        <v>0.4151407272</v>
      </c>
      <c r="H823" s="97">
        <v>0.1475092264</v>
      </c>
      <c r="I823" s="97">
        <v>0.36899004070000002</v>
      </c>
      <c r="J823" s="101">
        <v>175.54123766000001</v>
      </c>
    </row>
    <row r="824" spans="1:10" x14ac:dyDescent="0.25">
      <c r="A824" t="s">
        <v>90</v>
      </c>
      <c r="B824" t="s">
        <v>60</v>
      </c>
      <c r="C824" t="s">
        <v>35</v>
      </c>
      <c r="D824" t="s">
        <v>36</v>
      </c>
      <c r="E824" s="97">
        <v>0.15635151480000001</v>
      </c>
      <c r="F824" s="97">
        <v>1.53087096E-2</v>
      </c>
      <c r="G824" s="97">
        <v>0.24447182009999999</v>
      </c>
      <c r="H824" s="97">
        <v>0.1781746206</v>
      </c>
      <c r="I824" s="97">
        <v>0.40569333489999998</v>
      </c>
      <c r="J824" s="101">
        <v>10284.518205</v>
      </c>
    </row>
    <row r="825" spans="1:10" x14ac:dyDescent="0.25">
      <c r="A825" t="s">
        <v>90</v>
      </c>
      <c r="B825" t="s">
        <v>60</v>
      </c>
      <c r="C825" t="s">
        <v>35</v>
      </c>
      <c r="D825" t="s">
        <v>0</v>
      </c>
      <c r="E825" s="97">
        <v>0.13719275580000001</v>
      </c>
      <c r="F825" s="97">
        <v>1.49941156E-2</v>
      </c>
      <c r="G825" s="97">
        <v>0.26699487789999998</v>
      </c>
      <c r="H825" s="97">
        <v>0.15651732500000001</v>
      </c>
      <c r="I825" s="97">
        <v>0.4243009257</v>
      </c>
      <c r="J825" s="101">
        <v>14009.486061</v>
      </c>
    </row>
    <row r="826" spans="1:10" x14ac:dyDescent="0.25">
      <c r="A826" t="s">
        <v>90</v>
      </c>
      <c r="B826" t="s">
        <v>60</v>
      </c>
      <c r="C826" t="s">
        <v>35</v>
      </c>
      <c r="D826" t="s">
        <v>37</v>
      </c>
      <c r="E826" s="97">
        <v>8.6443241300000001E-2</v>
      </c>
      <c r="F826" s="97">
        <v>1.26779969E-2</v>
      </c>
      <c r="G826" s="97">
        <v>0.33441979550000001</v>
      </c>
      <c r="H826" s="97">
        <v>9.1144676800000005E-2</v>
      </c>
      <c r="I826" s="97">
        <v>0.47531428949999999</v>
      </c>
      <c r="J826" s="101">
        <v>3574.5998807000001</v>
      </c>
    </row>
    <row r="827" spans="1:10" x14ac:dyDescent="0.25">
      <c r="A827" t="s">
        <v>90</v>
      </c>
      <c r="B827" t="s">
        <v>84</v>
      </c>
      <c r="C827" t="s">
        <v>33</v>
      </c>
      <c r="D827" t="s">
        <v>36</v>
      </c>
      <c r="E827" s="97">
        <v>2.9758440600000002E-2</v>
      </c>
      <c r="F827" s="97">
        <v>3.3680258800000001E-2</v>
      </c>
      <c r="G827" s="97">
        <v>0.62118029460000002</v>
      </c>
      <c r="H827" s="97">
        <v>0.16530779500000001</v>
      </c>
      <c r="I827" s="97">
        <v>0.15007321100000001</v>
      </c>
      <c r="J827" s="101">
        <v>4670.9436824000004</v>
      </c>
    </row>
    <row r="828" spans="1:10" x14ac:dyDescent="0.25">
      <c r="A828" t="s">
        <v>90</v>
      </c>
      <c r="B828" t="s">
        <v>84</v>
      </c>
      <c r="C828" t="s">
        <v>33</v>
      </c>
      <c r="D828" t="s">
        <v>0</v>
      </c>
      <c r="E828" s="97">
        <v>3.2668073499999999E-2</v>
      </c>
      <c r="F828" s="97">
        <v>3.6720042699999997E-2</v>
      </c>
      <c r="G828" s="97">
        <v>0.57850099180000003</v>
      </c>
      <c r="H828" s="97">
        <v>0.17070379969999999</v>
      </c>
      <c r="I828" s="97">
        <v>0.18140709229999999</v>
      </c>
      <c r="J828" s="101">
        <v>5295.6902983999998</v>
      </c>
    </row>
    <row r="829" spans="1:10" x14ac:dyDescent="0.25">
      <c r="A829" t="s">
        <v>90</v>
      </c>
      <c r="B829" t="s">
        <v>84</v>
      </c>
      <c r="C829" t="s">
        <v>33</v>
      </c>
      <c r="D829" t="s">
        <v>37</v>
      </c>
      <c r="E829" s="97">
        <v>6.2010007200000002E-2</v>
      </c>
      <c r="F829" s="97">
        <v>4.3611235399999997E-2</v>
      </c>
      <c r="G829" s="97">
        <v>0.28828041720000003</v>
      </c>
      <c r="H829" s="97">
        <v>0.20575729409999999</v>
      </c>
      <c r="I829" s="97">
        <v>0.40034104609999999</v>
      </c>
      <c r="J829" s="101">
        <v>548.29859753999995</v>
      </c>
    </row>
    <row r="830" spans="1:10" x14ac:dyDescent="0.25">
      <c r="A830" t="s">
        <v>90</v>
      </c>
      <c r="B830" t="s">
        <v>84</v>
      </c>
      <c r="C830" t="s">
        <v>34</v>
      </c>
      <c r="D830" t="s">
        <v>36</v>
      </c>
      <c r="E830" s="97">
        <v>3.5963144400000001E-2</v>
      </c>
      <c r="F830" s="97">
        <v>2.3800695300000001E-2</v>
      </c>
      <c r="G830" s="97">
        <v>0.61212850210000003</v>
      </c>
      <c r="H830" s="97">
        <v>0.22463182070000001</v>
      </c>
      <c r="I830" s="97">
        <v>0.1034758375</v>
      </c>
      <c r="J830" s="101">
        <v>889.79983714000002</v>
      </c>
    </row>
    <row r="831" spans="1:10" x14ac:dyDescent="0.25">
      <c r="A831" t="s">
        <v>90</v>
      </c>
      <c r="B831" t="s">
        <v>84</v>
      </c>
      <c r="C831" t="s">
        <v>34</v>
      </c>
      <c r="D831" t="s">
        <v>0</v>
      </c>
      <c r="E831" s="97">
        <v>3.7143858000000002E-2</v>
      </c>
      <c r="F831" s="97">
        <v>2.5671519399999999E-2</v>
      </c>
      <c r="G831" s="97">
        <v>0.59498381600000005</v>
      </c>
      <c r="H831" s="97">
        <v>0.22275124690000001</v>
      </c>
      <c r="I831" s="97">
        <v>0.1194495597</v>
      </c>
      <c r="J831" s="101">
        <v>942.28230139000004</v>
      </c>
    </row>
    <row r="832" spans="1:10" x14ac:dyDescent="0.25">
      <c r="A832" t="s">
        <v>90</v>
      </c>
      <c r="B832" t="s">
        <v>84</v>
      </c>
      <c r="C832" t="s">
        <v>34</v>
      </c>
      <c r="D832" t="s">
        <v>37</v>
      </c>
      <c r="E832" s="97">
        <v>7.3797664799999996E-2</v>
      </c>
      <c r="F832" s="97">
        <v>0</v>
      </c>
      <c r="G832" s="97">
        <v>0.36827194470000002</v>
      </c>
      <c r="H832" s="97">
        <v>0.17234111269999999</v>
      </c>
      <c r="I832" s="97">
        <v>0.38558927780000002</v>
      </c>
      <c r="J832" s="101">
        <v>40.65169281</v>
      </c>
    </row>
    <row r="833" spans="1:10" x14ac:dyDescent="0.25">
      <c r="A833" t="s">
        <v>90</v>
      </c>
      <c r="B833" t="s">
        <v>84</v>
      </c>
      <c r="C833" t="s">
        <v>35</v>
      </c>
      <c r="D833" t="s">
        <v>36</v>
      </c>
      <c r="E833" s="97">
        <v>0.59383598410000005</v>
      </c>
      <c r="F833" s="97">
        <v>1.283394E-2</v>
      </c>
      <c r="G833" s="97">
        <v>6.7170844199999996E-2</v>
      </c>
      <c r="H833" s="97">
        <v>3.7161376400000001E-2</v>
      </c>
      <c r="I833" s="97">
        <v>0.2889978553</v>
      </c>
      <c r="J833" s="101">
        <v>1156.8850967999999</v>
      </c>
    </row>
    <row r="834" spans="1:10" x14ac:dyDescent="0.25">
      <c r="A834" t="s">
        <v>90</v>
      </c>
      <c r="B834" t="s">
        <v>84</v>
      </c>
      <c r="C834" t="s">
        <v>35</v>
      </c>
      <c r="D834" t="s">
        <v>0</v>
      </c>
      <c r="E834" s="97">
        <v>0.56710527470000005</v>
      </c>
      <c r="F834" s="97">
        <v>1.4562055000000001E-2</v>
      </c>
      <c r="G834" s="97">
        <v>7.8598061400000002E-2</v>
      </c>
      <c r="H834" s="97">
        <v>4.0633764199999999E-2</v>
      </c>
      <c r="I834" s="97">
        <v>0.29910084469999998</v>
      </c>
      <c r="J834" s="101">
        <v>1280.1855888</v>
      </c>
    </row>
    <row r="835" spans="1:10" x14ac:dyDescent="0.25">
      <c r="A835" t="s">
        <v>90</v>
      </c>
      <c r="B835" t="s">
        <v>84</v>
      </c>
      <c r="C835" t="s">
        <v>35</v>
      </c>
      <c r="D835" t="s">
        <v>37</v>
      </c>
      <c r="E835" s="97">
        <v>0.33753585580000001</v>
      </c>
      <c r="F835" s="97">
        <v>8.7891027000000007E-3</v>
      </c>
      <c r="G835" s="97">
        <v>0.1982906915</v>
      </c>
      <c r="H835" s="97">
        <v>6.0819779400000003E-2</v>
      </c>
      <c r="I835" s="97">
        <v>0.3945645706</v>
      </c>
      <c r="J835" s="101">
        <v>115.54328031</v>
      </c>
    </row>
    <row r="836" spans="1:10" x14ac:dyDescent="0.25">
      <c r="A836" t="s">
        <v>90</v>
      </c>
      <c r="B836" t="s">
        <v>57</v>
      </c>
      <c r="C836" t="s">
        <v>33</v>
      </c>
      <c r="D836" t="s">
        <v>36</v>
      </c>
      <c r="E836" s="97">
        <v>2.7066599199999999E-2</v>
      </c>
      <c r="F836" s="97">
        <v>1.4842148899999999E-2</v>
      </c>
      <c r="G836" s="97">
        <v>0.64212958570000001</v>
      </c>
      <c r="H836" s="97">
        <v>0.13628149989999999</v>
      </c>
      <c r="I836" s="97">
        <v>0.17968016619999999</v>
      </c>
      <c r="J836" s="101">
        <v>16921.283501999998</v>
      </c>
    </row>
    <row r="837" spans="1:10" x14ac:dyDescent="0.25">
      <c r="A837" t="s">
        <v>90</v>
      </c>
      <c r="B837" t="s">
        <v>57</v>
      </c>
      <c r="C837" t="s">
        <v>33</v>
      </c>
      <c r="D837" t="s">
        <v>0</v>
      </c>
      <c r="E837" s="97">
        <v>2.8042016600000001E-2</v>
      </c>
      <c r="F837" s="97">
        <v>1.64998534E-2</v>
      </c>
      <c r="G837" s="97">
        <v>0.59868481679999996</v>
      </c>
      <c r="H837" s="97">
        <v>0.14487178310000001</v>
      </c>
      <c r="I837" s="97">
        <v>0.21190153010000001</v>
      </c>
      <c r="J837" s="101">
        <v>18757.62383</v>
      </c>
    </row>
    <row r="838" spans="1:10" x14ac:dyDescent="0.25">
      <c r="A838" t="s">
        <v>90</v>
      </c>
      <c r="B838" t="s">
        <v>57</v>
      </c>
      <c r="C838" t="s">
        <v>33</v>
      </c>
      <c r="D838" t="s">
        <v>37</v>
      </c>
      <c r="E838" s="97">
        <v>4.27695544E-2</v>
      </c>
      <c r="F838" s="97">
        <v>2.9764817700000001E-2</v>
      </c>
      <c r="G838" s="97">
        <v>0.21160979029999999</v>
      </c>
      <c r="H838" s="97">
        <v>0.20738613040000001</v>
      </c>
      <c r="I838" s="97">
        <v>0.50846970709999995</v>
      </c>
      <c r="J838" s="101">
        <v>1589.9160271999999</v>
      </c>
    </row>
    <row r="839" spans="1:10" x14ac:dyDescent="0.25">
      <c r="A839" t="s">
        <v>90</v>
      </c>
      <c r="B839" t="s">
        <v>57</v>
      </c>
      <c r="C839" t="s">
        <v>34</v>
      </c>
      <c r="D839" t="s">
        <v>36</v>
      </c>
      <c r="E839" s="97">
        <v>5.7721363999999997E-2</v>
      </c>
      <c r="F839" s="97">
        <v>1.2192711300000001E-2</v>
      </c>
      <c r="G839" s="97">
        <v>0.67275881500000001</v>
      </c>
      <c r="H839" s="97">
        <v>0.14002790039999999</v>
      </c>
      <c r="I839" s="97">
        <v>0.1172992093</v>
      </c>
      <c r="J839" s="101">
        <v>8298.4871944000006</v>
      </c>
    </row>
    <row r="840" spans="1:10" x14ac:dyDescent="0.25">
      <c r="A840" t="s">
        <v>90</v>
      </c>
      <c r="B840" t="s">
        <v>57</v>
      </c>
      <c r="C840" t="s">
        <v>34</v>
      </c>
      <c r="D840" t="s">
        <v>0</v>
      </c>
      <c r="E840" s="97">
        <v>5.9035316999999997E-2</v>
      </c>
      <c r="F840" s="97">
        <v>1.59917033E-2</v>
      </c>
      <c r="G840" s="97">
        <v>0.64511606529999999</v>
      </c>
      <c r="H840" s="97">
        <v>0.14536615310000001</v>
      </c>
      <c r="I840" s="97">
        <v>0.13449076130000001</v>
      </c>
      <c r="J840" s="101">
        <v>8892.9818107999999</v>
      </c>
    </row>
    <row r="841" spans="1:10" x14ac:dyDescent="0.25">
      <c r="A841" t="s">
        <v>90</v>
      </c>
      <c r="B841" t="s">
        <v>57</v>
      </c>
      <c r="C841" t="s">
        <v>34</v>
      </c>
      <c r="D841" t="s">
        <v>37</v>
      </c>
      <c r="E841" s="97">
        <v>9.5377425000000002E-2</v>
      </c>
      <c r="F841" s="97">
        <v>6.3628893000000006E-2</v>
      </c>
      <c r="G841" s="97">
        <v>0.30123789680000002</v>
      </c>
      <c r="H841" s="97">
        <v>0.18989937479999999</v>
      </c>
      <c r="I841" s="97">
        <v>0.34985641039999998</v>
      </c>
      <c r="J841" s="101">
        <v>471.80976005000002</v>
      </c>
    </row>
    <row r="842" spans="1:10" x14ac:dyDescent="0.25">
      <c r="A842" t="s">
        <v>90</v>
      </c>
      <c r="B842" t="s">
        <v>57</v>
      </c>
      <c r="C842" t="s">
        <v>35</v>
      </c>
      <c r="D842" t="s">
        <v>36</v>
      </c>
      <c r="E842" s="97">
        <v>0.25247990479999999</v>
      </c>
      <c r="F842" s="97">
        <v>8.4002011000000008E-3</v>
      </c>
      <c r="G842" s="97">
        <v>0.2203082183</v>
      </c>
      <c r="H842" s="97">
        <v>0.12931145229999999</v>
      </c>
      <c r="I842" s="97">
        <v>0.38950022350000002</v>
      </c>
      <c r="J842" s="101">
        <v>8939.3252978</v>
      </c>
    </row>
    <row r="843" spans="1:10" x14ac:dyDescent="0.25">
      <c r="A843" t="s">
        <v>90</v>
      </c>
      <c r="B843" t="s">
        <v>57</v>
      </c>
      <c r="C843" t="s">
        <v>35</v>
      </c>
      <c r="D843" t="s">
        <v>0</v>
      </c>
      <c r="E843" s="97">
        <v>0.2117087778</v>
      </c>
      <c r="F843" s="97">
        <v>8.8423031000000006E-3</v>
      </c>
      <c r="G843" s="97">
        <v>0.24260784890000001</v>
      </c>
      <c r="H843" s="97">
        <v>0.1177838994</v>
      </c>
      <c r="I843" s="97">
        <v>0.41905717079999999</v>
      </c>
      <c r="J843" s="101">
        <v>12663.622302</v>
      </c>
    </row>
    <row r="844" spans="1:10" x14ac:dyDescent="0.25">
      <c r="A844" t="s">
        <v>90</v>
      </c>
      <c r="B844" t="s">
        <v>57</v>
      </c>
      <c r="C844" t="s">
        <v>35</v>
      </c>
      <c r="D844" t="s">
        <v>37</v>
      </c>
      <c r="E844" s="97">
        <v>0.11561697</v>
      </c>
      <c r="F844" s="97">
        <v>8.6945670000000003E-3</v>
      </c>
      <c r="G844" s="97">
        <v>0.2980089206</v>
      </c>
      <c r="H844" s="97">
        <v>8.8748381900000006E-2</v>
      </c>
      <c r="I844" s="97">
        <v>0.48893116050000002</v>
      </c>
      <c r="J844" s="101">
        <v>3667.2817149000002</v>
      </c>
    </row>
    <row r="845" spans="1:10" x14ac:dyDescent="0.25">
      <c r="A845" t="s">
        <v>90</v>
      </c>
      <c r="B845" t="s">
        <v>38</v>
      </c>
      <c r="C845" t="s">
        <v>33</v>
      </c>
      <c r="D845" t="s">
        <v>36</v>
      </c>
      <c r="E845" s="97">
        <v>8.9103998200000006E-2</v>
      </c>
      <c r="F845" s="97">
        <v>1.28600005E-2</v>
      </c>
      <c r="G845" s="97">
        <v>0.60537939610000002</v>
      </c>
      <c r="H845" s="97">
        <v>0.15395030879999999</v>
      </c>
      <c r="I845" s="97">
        <v>0.13870629649999999</v>
      </c>
      <c r="J845" s="101">
        <v>60951.291115</v>
      </c>
    </row>
    <row r="846" spans="1:10" x14ac:dyDescent="0.25">
      <c r="A846" t="s">
        <v>90</v>
      </c>
      <c r="B846" t="s">
        <v>38</v>
      </c>
      <c r="C846" t="s">
        <v>33</v>
      </c>
      <c r="D846" t="s">
        <v>0</v>
      </c>
      <c r="E846" s="97">
        <v>8.7469338199999996E-2</v>
      </c>
      <c r="F846" s="97">
        <v>1.4313380800000001E-2</v>
      </c>
      <c r="G846" s="97">
        <v>0.57644015630000001</v>
      </c>
      <c r="H846" s="97">
        <v>0.16108752470000001</v>
      </c>
      <c r="I846" s="97">
        <v>0.16068959999999999</v>
      </c>
      <c r="J846" s="101">
        <v>70836.361690000005</v>
      </c>
    </row>
    <row r="847" spans="1:10" x14ac:dyDescent="0.25">
      <c r="A847" t="s">
        <v>90</v>
      </c>
      <c r="B847" t="s">
        <v>38</v>
      </c>
      <c r="C847" t="s">
        <v>33</v>
      </c>
      <c r="D847" t="s">
        <v>37</v>
      </c>
      <c r="E847" s="97">
        <v>8.2669268099999998E-2</v>
      </c>
      <c r="F847" s="97">
        <v>2.1042246699999999E-2</v>
      </c>
      <c r="G847" s="97">
        <v>0.4190702295</v>
      </c>
      <c r="H847" s="97">
        <v>0.1913873327</v>
      </c>
      <c r="I847" s="97">
        <v>0.28583092300000001</v>
      </c>
      <c r="J847" s="101">
        <v>9120.7526338000007</v>
      </c>
    </row>
    <row r="848" spans="1:10" x14ac:dyDescent="0.25">
      <c r="A848" t="s">
        <v>90</v>
      </c>
      <c r="B848" t="s">
        <v>38</v>
      </c>
      <c r="C848" t="s">
        <v>34</v>
      </c>
      <c r="D848" t="s">
        <v>36</v>
      </c>
      <c r="E848" s="97">
        <v>7.1815498800000002E-2</v>
      </c>
      <c r="F848" s="97">
        <v>1.0033840400000001E-2</v>
      </c>
      <c r="G848" s="97">
        <v>0.64834799710000002</v>
      </c>
      <c r="H848" s="97">
        <v>0.17226231920000001</v>
      </c>
      <c r="I848" s="97">
        <v>9.7540344500000001E-2</v>
      </c>
      <c r="J848" s="101">
        <v>15498.169459000001</v>
      </c>
    </row>
    <row r="849" spans="1:10" x14ac:dyDescent="0.25">
      <c r="A849" t="s">
        <v>90</v>
      </c>
      <c r="B849" t="s">
        <v>38</v>
      </c>
      <c r="C849" t="s">
        <v>34</v>
      </c>
      <c r="D849" t="s">
        <v>0</v>
      </c>
      <c r="E849" s="97">
        <v>7.52754811E-2</v>
      </c>
      <c r="F849" s="97">
        <v>1.19724375E-2</v>
      </c>
      <c r="G849" s="97">
        <v>0.62166627100000005</v>
      </c>
      <c r="H849" s="97">
        <v>0.17648492039999999</v>
      </c>
      <c r="I849" s="97">
        <v>0.1146008899</v>
      </c>
      <c r="J849" s="101">
        <v>16632.437233000001</v>
      </c>
    </row>
    <row r="850" spans="1:10" x14ac:dyDescent="0.25">
      <c r="A850" t="s">
        <v>90</v>
      </c>
      <c r="B850" t="s">
        <v>38</v>
      </c>
      <c r="C850" t="s">
        <v>34</v>
      </c>
      <c r="D850" t="s">
        <v>37</v>
      </c>
      <c r="E850" s="97">
        <v>0.14585644489999999</v>
      </c>
      <c r="F850" s="97">
        <v>3.4952491699999998E-2</v>
      </c>
      <c r="G850" s="97">
        <v>0.29560664689999999</v>
      </c>
      <c r="H850" s="97">
        <v>0.17065495310000001</v>
      </c>
      <c r="I850" s="97">
        <v>0.35292946349999998</v>
      </c>
      <c r="J850" s="101">
        <v>932.46441829000003</v>
      </c>
    </row>
    <row r="851" spans="1:10" x14ac:dyDescent="0.25">
      <c r="A851" t="s">
        <v>90</v>
      </c>
      <c r="B851" t="s">
        <v>38</v>
      </c>
      <c r="C851" t="s">
        <v>35</v>
      </c>
      <c r="D851" t="s">
        <v>36</v>
      </c>
      <c r="E851" s="97">
        <v>0.16556218880000001</v>
      </c>
      <c r="F851" s="97">
        <v>1.6828577000000001E-2</v>
      </c>
      <c r="G851" s="97">
        <v>0.30447392400000001</v>
      </c>
      <c r="H851" s="97">
        <v>0.1761640867</v>
      </c>
      <c r="I851" s="97">
        <v>0.33697122349999997</v>
      </c>
      <c r="J851" s="101">
        <v>47121.836944000002</v>
      </c>
    </row>
    <row r="852" spans="1:10" x14ac:dyDescent="0.25">
      <c r="A852" t="s">
        <v>90</v>
      </c>
      <c r="B852" t="s">
        <v>38</v>
      </c>
      <c r="C852" t="s">
        <v>35</v>
      </c>
      <c r="D852" t="s">
        <v>0</v>
      </c>
      <c r="E852" s="97">
        <v>0.13391379859999999</v>
      </c>
      <c r="F852" s="97">
        <v>1.7862961300000001E-2</v>
      </c>
      <c r="G852" s="97">
        <v>0.33503207369999999</v>
      </c>
      <c r="H852" s="97">
        <v>0.15753680170000001</v>
      </c>
      <c r="I852" s="97">
        <v>0.3556543647</v>
      </c>
      <c r="J852" s="101">
        <v>75766.938523000004</v>
      </c>
    </row>
    <row r="853" spans="1:10" x14ac:dyDescent="0.25">
      <c r="A853" t="s">
        <v>90</v>
      </c>
      <c r="B853" t="s">
        <v>38</v>
      </c>
      <c r="C853" t="s">
        <v>35</v>
      </c>
      <c r="D853" t="s">
        <v>37</v>
      </c>
      <c r="E853" s="97">
        <v>8.2672419499999997E-2</v>
      </c>
      <c r="F853" s="97">
        <v>1.8891477699999999E-2</v>
      </c>
      <c r="G853" s="97">
        <v>0.38894861479999998</v>
      </c>
      <c r="H853" s="97">
        <v>0.1248666314</v>
      </c>
      <c r="I853" s="97">
        <v>0.38462085660000001</v>
      </c>
      <c r="J853" s="101">
        <v>28034.066161999999</v>
      </c>
    </row>
    <row r="854" spans="1:10" x14ac:dyDescent="0.25">
      <c r="A854" t="s">
        <v>90</v>
      </c>
      <c r="B854" t="s">
        <v>69</v>
      </c>
      <c r="C854" t="s">
        <v>33</v>
      </c>
      <c r="D854" t="s">
        <v>36</v>
      </c>
      <c r="E854" s="97">
        <v>0.14589064939999999</v>
      </c>
      <c r="F854" s="97">
        <v>1.3982956E-2</v>
      </c>
      <c r="G854" s="97">
        <v>0.37820727250000002</v>
      </c>
      <c r="H854" s="97">
        <v>0.10828477440000001</v>
      </c>
      <c r="I854" s="97">
        <v>0.35363434770000002</v>
      </c>
      <c r="J854" s="101">
        <v>13373.029786999999</v>
      </c>
    </row>
    <row r="855" spans="1:10" x14ac:dyDescent="0.25">
      <c r="A855" t="s">
        <v>90</v>
      </c>
      <c r="B855" t="s">
        <v>69</v>
      </c>
      <c r="C855" t="s">
        <v>33</v>
      </c>
      <c r="D855" t="s">
        <v>0</v>
      </c>
      <c r="E855" s="97">
        <v>0.12535247269999999</v>
      </c>
      <c r="F855" s="97">
        <v>1.38636247E-2</v>
      </c>
      <c r="G855" s="97">
        <v>0.35934468959999999</v>
      </c>
      <c r="H855" s="97">
        <v>0.11349522319999999</v>
      </c>
      <c r="I855" s="97">
        <v>0.3879439898</v>
      </c>
      <c r="J855" s="101">
        <v>16776.693391000001</v>
      </c>
    </row>
    <row r="856" spans="1:10" x14ac:dyDescent="0.25">
      <c r="A856" t="s">
        <v>90</v>
      </c>
      <c r="B856" t="s">
        <v>69</v>
      </c>
      <c r="C856" t="s">
        <v>33</v>
      </c>
      <c r="D856" t="s">
        <v>37</v>
      </c>
      <c r="E856" s="97">
        <v>4.6819199800000003E-2</v>
      </c>
      <c r="F856" s="97">
        <v>1.1772012E-2</v>
      </c>
      <c r="G856" s="97">
        <v>0.29803930839999998</v>
      </c>
      <c r="H856" s="97">
        <v>0.1214113293</v>
      </c>
      <c r="I856" s="97">
        <v>0.52195815059999995</v>
      </c>
      <c r="J856" s="101">
        <v>3075.6612831000002</v>
      </c>
    </row>
    <row r="857" spans="1:10" x14ac:dyDescent="0.25">
      <c r="A857" t="s">
        <v>90</v>
      </c>
      <c r="B857" t="s">
        <v>69</v>
      </c>
      <c r="C857" t="s">
        <v>34</v>
      </c>
      <c r="D857" t="s">
        <v>36</v>
      </c>
      <c r="E857" s="97">
        <v>0.10232307240000001</v>
      </c>
      <c r="F857" s="97">
        <v>3.0098005000000001E-3</v>
      </c>
      <c r="G857" s="97">
        <v>0.51642786549999997</v>
      </c>
      <c r="H857" s="97">
        <v>3.78521541E-2</v>
      </c>
      <c r="I857" s="97">
        <v>0.34038710750000001</v>
      </c>
      <c r="J857" s="101">
        <v>6323.1095843000003</v>
      </c>
    </row>
    <row r="858" spans="1:10" x14ac:dyDescent="0.25">
      <c r="A858" t="s">
        <v>90</v>
      </c>
      <c r="B858" t="s">
        <v>69</v>
      </c>
      <c r="C858" t="s">
        <v>34</v>
      </c>
      <c r="D858" t="s">
        <v>0</v>
      </c>
      <c r="E858" s="97">
        <v>9.9587039799999999E-2</v>
      </c>
      <c r="F858" s="97">
        <v>3.6303027E-3</v>
      </c>
      <c r="G858" s="97">
        <v>0.50984757510000001</v>
      </c>
      <c r="H858" s="97">
        <v>4.3286048399999999E-2</v>
      </c>
      <c r="I858" s="97">
        <v>0.34364903400000002</v>
      </c>
      <c r="J858" s="101">
        <v>6667.5342633</v>
      </c>
    </row>
    <row r="859" spans="1:10" x14ac:dyDescent="0.25">
      <c r="A859" t="s">
        <v>90</v>
      </c>
      <c r="B859" t="s">
        <v>69</v>
      </c>
      <c r="C859" t="s">
        <v>34</v>
      </c>
      <c r="D859" t="s">
        <v>37</v>
      </c>
      <c r="E859" s="97">
        <v>5.0754134899999997E-2</v>
      </c>
      <c r="F859" s="97">
        <v>1.0880005099999999E-2</v>
      </c>
      <c r="G859" s="97">
        <v>0.43864778809999999</v>
      </c>
      <c r="H859" s="97">
        <v>0.11906405959999999</v>
      </c>
      <c r="I859" s="97">
        <v>0.38065401230000001</v>
      </c>
      <c r="J859" s="101">
        <v>275.83959484000002</v>
      </c>
    </row>
    <row r="860" spans="1:10" x14ac:dyDescent="0.25">
      <c r="A860" t="s">
        <v>90</v>
      </c>
      <c r="B860" t="s">
        <v>69</v>
      </c>
      <c r="C860" t="s">
        <v>35</v>
      </c>
      <c r="D860" t="s">
        <v>36</v>
      </c>
      <c r="E860" s="102" t="s">
        <v>109</v>
      </c>
      <c r="F860" s="102" t="s">
        <v>109</v>
      </c>
      <c r="G860" s="102" t="s">
        <v>109</v>
      </c>
      <c r="H860" s="102" t="s">
        <v>109</v>
      </c>
      <c r="I860" s="102" t="s">
        <v>109</v>
      </c>
      <c r="J860" s="103" t="s">
        <v>109</v>
      </c>
    </row>
    <row r="861" spans="1:10" x14ac:dyDescent="0.25">
      <c r="A861" t="s">
        <v>90</v>
      </c>
      <c r="B861" t="s">
        <v>69</v>
      </c>
      <c r="C861" t="s">
        <v>35</v>
      </c>
      <c r="D861" t="s">
        <v>0</v>
      </c>
      <c r="E861" s="102" t="s">
        <v>109</v>
      </c>
      <c r="F861" s="102" t="s">
        <v>109</v>
      </c>
      <c r="G861" s="102" t="s">
        <v>109</v>
      </c>
      <c r="H861" s="102" t="s">
        <v>109</v>
      </c>
      <c r="I861" s="102" t="s">
        <v>109</v>
      </c>
      <c r="J861" s="103" t="s">
        <v>109</v>
      </c>
    </row>
    <row r="862" spans="1:10" x14ac:dyDescent="0.25">
      <c r="A862" t="s">
        <v>90</v>
      </c>
      <c r="B862" t="s">
        <v>69</v>
      </c>
      <c r="C862" t="s">
        <v>35</v>
      </c>
      <c r="D862" t="s">
        <v>37</v>
      </c>
      <c r="E862" s="102" t="s">
        <v>109</v>
      </c>
      <c r="F862" s="102" t="s">
        <v>109</v>
      </c>
      <c r="G862" s="102" t="s">
        <v>109</v>
      </c>
      <c r="H862" s="102" t="s">
        <v>109</v>
      </c>
      <c r="I862" s="102" t="s">
        <v>109</v>
      </c>
      <c r="J862" s="103" t="s">
        <v>109</v>
      </c>
    </row>
    <row r="863" spans="1:10" x14ac:dyDescent="0.25">
      <c r="A863" t="s">
        <v>90</v>
      </c>
      <c r="B863" t="s">
        <v>59</v>
      </c>
      <c r="C863" t="s">
        <v>33</v>
      </c>
      <c r="D863" t="s">
        <v>36</v>
      </c>
      <c r="E863" s="97">
        <v>5.5390014299999998E-2</v>
      </c>
      <c r="F863" s="97">
        <v>9.3976604000000005E-3</v>
      </c>
      <c r="G863" s="97">
        <v>0.75568722330000004</v>
      </c>
      <c r="H863" s="97">
        <v>0.10504605609999999</v>
      </c>
      <c r="I863" s="97">
        <v>7.4479045800000004E-2</v>
      </c>
      <c r="J863" s="101">
        <v>27640.361145999999</v>
      </c>
    </row>
    <row r="864" spans="1:10" x14ac:dyDescent="0.25">
      <c r="A864" t="s">
        <v>90</v>
      </c>
      <c r="B864" t="s">
        <v>59</v>
      </c>
      <c r="C864" t="s">
        <v>33</v>
      </c>
      <c r="D864" t="s">
        <v>0</v>
      </c>
      <c r="E864" s="97">
        <v>5.7234389099999998E-2</v>
      </c>
      <c r="F864" s="97">
        <v>1.0412225900000001E-2</v>
      </c>
      <c r="G864" s="97">
        <v>0.74078533729999996</v>
      </c>
      <c r="H864" s="97">
        <v>0.1094333567</v>
      </c>
      <c r="I864" s="97">
        <v>8.2134691100000004E-2</v>
      </c>
      <c r="J864" s="101">
        <v>28636.629573999999</v>
      </c>
    </row>
    <row r="865" spans="1:10" x14ac:dyDescent="0.25">
      <c r="A865" t="s">
        <v>90</v>
      </c>
      <c r="B865" t="s">
        <v>59</v>
      </c>
      <c r="C865" t="s">
        <v>33</v>
      </c>
      <c r="D865" t="s">
        <v>37</v>
      </c>
      <c r="E865" s="97">
        <v>0.14085219639999999</v>
      </c>
      <c r="F865" s="97">
        <v>2.52907455E-2</v>
      </c>
      <c r="G865" s="97">
        <v>0.37293853300000002</v>
      </c>
      <c r="H865" s="97">
        <v>0.16055032329999999</v>
      </c>
      <c r="I865" s="97">
        <v>0.30036820180000001</v>
      </c>
      <c r="J865" s="101">
        <v>766.76120608999997</v>
      </c>
    </row>
    <row r="866" spans="1:10" x14ac:dyDescent="0.25">
      <c r="A866" t="s">
        <v>90</v>
      </c>
      <c r="B866" t="s">
        <v>59</v>
      </c>
      <c r="C866" t="s">
        <v>34</v>
      </c>
      <c r="D866" t="s">
        <v>36</v>
      </c>
      <c r="E866" s="97">
        <v>5.6612336700000002E-2</v>
      </c>
      <c r="F866" s="97">
        <v>1.31491713E-2</v>
      </c>
      <c r="G866" s="97">
        <v>0.61850861560000003</v>
      </c>
      <c r="H866" s="97">
        <v>0.16742609520000001</v>
      </c>
      <c r="I866" s="97">
        <v>0.14430378129999999</v>
      </c>
      <c r="J866" s="101">
        <v>10121.675907000001</v>
      </c>
    </row>
    <row r="867" spans="1:10" x14ac:dyDescent="0.25">
      <c r="A867" t="s">
        <v>90</v>
      </c>
      <c r="B867" t="s">
        <v>59</v>
      </c>
      <c r="C867" t="s">
        <v>34</v>
      </c>
      <c r="D867" t="s">
        <v>0</v>
      </c>
      <c r="E867" s="97">
        <v>6.3352542900000003E-2</v>
      </c>
      <c r="F867" s="97">
        <v>1.3938615499999999E-2</v>
      </c>
      <c r="G867" s="97">
        <v>0.55678616859999996</v>
      </c>
      <c r="H867" s="97">
        <v>0.1619176635</v>
      </c>
      <c r="I867" s="97">
        <v>0.20400500939999999</v>
      </c>
      <c r="J867" s="101">
        <v>12249.286506</v>
      </c>
    </row>
    <row r="868" spans="1:10" x14ac:dyDescent="0.25">
      <c r="A868" t="s">
        <v>90</v>
      </c>
      <c r="B868" t="s">
        <v>59</v>
      </c>
      <c r="C868" t="s">
        <v>34</v>
      </c>
      <c r="D868" t="s">
        <v>37</v>
      </c>
      <c r="E868" s="97">
        <v>0.1174051933</v>
      </c>
      <c r="F868" s="97">
        <v>1.46991797E-2</v>
      </c>
      <c r="G868" s="97">
        <v>0.31088743349999998</v>
      </c>
      <c r="H868" s="97">
        <v>9.0717892499999994E-2</v>
      </c>
      <c r="I868" s="97">
        <v>0.46629030090000001</v>
      </c>
      <c r="J868" s="101">
        <v>1695.0845096</v>
      </c>
    </row>
    <row r="869" spans="1:10" x14ac:dyDescent="0.25">
      <c r="A869" t="s">
        <v>90</v>
      </c>
      <c r="B869" t="s">
        <v>59</v>
      </c>
      <c r="C869" t="s">
        <v>35</v>
      </c>
      <c r="D869" t="s">
        <v>36</v>
      </c>
      <c r="E869" s="97">
        <v>0.27098951069999999</v>
      </c>
      <c r="F869" s="97">
        <v>1.30406503E-2</v>
      </c>
      <c r="G869" s="97">
        <v>0.28038500039999997</v>
      </c>
      <c r="H869" s="97">
        <v>0.1147290735</v>
      </c>
      <c r="I869" s="97">
        <v>0.32085576510000002</v>
      </c>
      <c r="J869" s="101">
        <v>12517.089653000001</v>
      </c>
    </row>
    <row r="870" spans="1:10" x14ac:dyDescent="0.25">
      <c r="A870" t="s">
        <v>90</v>
      </c>
      <c r="B870" t="s">
        <v>59</v>
      </c>
      <c r="C870" t="s">
        <v>35</v>
      </c>
      <c r="D870" t="s">
        <v>0</v>
      </c>
      <c r="E870" s="97">
        <v>0.22163150740000001</v>
      </c>
      <c r="F870" s="97">
        <v>1.5494274000000001E-2</v>
      </c>
      <c r="G870" s="97">
        <v>0.30504565369999997</v>
      </c>
      <c r="H870" s="97">
        <v>0.1146052682</v>
      </c>
      <c r="I870" s="97">
        <v>0.34322329670000001</v>
      </c>
      <c r="J870" s="101">
        <v>19654.24524</v>
      </c>
    </row>
    <row r="871" spans="1:10" x14ac:dyDescent="0.25">
      <c r="A871" t="s">
        <v>90</v>
      </c>
      <c r="B871" t="s">
        <v>59</v>
      </c>
      <c r="C871" t="s">
        <v>35</v>
      </c>
      <c r="D871" t="s">
        <v>37</v>
      </c>
      <c r="E871" s="97">
        <v>0.1371181732</v>
      </c>
      <c r="F871" s="97">
        <v>1.8279334599999999E-2</v>
      </c>
      <c r="G871" s="97">
        <v>0.35005491919999998</v>
      </c>
      <c r="H871" s="97">
        <v>0.1128391851</v>
      </c>
      <c r="I871" s="97">
        <v>0.3817083879</v>
      </c>
      <c r="J871" s="101">
        <v>6972.0882198999998</v>
      </c>
    </row>
    <row r="872" spans="1:10" x14ac:dyDescent="0.25">
      <c r="A872" t="s">
        <v>90</v>
      </c>
      <c r="B872" t="s">
        <v>81</v>
      </c>
      <c r="C872" t="s">
        <v>33</v>
      </c>
      <c r="D872" t="s">
        <v>36</v>
      </c>
      <c r="E872" s="97">
        <v>5.8533885500000001E-2</v>
      </c>
      <c r="F872" s="97">
        <v>1.12667553E-2</v>
      </c>
      <c r="G872" s="97">
        <v>0.70513540789999996</v>
      </c>
      <c r="H872" s="97">
        <v>0.12267358489999999</v>
      </c>
      <c r="I872" s="97">
        <v>0.1023903664</v>
      </c>
      <c r="J872" s="101">
        <v>2955.5529861999999</v>
      </c>
    </row>
    <row r="873" spans="1:10" x14ac:dyDescent="0.25">
      <c r="A873" t="s">
        <v>90</v>
      </c>
      <c r="B873" t="s">
        <v>81</v>
      </c>
      <c r="C873" t="s">
        <v>33</v>
      </c>
      <c r="D873" t="s">
        <v>0</v>
      </c>
      <c r="E873" s="97">
        <v>5.7955906500000001E-2</v>
      </c>
      <c r="F873" s="97">
        <v>1.20105886E-2</v>
      </c>
      <c r="G873" s="97">
        <v>0.68293293710000003</v>
      </c>
      <c r="H873" s="97">
        <v>0.1316359295</v>
      </c>
      <c r="I873" s="97">
        <v>0.11546463830000001</v>
      </c>
      <c r="J873" s="101">
        <v>3105.8094142999998</v>
      </c>
    </row>
    <row r="874" spans="1:10" x14ac:dyDescent="0.25">
      <c r="A874" t="s">
        <v>90</v>
      </c>
      <c r="B874" t="s">
        <v>81</v>
      </c>
      <c r="C874" t="s">
        <v>33</v>
      </c>
      <c r="D874" t="s">
        <v>37</v>
      </c>
      <c r="E874" s="97">
        <v>6.4208069699999995E-2</v>
      </c>
      <c r="F874" s="97">
        <v>1.8360672099999999E-2</v>
      </c>
      <c r="G874" s="97">
        <v>0.29347201589999999</v>
      </c>
      <c r="H874" s="97">
        <v>0.21129607</v>
      </c>
      <c r="I874" s="97">
        <v>0.41266317229999999</v>
      </c>
      <c r="J874" s="101">
        <v>109.02056447</v>
      </c>
    </row>
    <row r="875" spans="1:10" x14ac:dyDescent="0.25">
      <c r="A875" t="s">
        <v>90</v>
      </c>
      <c r="B875" t="s">
        <v>81</v>
      </c>
      <c r="C875" t="s">
        <v>34</v>
      </c>
      <c r="D875" t="s">
        <v>36</v>
      </c>
      <c r="E875" s="97">
        <v>7.5163870199999996E-2</v>
      </c>
      <c r="F875" s="97">
        <v>2.1297161500000002E-2</v>
      </c>
      <c r="G875" s="97">
        <v>0.61506317610000005</v>
      </c>
      <c r="H875" s="97">
        <v>0.16380644650000001</v>
      </c>
      <c r="I875" s="97">
        <v>0.1246693457</v>
      </c>
      <c r="J875" s="101">
        <v>2261.7983180000001</v>
      </c>
    </row>
    <row r="876" spans="1:10" x14ac:dyDescent="0.25">
      <c r="A876" t="s">
        <v>90</v>
      </c>
      <c r="B876" t="s">
        <v>81</v>
      </c>
      <c r="C876" t="s">
        <v>34</v>
      </c>
      <c r="D876" t="s">
        <v>0</v>
      </c>
      <c r="E876" s="97">
        <v>7.6509721399999994E-2</v>
      </c>
      <c r="F876" s="97">
        <v>2.27243689E-2</v>
      </c>
      <c r="G876" s="97">
        <v>0.59289179299999994</v>
      </c>
      <c r="H876" s="97">
        <v>0.17033765710000001</v>
      </c>
      <c r="I876" s="97">
        <v>0.13753645959999999</v>
      </c>
      <c r="J876" s="101">
        <v>2391.9249971999998</v>
      </c>
    </row>
    <row r="877" spans="1:10" x14ac:dyDescent="0.25">
      <c r="A877" t="s">
        <v>90</v>
      </c>
      <c r="B877" t="s">
        <v>81</v>
      </c>
      <c r="C877" t="s">
        <v>34</v>
      </c>
      <c r="D877" t="s">
        <v>37</v>
      </c>
      <c r="E877" s="97">
        <v>0.1330860244</v>
      </c>
      <c r="F877" s="97">
        <v>4.2224644800000002E-2</v>
      </c>
      <c r="G877" s="97">
        <v>0.27953545909999999</v>
      </c>
      <c r="H877" s="97">
        <v>0.1325818949</v>
      </c>
      <c r="I877" s="97">
        <v>0.41257197670000001</v>
      </c>
      <c r="J877" s="101">
        <v>75.139369752999997</v>
      </c>
    </row>
    <row r="878" spans="1:10" x14ac:dyDescent="0.25">
      <c r="A878" t="s">
        <v>90</v>
      </c>
      <c r="B878" t="s">
        <v>81</v>
      </c>
      <c r="C878" t="s">
        <v>35</v>
      </c>
      <c r="D878" t="s">
        <v>36</v>
      </c>
      <c r="E878" s="102" t="s">
        <v>109</v>
      </c>
      <c r="F878" s="102" t="s">
        <v>109</v>
      </c>
      <c r="G878" s="102" t="s">
        <v>109</v>
      </c>
      <c r="H878" s="102" t="s">
        <v>109</v>
      </c>
      <c r="I878" s="102" t="s">
        <v>109</v>
      </c>
      <c r="J878" s="103" t="s">
        <v>109</v>
      </c>
    </row>
    <row r="879" spans="1:10" x14ac:dyDescent="0.25">
      <c r="A879" t="s">
        <v>90</v>
      </c>
      <c r="B879" t="s">
        <v>81</v>
      </c>
      <c r="C879" t="s">
        <v>35</v>
      </c>
      <c r="D879" t="s">
        <v>0</v>
      </c>
      <c r="E879" s="102" t="s">
        <v>109</v>
      </c>
      <c r="F879" s="102" t="s">
        <v>109</v>
      </c>
      <c r="G879" s="102" t="s">
        <v>109</v>
      </c>
      <c r="H879" s="102" t="s">
        <v>109</v>
      </c>
      <c r="I879" s="102" t="s">
        <v>109</v>
      </c>
      <c r="J879" s="103" t="s">
        <v>109</v>
      </c>
    </row>
    <row r="880" spans="1:10" x14ac:dyDescent="0.25">
      <c r="A880" t="s">
        <v>90</v>
      </c>
      <c r="B880" t="s">
        <v>81</v>
      </c>
      <c r="C880" t="s">
        <v>35</v>
      </c>
      <c r="D880" t="s">
        <v>37</v>
      </c>
      <c r="E880" s="102" t="s">
        <v>109</v>
      </c>
      <c r="F880" s="102" t="s">
        <v>109</v>
      </c>
      <c r="G880" s="102" t="s">
        <v>109</v>
      </c>
      <c r="H880" s="102" t="s">
        <v>109</v>
      </c>
      <c r="I880" s="102" t="s">
        <v>109</v>
      </c>
      <c r="J880" s="103" t="s">
        <v>109</v>
      </c>
    </row>
    <row r="881" spans="1:10" x14ac:dyDescent="0.25">
      <c r="A881" t="s">
        <v>90</v>
      </c>
      <c r="B881" t="s">
        <v>55</v>
      </c>
      <c r="C881" t="s">
        <v>33</v>
      </c>
      <c r="D881" t="s">
        <v>36</v>
      </c>
      <c r="E881" s="97">
        <v>0.1336154755</v>
      </c>
      <c r="F881" s="97">
        <v>1.9899799900000001E-2</v>
      </c>
      <c r="G881" s="97">
        <v>0.58046017520000004</v>
      </c>
      <c r="H881" s="97">
        <v>0.10885519370000001</v>
      </c>
      <c r="I881" s="97">
        <v>0.15716935570000001</v>
      </c>
      <c r="J881" s="101">
        <v>18530.787630999999</v>
      </c>
    </row>
    <row r="882" spans="1:10" x14ac:dyDescent="0.25">
      <c r="A882" t="s">
        <v>90</v>
      </c>
      <c r="B882" t="s">
        <v>55</v>
      </c>
      <c r="C882" t="s">
        <v>33</v>
      </c>
      <c r="D882" t="s">
        <v>0</v>
      </c>
      <c r="E882" s="97">
        <v>0.13180089619999999</v>
      </c>
      <c r="F882" s="97">
        <v>2.2512192E-2</v>
      </c>
      <c r="G882" s="97">
        <v>0.52301092780000003</v>
      </c>
      <c r="H882" s="97">
        <v>0.1150148147</v>
      </c>
      <c r="I882" s="97">
        <v>0.2076611693</v>
      </c>
      <c r="J882" s="101">
        <v>22784.428058000001</v>
      </c>
    </row>
    <row r="883" spans="1:10" x14ac:dyDescent="0.25">
      <c r="A883" t="s">
        <v>90</v>
      </c>
      <c r="B883" t="s">
        <v>55</v>
      </c>
      <c r="C883" t="s">
        <v>33</v>
      </c>
      <c r="D883" t="s">
        <v>37</v>
      </c>
      <c r="E883" s="97">
        <v>0.1310183999</v>
      </c>
      <c r="F883" s="97">
        <v>2.62940862E-2</v>
      </c>
      <c r="G883" s="97">
        <v>0.28190966950000002</v>
      </c>
      <c r="H883" s="97">
        <v>0.13178269000000001</v>
      </c>
      <c r="I883" s="97">
        <v>0.42899515440000002</v>
      </c>
      <c r="J883" s="101">
        <v>3930.764858</v>
      </c>
    </row>
    <row r="884" spans="1:10" x14ac:dyDescent="0.25">
      <c r="A884" t="s">
        <v>90</v>
      </c>
      <c r="B884" t="s">
        <v>55</v>
      </c>
      <c r="C884" t="s">
        <v>34</v>
      </c>
      <c r="D884" t="s">
        <v>36</v>
      </c>
      <c r="E884" s="97">
        <v>5.8355839399999998E-2</v>
      </c>
      <c r="F884" s="97">
        <v>1.4073411100000001E-2</v>
      </c>
      <c r="G884" s="97">
        <v>0.7414267658</v>
      </c>
      <c r="H884" s="97">
        <v>0.1204364039</v>
      </c>
      <c r="I884" s="97">
        <v>6.5707579799999999E-2</v>
      </c>
      <c r="J884" s="101">
        <v>5192.3681293</v>
      </c>
    </row>
    <row r="885" spans="1:10" x14ac:dyDescent="0.25">
      <c r="A885" t="s">
        <v>90</v>
      </c>
      <c r="B885" t="s">
        <v>55</v>
      </c>
      <c r="C885" t="s">
        <v>34</v>
      </c>
      <c r="D885" t="s">
        <v>0</v>
      </c>
      <c r="E885" s="97">
        <v>5.95474873E-2</v>
      </c>
      <c r="F885" s="97">
        <v>1.5587574700000001E-2</v>
      </c>
      <c r="G885" s="97">
        <v>0.72109949490000003</v>
      </c>
      <c r="H885" s="97">
        <v>0.1241464624</v>
      </c>
      <c r="I885" s="97">
        <v>7.96189806E-2</v>
      </c>
      <c r="J885" s="101">
        <v>5457.9552801999998</v>
      </c>
    </row>
    <row r="886" spans="1:10" x14ac:dyDescent="0.25">
      <c r="A886" t="s">
        <v>90</v>
      </c>
      <c r="B886" t="s">
        <v>55</v>
      </c>
      <c r="C886" t="s">
        <v>34</v>
      </c>
      <c r="D886" t="s">
        <v>37</v>
      </c>
      <c r="E886" s="97">
        <v>9.7055846299999998E-2</v>
      </c>
      <c r="F886" s="97">
        <v>4.1616892599999997E-2</v>
      </c>
      <c r="G886" s="97">
        <v>0.36955633739999999</v>
      </c>
      <c r="H886" s="97">
        <v>0.1296176973</v>
      </c>
      <c r="I886" s="97">
        <v>0.36215322649999998</v>
      </c>
      <c r="J886" s="101">
        <v>216.39625985000001</v>
      </c>
    </row>
    <row r="887" spans="1:10" x14ac:dyDescent="0.25">
      <c r="A887" t="s">
        <v>90</v>
      </c>
      <c r="B887" t="s">
        <v>55</v>
      </c>
      <c r="C887" t="s">
        <v>35</v>
      </c>
      <c r="D887" t="s">
        <v>36</v>
      </c>
      <c r="E887" s="97">
        <v>0.27469934299999998</v>
      </c>
      <c r="F887" s="97">
        <v>1.9451764199999999E-2</v>
      </c>
      <c r="G887" s="97">
        <v>0.19900612340000001</v>
      </c>
      <c r="H887" s="97">
        <v>0.1195165507</v>
      </c>
      <c r="I887" s="97">
        <v>0.3873262187</v>
      </c>
      <c r="J887" s="101">
        <v>12726.63715</v>
      </c>
    </row>
    <row r="888" spans="1:10" x14ac:dyDescent="0.25">
      <c r="A888" t="s">
        <v>90</v>
      </c>
      <c r="B888" t="s">
        <v>55</v>
      </c>
      <c r="C888" t="s">
        <v>35</v>
      </c>
      <c r="D888" t="s">
        <v>0</v>
      </c>
      <c r="E888" s="97">
        <v>0.25429057300000002</v>
      </c>
      <c r="F888" s="97">
        <v>2.15680631E-2</v>
      </c>
      <c r="G888" s="97">
        <v>0.21769967100000001</v>
      </c>
      <c r="H888" s="97">
        <v>0.1197214148</v>
      </c>
      <c r="I888" s="97">
        <v>0.38672027809999998</v>
      </c>
      <c r="J888" s="101">
        <v>16634.509153999999</v>
      </c>
    </row>
    <row r="889" spans="1:10" x14ac:dyDescent="0.25">
      <c r="A889" t="s">
        <v>90</v>
      </c>
      <c r="B889" t="s">
        <v>55</v>
      </c>
      <c r="C889" t="s">
        <v>35</v>
      </c>
      <c r="D889" t="s">
        <v>37</v>
      </c>
      <c r="E889" s="97">
        <v>0.19189868299999999</v>
      </c>
      <c r="F889" s="97">
        <v>2.6374139599999999E-2</v>
      </c>
      <c r="G889" s="97">
        <v>0.279272466</v>
      </c>
      <c r="H889" s="97">
        <v>0.1204239624</v>
      </c>
      <c r="I889" s="97">
        <v>0.382030749</v>
      </c>
      <c r="J889" s="101">
        <v>3772.8242255999999</v>
      </c>
    </row>
    <row r="890" spans="1:10" x14ac:dyDescent="0.25">
      <c r="A890" t="s">
        <v>90</v>
      </c>
      <c r="B890" t="s">
        <v>80</v>
      </c>
      <c r="C890" t="s">
        <v>33</v>
      </c>
      <c r="D890" t="s">
        <v>36</v>
      </c>
      <c r="E890" s="97">
        <v>5.9683895899999999E-2</v>
      </c>
      <c r="F890" s="97">
        <v>3.2818541499999999E-2</v>
      </c>
      <c r="G890" s="97">
        <v>0.62781283750000005</v>
      </c>
      <c r="H890" s="97">
        <v>0.15938197470000001</v>
      </c>
      <c r="I890" s="97">
        <v>0.12030275040000001</v>
      </c>
      <c r="J890" s="101">
        <v>26590.087238</v>
      </c>
    </row>
    <row r="891" spans="1:10" x14ac:dyDescent="0.25">
      <c r="A891" t="s">
        <v>90</v>
      </c>
      <c r="B891" t="s">
        <v>80</v>
      </c>
      <c r="C891" t="s">
        <v>33</v>
      </c>
      <c r="D891" t="s">
        <v>0</v>
      </c>
      <c r="E891" s="97">
        <v>5.9381748499999998E-2</v>
      </c>
      <c r="F891" s="97">
        <v>3.2640614800000002E-2</v>
      </c>
      <c r="G891" s="97">
        <v>0.58936738050000004</v>
      </c>
      <c r="H891" s="97">
        <v>0.16340719109999999</v>
      </c>
      <c r="I891" s="97">
        <v>0.15520306519999999</v>
      </c>
      <c r="J891" s="101">
        <v>29891.339422000001</v>
      </c>
    </row>
    <row r="892" spans="1:10" x14ac:dyDescent="0.25">
      <c r="A892" t="s">
        <v>90</v>
      </c>
      <c r="B892" t="s">
        <v>80</v>
      </c>
      <c r="C892" t="s">
        <v>33</v>
      </c>
      <c r="D892" t="s">
        <v>37</v>
      </c>
      <c r="E892" s="97">
        <v>6.2884195899999995E-2</v>
      </c>
      <c r="F892" s="97">
        <v>2.6061299499999999E-2</v>
      </c>
      <c r="G892" s="97">
        <v>0.2961945641</v>
      </c>
      <c r="H892" s="97">
        <v>0.17566249759999999</v>
      </c>
      <c r="I892" s="97">
        <v>0.43919744290000001</v>
      </c>
      <c r="J892" s="101">
        <v>2941.9156475999998</v>
      </c>
    </row>
    <row r="893" spans="1:10" x14ac:dyDescent="0.25">
      <c r="A893" t="s">
        <v>90</v>
      </c>
      <c r="B893" t="s">
        <v>80</v>
      </c>
      <c r="C893" t="s">
        <v>34</v>
      </c>
      <c r="D893" t="s">
        <v>36</v>
      </c>
      <c r="E893" s="97">
        <v>2.94549268E-2</v>
      </c>
      <c r="F893" s="97">
        <v>2.3400409E-2</v>
      </c>
      <c r="G893" s="97">
        <v>0.71318607730000005</v>
      </c>
      <c r="H893" s="97">
        <v>0.14840733340000001</v>
      </c>
      <c r="I893" s="97">
        <v>8.5551253499999994E-2</v>
      </c>
      <c r="J893" s="101">
        <v>6484.6790493999997</v>
      </c>
    </row>
    <row r="894" spans="1:10" x14ac:dyDescent="0.25">
      <c r="A894" t="s">
        <v>90</v>
      </c>
      <c r="B894" t="s">
        <v>80</v>
      </c>
      <c r="C894" t="s">
        <v>34</v>
      </c>
      <c r="D894" t="s">
        <v>0</v>
      </c>
      <c r="E894" s="97">
        <v>3.1239847800000001E-2</v>
      </c>
      <c r="F894" s="97">
        <v>2.4256132400000002E-2</v>
      </c>
      <c r="G894" s="97">
        <v>0.68651085270000001</v>
      </c>
      <c r="H894" s="97">
        <v>0.15414203730000001</v>
      </c>
      <c r="I894" s="97">
        <v>0.10385112990000001</v>
      </c>
      <c r="J894" s="101">
        <v>6882.5117686000003</v>
      </c>
    </row>
    <row r="895" spans="1:10" x14ac:dyDescent="0.25">
      <c r="A895" t="s">
        <v>90</v>
      </c>
      <c r="B895" t="s">
        <v>80</v>
      </c>
      <c r="C895" t="s">
        <v>34</v>
      </c>
      <c r="D895" t="s">
        <v>37</v>
      </c>
      <c r="E895" s="97">
        <v>7.6237446799999997E-2</v>
      </c>
      <c r="F895" s="97">
        <v>1.5897449500000001E-2</v>
      </c>
      <c r="G895" s="97">
        <v>0.29267769090000001</v>
      </c>
      <c r="H895" s="97">
        <v>0.22130506359999999</v>
      </c>
      <c r="I895" s="97">
        <v>0.39388234929999999</v>
      </c>
      <c r="J895" s="101">
        <v>314.84361658</v>
      </c>
    </row>
    <row r="896" spans="1:10" x14ac:dyDescent="0.25">
      <c r="A896" t="s">
        <v>90</v>
      </c>
      <c r="B896" t="s">
        <v>80</v>
      </c>
      <c r="C896" t="s">
        <v>35</v>
      </c>
      <c r="D896" t="s">
        <v>36</v>
      </c>
      <c r="E896" s="97">
        <v>0.39874347160000001</v>
      </c>
      <c r="F896" s="97">
        <v>1.06983229E-2</v>
      </c>
      <c r="G896" s="97">
        <v>0.16341082970000001</v>
      </c>
      <c r="H896" s="97">
        <v>8.6664560299999999E-2</v>
      </c>
      <c r="I896" s="97">
        <v>0.34048281559999999</v>
      </c>
      <c r="J896" s="101">
        <v>6422.6762838000004</v>
      </c>
    </row>
    <row r="897" spans="1:10" x14ac:dyDescent="0.25">
      <c r="A897" t="s">
        <v>90</v>
      </c>
      <c r="B897" t="s">
        <v>80</v>
      </c>
      <c r="C897" t="s">
        <v>35</v>
      </c>
      <c r="D897" t="s">
        <v>0</v>
      </c>
      <c r="E897" s="97">
        <v>0.33132555879999998</v>
      </c>
      <c r="F897" s="97">
        <v>1.14881234E-2</v>
      </c>
      <c r="G897" s="97">
        <v>0.21249938809999999</v>
      </c>
      <c r="H897" s="97">
        <v>9.4173329700000002E-2</v>
      </c>
      <c r="I897" s="97">
        <v>0.35051360009999999</v>
      </c>
      <c r="J897" s="101">
        <v>9971.5443546999995</v>
      </c>
    </row>
    <row r="898" spans="1:10" x14ac:dyDescent="0.25">
      <c r="A898" t="s">
        <v>90</v>
      </c>
      <c r="B898" t="s">
        <v>80</v>
      </c>
      <c r="C898" t="s">
        <v>35</v>
      </c>
      <c r="D898" t="s">
        <v>37</v>
      </c>
      <c r="E898" s="97">
        <v>0.210329618</v>
      </c>
      <c r="F898" s="97">
        <v>1.2090931500000001E-2</v>
      </c>
      <c r="G898" s="97">
        <v>0.30379021</v>
      </c>
      <c r="H898" s="97">
        <v>0.1056577759</v>
      </c>
      <c r="I898" s="97">
        <v>0.36813146460000001</v>
      </c>
      <c r="J898" s="101">
        <v>3460.4126308</v>
      </c>
    </row>
    <row r="899" spans="1:10" x14ac:dyDescent="0.25">
      <c r="A899" t="s">
        <v>90</v>
      </c>
      <c r="B899" t="s">
        <v>71</v>
      </c>
      <c r="C899" t="s">
        <v>33</v>
      </c>
      <c r="D899" t="s">
        <v>36</v>
      </c>
      <c r="E899" s="97">
        <v>5.2218762000000002E-2</v>
      </c>
      <c r="F899" s="97">
        <v>1.6602025900000001E-2</v>
      </c>
      <c r="G899" s="97">
        <v>0.55098290260000005</v>
      </c>
      <c r="H899" s="97">
        <v>0.15950980949999999</v>
      </c>
      <c r="I899" s="97">
        <v>0.22068650000000001</v>
      </c>
      <c r="J899" s="101">
        <v>9939.0513267000006</v>
      </c>
    </row>
    <row r="900" spans="1:10" x14ac:dyDescent="0.25">
      <c r="A900" t="s">
        <v>90</v>
      </c>
      <c r="B900" t="s">
        <v>71</v>
      </c>
      <c r="C900" t="s">
        <v>33</v>
      </c>
      <c r="D900" t="s">
        <v>0</v>
      </c>
      <c r="E900" s="97">
        <v>5.2519178299999997E-2</v>
      </c>
      <c r="F900" s="97">
        <v>1.6888922099999999E-2</v>
      </c>
      <c r="G900" s="97">
        <v>0.52706774190000005</v>
      </c>
      <c r="H900" s="97">
        <v>0.1591470488</v>
      </c>
      <c r="I900" s="97">
        <v>0.24437710879999999</v>
      </c>
      <c r="J900" s="101">
        <v>10662.865909</v>
      </c>
    </row>
    <row r="901" spans="1:10" x14ac:dyDescent="0.25">
      <c r="A901" t="s">
        <v>90</v>
      </c>
      <c r="B901" t="s">
        <v>71</v>
      </c>
      <c r="C901" t="s">
        <v>33</v>
      </c>
      <c r="D901" t="s">
        <v>37</v>
      </c>
      <c r="E901" s="97">
        <v>8.0167326100000005E-2</v>
      </c>
      <c r="F901" s="97">
        <v>1.37702473E-2</v>
      </c>
      <c r="G901" s="97">
        <v>0.22651537590000001</v>
      </c>
      <c r="H901" s="97">
        <v>9.9182264199999995E-2</v>
      </c>
      <c r="I901" s="97">
        <v>0.58036478650000001</v>
      </c>
      <c r="J901" s="101">
        <v>511.43030477999997</v>
      </c>
    </row>
    <row r="902" spans="1:10" x14ac:dyDescent="0.25">
      <c r="A902" t="s">
        <v>90</v>
      </c>
      <c r="B902" t="s">
        <v>71</v>
      </c>
      <c r="C902" t="s">
        <v>34</v>
      </c>
      <c r="D902" t="s">
        <v>36</v>
      </c>
      <c r="E902" s="97">
        <v>3.77243435E-2</v>
      </c>
      <c r="F902" s="97">
        <v>1.33266015E-2</v>
      </c>
      <c r="G902" s="97">
        <v>0.49643389599999999</v>
      </c>
      <c r="H902" s="97">
        <v>0.26589422540000002</v>
      </c>
      <c r="I902" s="97">
        <v>0.1866209335</v>
      </c>
      <c r="J902" s="101">
        <v>1510.9606858</v>
      </c>
    </row>
    <row r="903" spans="1:10" x14ac:dyDescent="0.25">
      <c r="A903" t="s">
        <v>90</v>
      </c>
      <c r="B903" t="s">
        <v>71</v>
      </c>
      <c r="C903" t="s">
        <v>34</v>
      </c>
      <c r="D903" t="s">
        <v>0</v>
      </c>
      <c r="E903" s="97">
        <v>3.6955116599999997E-2</v>
      </c>
      <c r="F903" s="97">
        <v>1.41040929E-2</v>
      </c>
      <c r="G903" s="97">
        <v>0.48418971389999999</v>
      </c>
      <c r="H903" s="97">
        <v>0.27249022680000001</v>
      </c>
      <c r="I903" s="97">
        <v>0.19226084979999999</v>
      </c>
      <c r="J903" s="101">
        <v>1569.4714383999999</v>
      </c>
    </row>
    <row r="904" spans="1:10" x14ac:dyDescent="0.25">
      <c r="A904" t="s">
        <v>90</v>
      </c>
      <c r="B904" t="s">
        <v>71</v>
      </c>
      <c r="C904" t="s">
        <v>34</v>
      </c>
      <c r="D904" t="s">
        <v>37</v>
      </c>
      <c r="E904" s="97">
        <v>3.3692775199999997E-2</v>
      </c>
      <c r="F904" s="97">
        <v>0</v>
      </c>
      <c r="G904" s="97">
        <v>0.29750136739999999</v>
      </c>
      <c r="H904" s="97">
        <v>0.33829348190000003</v>
      </c>
      <c r="I904" s="97">
        <v>0.33051237550000001</v>
      </c>
      <c r="J904" s="101">
        <v>29.679953453</v>
      </c>
    </row>
    <row r="905" spans="1:10" x14ac:dyDescent="0.25">
      <c r="A905" t="s">
        <v>90</v>
      </c>
      <c r="B905" t="s">
        <v>71</v>
      </c>
      <c r="C905" t="s">
        <v>35</v>
      </c>
      <c r="D905" t="s">
        <v>36</v>
      </c>
      <c r="E905" s="97">
        <v>0.1466235588</v>
      </c>
      <c r="F905" s="97">
        <v>3.2025469E-3</v>
      </c>
      <c r="G905" s="97">
        <v>0.20086458770000001</v>
      </c>
      <c r="H905" s="97">
        <v>0.1038873664</v>
      </c>
      <c r="I905" s="97">
        <v>0.54542194020000001</v>
      </c>
      <c r="J905" s="101">
        <v>1268.5546687000001</v>
      </c>
    </row>
    <row r="906" spans="1:10" x14ac:dyDescent="0.25">
      <c r="A906" t="s">
        <v>90</v>
      </c>
      <c r="B906" t="s">
        <v>71</v>
      </c>
      <c r="C906" t="s">
        <v>35</v>
      </c>
      <c r="D906" t="s">
        <v>0</v>
      </c>
      <c r="E906" s="97">
        <v>0.1335599686</v>
      </c>
      <c r="F906" s="97">
        <v>3.1925415999999999E-3</v>
      </c>
      <c r="G906" s="97">
        <v>0.21379148149999999</v>
      </c>
      <c r="H906" s="97">
        <v>0.1032840126</v>
      </c>
      <c r="I906" s="97">
        <v>0.54617199569999997</v>
      </c>
      <c r="J906" s="101">
        <v>1594.7892340000001</v>
      </c>
    </row>
    <row r="907" spans="1:10" x14ac:dyDescent="0.25">
      <c r="A907" t="s">
        <v>90</v>
      </c>
      <c r="B907" t="s">
        <v>71</v>
      </c>
      <c r="C907" t="s">
        <v>35</v>
      </c>
      <c r="D907" t="s">
        <v>37</v>
      </c>
      <c r="E907" s="97">
        <v>8.5556512900000006E-2</v>
      </c>
      <c r="F907" s="97">
        <v>3.2600997E-3</v>
      </c>
      <c r="G907" s="97">
        <v>0.26980291480000002</v>
      </c>
      <c r="H907" s="97">
        <v>9.80256402E-2</v>
      </c>
      <c r="I907" s="97">
        <v>0.54335483240000004</v>
      </c>
      <c r="J907" s="101">
        <v>315.58088416999999</v>
      </c>
    </row>
    <row r="908" spans="1:10" x14ac:dyDescent="0.25">
      <c r="A908" t="s">
        <v>90</v>
      </c>
      <c r="B908" t="s">
        <v>39</v>
      </c>
      <c r="C908" t="s">
        <v>33</v>
      </c>
      <c r="D908" t="s">
        <v>36</v>
      </c>
      <c r="E908" s="102" t="s">
        <v>109</v>
      </c>
      <c r="F908" s="102" t="s">
        <v>109</v>
      </c>
      <c r="G908" s="102" t="s">
        <v>109</v>
      </c>
      <c r="H908" s="102" t="s">
        <v>109</v>
      </c>
      <c r="I908" s="102" t="s">
        <v>109</v>
      </c>
      <c r="J908" s="103" t="s">
        <v>109</v>
      </c>
    </row>
    <row r="909" spans="1:10" x14ac:dyDescent="0.25">
      <c r="A909" t="s">
        <v>90</v>
      </c>
      <c r="B909" t="s">
        <v>39</v>
      </c>
      <c r="C909" t="s">
        <v>33</v>
      </c>
      <c r="D909" t="s">
        <v>0</v>
      </c>
      <c r="E909" s="102" t="s">
        <v>109</v>
      </c>
      <c r="F909" s="102" t="s">
        <v>109</v>
      </c>
      <c r="G909" s="102" t="s">
        <v>109</v>
      </c>
      <c r="H909" s="102" t="s">
        <v>109</v>
      </c>
      <c r="I909" s="102" t="s">
        <v>109</v>
      </c>
      <c r="J909" s="103" t="s">
        <v>109</v>
      </c>
    </row>
    <row r="910" spans="1:10" x14ac:dyDescent="0.25">
      <c r="A910" t="s">
        <v>90</v>
      </c>
      <c r="B910" t="s">
        <v>39</v>
      </c>
      <c r="C910" t="s">
        <v>33</v>
      </c>
      <c r="D910" t="s">
        <v>37</v>
      </c>
      <c r="E910" s="102" t="s">
        <v>109</v>
      </c>
      <c r="F910" s="102" t="s">
        <v>109</v>
      </c>
      <c r="G910" s="102" t="s">
        <v>109</v>
      </c>
      <c r="H910" s="102" t="s">
        <v>109</v>
      </c>
      <c r="I910" s="102" t="s">
        <v>109</v>
      </c>
      <c r="J910" s="103" t="s">
        <v>109</v>
      </c>
    </row>
    <row r="911" spans="1:10" x14ac:dyDescent="0.25">
      <c r="A911" t="s">
        <v>90</v>
      </c>
      <c r="B911" t="s">
        <v>39</v>
      </c>
      <c r="C911" t="s">
        <v>35</v>
      </c>
      <c r="D911" t="s">
        <v>36</v>
      </c>
      <c r="E911" s="97">
        <v>0.32400072120000001</v>
      </c>
      <c r="F911" s="97">
        <v>2.4374382100000001E-2</v>
      </c>
      <c r="G911" s="97">
        <v>0.13871185189999999</v>
      </c>
      <c r="H911" s="97">
        <v>0.1092725529</v>
      </c>
      <c r="I911" s="97">
        <v>0.40364049190000001</v>
      </c>
      <c r="J911" s="101">
        <v>2425.9205262</v>
      </c>
    </row>
    <row r="912" spans="1:10" x14ac:dyDescent="0.25">
      <c r="A912" t="s">
        <v>90</v>
      </c>
      <c r="B912" t="s">
        <v>39</v>
      </c>
      <c r="C912" t="s">
        <v>35</v>
      </c>
      <c r="D912" t="s">
        <v>0</v>
      </c>
      <c r="E912" s="97">
        <v>0.2769438789</v>
      </c>
      <c r="F912" s="97">
        <v>2.3810710400000001E-2</v>
      </c>
      <c r="G912" s="97">
        <v>0.1515723769</v>
      </c>
      <c r="H912" s="97">
        <v>0.14459881290000001</v>
      </c>
      <c r="I912" s="97">
        <v>0.4030742209</v>
      </c>
      <c r="J912" s="101">
        <v>2978.9428939999998</v>
      </c>
    </row>
    <row r="913" spans="1:10" x14ac:dyDescent="0.25">
      <c r="A913" t="s">
        <v>90</v>
      </c>
      <c r="B913" t="s">
        <v>39</v>
      </c>
      <c r="C913" t="s">
        <v>35</v>
      </c>
      <c r="D913" t="s">
        <v>37</v>
      </c>
      <c r="E913" s="97">
        <v>7.44054138E-2</v>
      </c>
      <c r="F913" s="97">
        <v>1.8697570399999999E-2</v>
      </c>
      <c r="G913" s="97">
        <v>0.21371815450000001</v>
      </c>
      <c r="H913" s="97">
        <v>0.29689980230000002</v>
      </c>
      <c r="I913" s="97">
        <v>0.39627905899999999</v>
      </c>
      <c r="J913" s="101">
        <v>524.15540786999998</v>
      </c>
    </row>
    <row r="914" spans="1:10" x14ac:dyDescent="0.25">
      <c r="A914" t="s">
        <v>91</v>
      </c>
      <c r="B914" t="s">
        <v>87</v>
      </c>
      <c r="C914" t="s">
        <v>33</v>
      </c>
      <c r="D914" t="s">
        <v>36</v>
      </c>
      <c r="E914" s="102" t="s">
        <v>108</v>
      </c>
      <c r="F914" s="102" t="s">
        <v>108</v>
      </c>
      <c r="G914" s="102" t="s">
        <v>108</v>
      </c>
      <c r="H914" s="102" t="s">
        <v>108</v>
      </c>
      <c r="I914" s="102" t="s">
        <v>108</v>
      </c>
      <c r="J914" s="103" t="s">
        <v>108</v>
      </c>
    </row>
    <row r="915" spans="1:10" x14ac:dyDescent="0.25">
      <c r="A915" t="s">
        <v>91</v>
      </c>
      <c r="B915" t="s">
        <v>87</v>
      </c>
      <c r="C915" t="s">
        <v>33</v>
      </c>
      <c r="D915" t="s">
        <v>0</v>
      </c>
      <c r="E915" s="102" t="s">
        <v>108</v>
      </c>
      <c r="F915" s="102" t="s">
        <v>108</v>
      </c>
      <c r="G915" s="102" t="s">
        <v>108</v>
      </c>
      <c r="H915" s="102" t="s">
        <v>108</v>
      </c>
      <c r="I915" s="102" t="s">
        <v>108</v>
      </c>
      <c r="J915" s="103" t="s">
        <v>108</v>
      </c>
    </row>
    <row r="916" spans="1:10" x14ac:dyDescent="0.25">
      <c r="A916" t="s">
        <v>91</v>
      </c>
      <c r="B916" t="s">
        <v>87</v>
      </c>
      <c r="C916" t="s">
        <v>33</v>
      </c>
      <c r="D916" t="s">
        <v>37</v>
      </c>
      <c r="E916" s="102" t="s">
        <v>108</v>
      </c>
      <c r="F916" s="102" t="s">
        <v>108</v>
      </c>
      <c r="G916" s="102" t="s">
        <v>108</v>
      </c>
      <c r="H916" s="102" t="s">
        <v>108</v>
      </c>
      <c r="I916" s="102" t="s">
        <v>108</v>
      </c>
      <c r="J916" s="103" t="s">
        <v>108</v>
      </c>
    </row>
    <row r="917" spans="1:10" x14ac:dyDescent="0.25">
      <c r="A917" t="s">
        <v>91</v>
      </c>
      <c r="B917" t="s">
        <v>87</v>
      </c>
      <c r="C917" t="s">
        <v>34</v>
      </c>
      <c r="D917" t="s">
        <v>36</v>
      </c>
      <c r="E917" s="102" t="s">
        <v>109</v>
      </c>
      <c r="F917" s="102" t="s">
        <v>109</v>
      </c>
      <c r="G917" s="102" t="s">
        <v>109</v>
      </c>
      <c r="H917" s="102" t="s">
        <v>109</v>
      </c>
      <c r="I917" s="102" t="s">
        <v>109</v>
      </c>
      <c r="J917" s="103" t="s">
        <v>109</v>
      </c>
    </row>
    <row r="918" spans="1:10" x14ac:dyDescent="0.25">
      <c r="A918" t="s">
        <v>91</v>
      </c>
      <c r="B918" t="s">
        <v>87</v>
      </c>
      <c r="C918" t="s">
        <v>34</v>
      </c>
      <c r="D918" t="s">
        <v>0</v>
      </c>
      <c r="E918" s="102" t="s">
        <v>109</v>
      </c>
      <c r="F918" s="102" t="s">
        <v>109</v>
      </c>
      <c r="G918" s="102" t="s">
        <v>109</v>
      </c>
      <c r="H918" s="102" t="s">
        <v>109</v>
      </c>
      <c r="I918" s="102" t="s">
        <v>109</v>
      </c>
      <c r="J918" s="103" t="s">
        <v>109</v>
      </c>
    </row>
    <row r="919" spans="1:10" x14ac:dyDescent="0.25">
      <c r="A919" t="s">
        <v>91</v>
      </c>
      <c r="B919" t="s">
        <v>87</v>
      </c>
      <c r="C919" t="s">
        <v>34</v>
      </c>
      <c r="D919" t="s">
        <v>37</v>
      </c>
      <c r="E919" s="102" t="s">
        <v>109</v>
      </c>
      <c r="F919" s="102" t="s">
        <v>109</v>
      </c>
      <c r="G919" s="102" t="s">
        <v>109</v>
      </c>
      <c r="H919" s="102" t="s">
        <v>109</v>
      </c>
      <c r="I919" s="102" t="s">
        <v>109</v>
      </c>
      <c r="J919" s="103" t="s">
        <v>109</v>
      </c>
    </row>
    <row r="920" spans="1:10" x14ac:dyDescent="0.25">
      <c r="A920" t="s">
        <v>91</v>
      </c>
      <c r="B920" t="s">
        <v>48</v>
      </c>
      <c r="C920" t="s">
        <v>33</v>
      </c>
      <c r="D920" t="s">
        <v>36</v>
      </c>
      <c r="E920" s="97">
        <v>0.31017512759999999</v>
      </c>
      <c r="F920" s="97">
        <v>3.7960172600000001E-2</v>
      </c>
      <c r="G920" s="97">
        <v>0.34860555609999999</v>
      </c>
      <c r="H920" s="97">
        <v>0.13465629809999999</v>
      </c>
      <c r="I920" s="97">
        <v>0.1686028457</v>
      </c>
      <c r="J920" s="101">
        <v>18779.761043999999</v>
      </c>
    </row>
    <row r="921" spans="1:10" x14ac:dyDescent="0.25">
      <c r="A921" t="s">
        <v>91</v>
      </c>
      <c r="B921" t="s">
        <v>48</v>
      </c>
      <c r="C921" t="s">
        <v>33</v>
      </c>
      <c r="D921" t="s">
        <v>0</v>
      </c>
      <c r="E921" s="97">
        <v>0.29216199339999999</v>
      </c>
      <c r="F921" s="97">
        <v>3.8876008599999998E-2</v>
      </c>
      <c r="G921" s="97">
        <v>0.33714818060000001</v>
      </c>
      <c r="H921" s="97">
        <v>0.14167651910000001</v>
      </c>
      <c r="I921" s="97">
        <v>0.19013729830000001</v>
      </c>
      <c r="J921" s="101">
        <v>20605.057860000001</v>
      </c>
    </row>
    <row r="922" spans="1:10" x14ac:dyDescent="0.25">
      <c r="A922" t="s">
        <v>91</v>
      </c>
      <c r="B922" t="s">
        <v>48</v>
      </c>
      <c r="C922" t="s">
        <v>33</v>
      </c>
      <c r="D922" t="s">
        <v>37</v>
      </c>
      <c r="E922" s="97">
        <v>0.1192415994</v>
      </c>
      <c r="F922" s="97">
        <v>4.1615650499999997E-2</v>
      </c>
      <c r="G922" s="97">
        <v>0.244869009</v>
      </c>
      <c r="H922" s="97">
        <v>0.18167325009999999</v>
      </c>
      <c r="I922" s="97">
        <v>0.41260049110000002</v>
      </c>
      <c r="J922" s="101">
        <v>1601.7899875999999</v>
      </c>
    </row>
    <row r="923" spans="1:10" x14ac:dyDescent="0.25">
      <c r="A923" t="s">
        <v>91</v>
      </c>
      <c r="B923" t="s">
        <v>48</v>
      </c>
      <c r="C923" t="s">
        <v>34</v>
      </c>
      <c r="D923" t="s">
        <v>36</v>
      </c>
      <c r="E923" s="97">
        <v>0.35298118579999999</v>
      </c>
      <c r="F923" s="97">
        <v>4.4434794399999998E-2</v>
      </c>
      <c r="G923" s="97">
        <v>0.243801301</v>
      </c>
      <c r="H923" s="97">
        <v>0.15753580070000001</v>
      </c>
      <c r="I923" s="97">
        <v>0.20124691810000001</v>
      </c>
      <c r="J923" s="101">
        <v>3263.7672739999998</v>
      </c>
    </row>
    <row r="924" spans="1:10" x14ac:dyDescent="0.25">
      <c r="A924" t="s">
        <v>91</v>
      </c>
      <c r="B924" t="s">
        <v>48</v>
      </c>
      <c r="C924" t="s">
        <v>34</v>
      </c>
      <c r="D924" t="s">
        <v>0</v>
      </c>
      <c r="E924" s="97">
        <v>0.33103075139999999</v>
      </c>
      <c r="F924" s="97">
        <v>4.4904247699999997E-2</v>
      </c>
      <c r="G924" s="97">
        <v>0.23870605510000001</v>
      </c>
      <c r="H924" s="97">
        <v>0.15870858069999999</v>
      </c>
      <c r="I924" s="97">
        <v>0.2266503651</v>
      </c>
      <c r="J924" s="101">
        <v>3558.7281165999998</v>
      </c>
    </row>
    <row r="925" spans="1:10" x14ac:dyDescent="0.25">
      <c r="A925" t="s">
        <v>91</v>
      </c>
      <c r="B925" t="s">
        <v>48</v>
      </c>
      <c r="C925" t="s">
        <v>34</v>
      </c>
      <c r="D925" t="s">
        <v>37</v>
      </c>
      <c r="E925" s="97">
        <v>0.1162529081</v>
      </c>
      <c r="F925" s="97">
        <v>3.8811654799999998E-2</v>
      </c>
      <c r="G925" s="97">
        <v>0.2226579071</v>
      </c>
      <c r="H925" s="97">
        <v>0.1513057645</v>
      </c>
      <c r="I925" s="97">
        <v>0.47097176559999998</v>
      </c>
      <c r="J925" s="101">
        <v>223.65031920000001</v>
      </c>
    </row>
    <row r="926" spans="1:10" x14ac:dyDescent="0.25">
      <c r="A926" t="s">
        <v>91</v>
      </c>
      <c r="B926" t="s">
        <v>48</v>
      </c>
      <c r="C926" t="s">
        <v>35</v>
      </c>
      <c r="D926" t="s">
        <v>36</v>
      </c>
      <c r="E926" s="97">
        <v>0.22697703159999999</v>
      </c>
      <c r="F926" s="97">
        <v>3.5822083900000003E-2</v>
      </c>
      <c r="G926" s="97">
        <v>0.1056976811</v>
      </c>
      <c r="H926" s="97">
        <v>0.153706501</v>
      </c>
      <c r="I926" s="97">
        <v>0.4777967024</v>
      </c>
      <c r="J926" s="101">
        <v>8436.9770200000003</v>
      </c>
    </row>
    <row r="927" spans="1:10" x14ac:dyDescent="0.25">
      <c r="A927" t="s">
        <v>91</v>
      </c>
      <c r="B927" t="s">
        <v>48</v>
      </c>
      <c r="C927" t="s">
        <v>35</v>
      </c>
      <c r="D927" t="s">
        <v>0</v>
      </c>
      <c r="E927" s="97">
        <v>0.2059228807</v>
      </c>
      <c r="F927" s="97">
        <v>3.5231970299999998E-2</v>
      </c>
      <c r="G927" s="97">
        <v>0.1197605162</v>
      </c>
      <c r="H927" s="97">
        <v>0.1493001863</v>
      </c>
      <c r="I927" s="97">
        <v>0.48978444650000003</v>
      </c>
      <c r="J927" s="101">
        <v>10727.31691</v>
      </c>
    </row>
    <row r="928" spans="1:10" x14ac:dyDescent="0.25">
      <c r="A928" t="s">
        <v>91</v>
      </c>
      <c r="B928" t="s">
        <v>48</v>
      </c>
      <c r="C928" t="s">
        <v>35</v>
      </c>
      <c r="D928" t="s">
        <v>37</v>
      </c>
      <c r="E928" s="97">
        <v>0.13064692150000001</v>
      </c>
      <c r="F928" s="97">
        <v>3.1490365200000002E-2</v>
      </c>
      <c r="G928" s="97">
        <v>0.1750917424</v>
      </c>
      <c r="H928" s="97">
        <v>0.13225402889999999</v>
      </c>
      <c r="I928" s="97">
        <v>0.53051694189999998</v>
      </c>
      <c r="J928" s="101">
        <v>2227.3773974000001</v>
      </c>
    </row>
    <row r="929" spans="1:10" x14ac:dyDescent="0.25">
      <c r="A929" t="s">
        <v>91</v>
      </c>
      <c r="B929" t="s">
        <v>58</v>
      </c>
      <c r="C929" t="s">
        <v>33</v>
      </c>
      <c r="D929" t="s">
        <v>36</v>
      </c>
      <c r="E929" s="97">
        <v>0.32817055709999998</v>
      </c>
      <c r="F929" s="97">
        <v>4.77583023E-2</v>
      </c>
      <c r="G929" s="97">
        <v>0.24988600599999999</v>
      </c>
      <c r="H929" s="97">
        <v>0.1110666845</v>
      </c>
      <c r="I929" s="97">
        <v>0.26311845010000001</v>
      </c>
      <c r="J929" s="101">
        <v>11740.846082</v>
      </c>
    </row>
    <row r="930" spans="1:10" x14ac:dyDescent="0.25">
      <c r="A930" t="s">
        <v>91</v>
      </c>
      <c r="B930" t="s">
        <v>58</v>
      </c>
      <c r="C930" t="s">
        <v>33</v>
      </c>
      <c r="D930" t="s">
        <v>0</v>
      </c>
      <c r="E930" s="97">
        <v>0.3037414624</v>
      </c>
      <c r="F930" s="97">
        <v>4.7481876800000003E-2</v>
      </c>
      <c r="G930" s="97">
        <v>0.24022472289999999</v>
      </c>
      <c r="H930" s="97">
        <v>0.11664846650000001</v>
      </c>
      <c r="I930" s="97">
        <v>0.29190347129999999</v>
      </c>
      <c r="J930" s="101">
        <v>13383.092210999999</v>
      </c>
    </row>
    <row r="931" spans="1:10" x14ac:dyDescent="0.25">
      <c r="A931" t="s">
        <v>91</v>
      </c>
      <c r="B931" t="s">
        <v>58</v>
      </c>
      <c r="C931" t="s">
        <v>33</v>
      </c>
      <c r="D931" t="s">
        <v>37</v>
      </c>
      <c r="E931" s="97">
        <v>0.1468682513</v>
      </c>
      <c r="F931" s="97">
        <v>4.00933916E-2</v>
      </c>
      <c r="G931" s="97">
        <v>0.18523597410000001</v>
      </c>
      <c r="H931" s="97">
        <v>0.14267969150000001</v>
      </c>
      <c r="I931" s="97">
        <v>0.48512269139999997</v>
      </c>
      <c r="J931" s="101">
        <v>1409.4264628999999</v>
      </c>
    </row>
    <row r="932" spans="1:10" x14ac:dyDescent="0.25">
      <c r="A932" t="s">
        <v>91</v>
      </c>
      <c r="B932" t="s">
        <v>58</v>
      </c>
      <c r="C932" t="s">
        <v>34</v>
      </c>
      <c r="D932" t="s">
        <v>36</v>
      </c>
      <c r="E932" s="97">
        <v>0.5097563691</v>
      </c>
      <c r="F932" s="97">
        <v>5.1149373900000003E-2</v>
      </c>
      <c r="G932" s="97">
        <v>0.15445750019999999</v>
      </c>
      <c r="H932" s="97">
        <v>0.13594976110000001</v>
      </c>
      <c r="I932" s="97">
        <v>0.14868699569999999</v>
      </c>
      <c r="J932" s="101">
        <v>1999.1245225</v>
      </c>
    </row>
    <row r="933" spans="1:10" x14ac:dyDescent="0.25">
      <c r="A933" t="s">
        <v>91</v>
      </c>
      <c r="B933" t="s">
        <v>58</v>
      </c>
      <c r="C933" t="s">
        <v>34</v>
      </c>
      <c r="D933" t="s">
        <v>0</v>
      </c>
      <c r="E933" s="97">
        <v>0.48989035559999999</v>
      </c>
      <c r="F933" s="97">
        <v>5.2023870700000002E-2</v>
      </c>
      <c r="G933" s="97">
        <v>0.1536365686</v>
      </c>
      <c r="H933" s="97">
        <v>0.13938428620000001</v>
      </c>
      <c r="I933" s="97">
        <v>0.1650649189</v>
      </c>
      <c r="J933" s="101">
        <v>2100.6271959999999</v>
      </c>
    </row>
    <row r="934" spans="1:10" x14ac:dyDescent="0.25">
      <c r="A934" t="s">
        <v>91</v>
      </c>
      <c r="B934" t="s">
        <v>58</v>
      </c>
      <c r="C934" t="s">
        <v>34</v>
      </c>
      <c r="D934" t="s">
        <v>37</v>
      </c>
      <c r="E934" s="97">
        <v>9.2648196500000002E-2</v>
      </c>
      <c r="F934" s="97">
        <v>5.3242660400000003E-2</v>
      </c>
      <c r="G934" s="97">
        <v>0.17118596680000001</v>
      </c>
      <c r="H934" s="97">
        <v>0.18506428750000001</v>
      </c>
      <c r="I934" s="97">
        <v>0.49785888880000001</v>
      </c>
      <c r="J934" s="101">
        <v>75.668456847000002</v>
      </c>
    </row>
    <row r="935" spans="1:10" x14ac:dyDescent="0.25">
      <c r="A935" t="s">
        <v>91</v>
      </c>
      <c r="B935" t="s">
        <v>58</v>
      </c>
      <c r="C935" t="s">
        <v>35</v>
      </c>
      <c r="D935" t="s">
        <v>36</v>
      </c>
      <c r="E935" s="97">
        <v>0.32937201370000002</v>
      </c>
      <c r="F935" s="97">
        <v>3.7315402999999997E-2</v>
      </c>
      <c r="G935" s="97">
        <v>6.8669047100000005E-2</v>
      </c>
      <c r="H935" s="97">
        <v>7.3892783300000001E-2</v>
      </c>
      <c r="I935" s="97">
        <v>0.49075075289999998</v>
      </c>
      <c r="J935" s="101">
        <v>4654.4864659000004</v>
      </c>
    </row>
    <row r="936" spans="1:10" x14ac:dyDescent="0.25">
      <c r="A936" t="s">
        <v>91</v>
      </c>
      <c r="B936" t="s">
        <v>58</v>
      </c>
      <c r="C936" t="s">
        <v>35</v>
      </c>
      <c r="D936" t="s">
        <v>0</v>
      </c>
      <c r="E936" s="97">
        <v>0.29752998250000001</v>
      </c>
      <c r="F936" s="97">
        <v>3.6251082699999999E-2</v>
      </c>
      <c r="G936" s="97">
        <v>8.5179087900000006E-2</v>
      </c>
      <c r="H936" s="97">
        <v>7.3268115300000006E-2</v>
      </c>
      <c r="I936" s="97">
        <v>0.50777173149999999</v>
      </c>
      <c r="J936" s="101">
        <v>6127.3429851999999</v>
      </c>
    </row>
    <row r="937" spans="1:10" x14ac:dyDescent="0.25">
      <c r="A937" t="s">
        <v>91</v>
      </c>
      <c r="B937" t="s">
        <v>58</v>
      </c>
      <c r="C937" t="s">
        <v>35</v>
      </c>
      <c r="D937" t="s">
        <v>37</v>
      </c>
      <c r="E937" s="97">
        <v>0.1996213238</v>
      </c>
      <c r="F937" s="97">
        <v>3.3089831200000003E-2</v>
      </c>
      <c r="G937" s="97">
        <v>0.13578614119999999</v>
      </c>
      <c r="H937" s="97">
        <v>7.1195089200000006E-2</v>
      </c>
      <c r="I937" s="97">
        <v>0.5603076146</v>
      </c>
      <c r="J937" s="101">
        <v>1432.7661293000001</v>
      </c>
    </row>
    <row r="938" spans="1:10" x14ac:dyDescent="0.25">
      <c r="A938" t="s">
        <v>91</v>
      </c>
      <c r="B938" t="s">
        <v>43</v>
      </c>
      <c r="C938" t="s">
        <v>33</v>
      </c>
      <c r="D938" t="s">
        <v>36</v>
      </c>
      <c r="E938" s="97">
        <v>0.4506621878</v>
      </c>
      <c r="F938" s="97">
        <v>4.0894156799999998E-2</v>
      </c>
      <c r="G938" s="97">
        <v>0.25020691229999997</v>
      </c>
      <c r="H938" s="97">
        <v>0.1194685959</v>
      </c>
      <c r="I938" s="97">
        <v>0.1387681472</v>
      </c>
      <c r="J938" s="101">
        <v>16553.423910000001</v>
      </c>
    </row>
    <row r="939" spans="1:10" x14ac:dyDescent="0.25">
      <c r="A939" t="s">
        <v>91</v>
      </c>
      <c r="B939" t="s">
        <v>43</v>
      </c>
      <c r="C939" t="s">
        <v>33</v>
      </c>
      <c r="D939" t="s">
        <v>0</v>
      </c>
      <c r="E939" s="97">
        <v>0.421631855</v>
      </c>
      <c r="F939" s="97">
        <v>4.3561744600000001E-2</v>
      </c>
      <c r="G939" s="97">
        <v>0.24921386109999999</v>
      </c>
      <c r="H939" s="97">
        <v>0.1275896269</v>
      </c>
      <c r="I939" s="97">
        <v>0.1580029124</v>
      </c>
      <c r="J939" s="101">
        <v>18264.754295999999</v>
      </c>
    </row>
    <row r="940" spans="1:10" x14ac:dyDescent="0.25">
      <c r="A940" t="s">
        <v>91</v>
      </c>
      <c r="B940" t="s">
        <v>43</v>
      </c>
      <c r="C940" t="s">
        <v>33</v>
      </c>
      <c r="D940" t="s">
        <v>37</v>
      </c>
      <c r="E940" s="97">
        <v>0.15951765640000001</v>
      </c>
      <c r="F940" s="97">
        <v>5.7233575199999998E-2</v>
      </c>
      <c r="G940" s="97">
        <v>0.26769824260000002</v>
      </c>
      <c r="H940" s="97">
        <v>0.1750182934</v>
      </c>
      <c r="I940" s="97">
        <v>0.34053223240000002</v>
      </c>
      <c r="J940" s="101">
        <v>1479.4600504</v>
      </c>
    </row>
    <row r="941" spans="1:10" x14ac:dyDescent="0.25">
      <c r="A941" t="s">
        <v>91</v>
      </c>
      <c r="B941" t="s">
        <v>43</v>
      </c>
      <c r="C941" t="s">
        <v>34</v>
      </c>
      <c r="D941" t="s">
        <v>36</v>
      </c>
      <c r="E941" s="97">
        <v>0.17017022570000001</v>
      </c>
      <c r="F941" s="97">
        <v>3.3612227199999997E-2</v>
      </c>
      <c r="G941" s="97">
        <v>0.27519800729999999</v>
      </c>
      <c r="H941" s="97">
        <v>0.24835664930000001</v>
      </c>
      <c r="I941" s="97">
        <v>0.27266289049999998</v>
      </c>
      <c r="J941" s="101">
        <v>64.641155381999994</v>
      </c>
    </row>
    <row r="942" spans="1:10" x14ac:dyDescent="0.25">
      <c r="A942" t="s">
        <v>91</v>
      </c>
      <c r="B942" t="s">
        <v>43</v>
      </c>
      <c r="C942" t="s">
        <v>34</v>
      </c>
      <c r="D942" t="s">
        <v>0</v>
      </c>
      <c r="E942" s="97">
        <v>0.19433917649999999</v>
      </c>
      <c r="F942" s="97">
        <v>3.0160512899999999E-2</v>
      </c>
      <c r="G942" s="97">
        <v>0.26081868250000001</v>
      </c>
      <c r="H942" s="97">
        <v>0.2367337232</v>
      </c>
      <c r="I942" s="97">
        <v>0.27794790479999998</v>
      </c>
      <c r="J942" s="101">
        <v>72.039000313000003</v>
      </c>
    </row>
    <row r="943" spans="1:10" x14ac:dyDescent="0.25">
      <c r="A943" t="s">
        <v>91</v>
      </c>
      <c r="B943" t="s">
        <v>43</v>
      </c>
      <c r="C943" t="s">
        <v>34</v>
      </c>
      <c r="D943" t="s">
        <v>37</v>
      </c>
      <c r="E943" s="97">
        <v>0.4055235042</v>
      </c>
      <c r="F943" s="97">
        <v>0</v>
      </c>
      <c r="G943" s="97">
        <v>0.13517450140000001</v>
      </c>
      <c r="H943" s="97">
        <v>0.13517450140000001</v>
      </c>
      <c r="I943" s="97">
        <v>0.32412749299999999</v>
      </c>
      <c r="J943" s="101">
        <v>7.3978449307999998</v>
      </c>
    </row>
    <row r="944" spans="1:10" x14ac:dyDescent="0.25">
      <c r="A944" t="s">
        <v>91</v>
      </c>
      <c r="B944" t="s">
        <v>43</v>
      </c>
      <c r="C944" t="s">
        <v>35</v>
      </c>
      <c r="D944" t="s">
        <v>36</v>
      </c>
      <c r="E944" s="97">
        <v>0.20365096539999999</v>
      </c>
      <c r="F944" s="97">
        <v>6.6423015500000002E-2</v>
      </c>
      <c r="G944" s="97">
        <v>0.15218192480000001</v>
      </c>
      <c r="H944" s="97">
        <v>0.1678925946</v>
      </c>
      <c r="I944" s="97">
        <v>0.40985149970000001</v>
      </c>
      <c r="J944" s="101">
        <v>11158.331316</v>
      </c>
    </row>
    <row r="945" spans="1:10" x14ac:dyDescent="0.25">
      <c r="A945" t="s">
        <v>91</v>
      </c>
      <c r="B945" t="s">
        <v>43</v>
      </c>
      <c r="C945" t="s">
        <v>35</v>
      </c>
      <c r="D945" t="s">
        <v>0</v>
      </c>
      <c r="E945" s="97">
        <v>0.16901150100000001</v>
      </c>
      <c r="F945" s="97">
        <v>6.4711937299999994E-2</v>
      </c>
      <c r="G945" s="97">
        <v>0.17201392809999999</v>
      </c>
      <c r="H945" s="97">
        <v>0.1571422941</v>
      </c>
      <c r="I945" s="97">
        <v>0.4371203394</v>
      </c>
      <c r="J945" s="101">
        <v>17977.807977</v>
      </c>
    </row>
    <row r="946" spans="1:10" x14ac:dyDescent="0.25">
      <c r="A946" t="s">
        <v>91</v>
      </c>
      <c r="B946" t="s">
        <v>43</v>
      </c>
      <c r="C946" t="s">
        <v>35</v>
      </c>
      <c r="D946" t="s">
        <v>37</v>
      </c>
      <c r="E946" s="97">
        <v>0.1129786992</v>
      </c>
      <c r="F946" s="97">
        <v>5.9285990599999998E-2</v>
      </c>
      <c r="G946" s="97">
        <v>0.20669406940000001</v>
      </c>
      <c r="H946" s="97">
        <v>0.14011065380000001</v>
      </c>
      <c r="I946" s="97">
        <v>0.48093058690000001</v>
      </c>
      <c r="J946" s="101">
        <v>6683.0861075000003</v>
      </c>
    </row>
    <row r="947" spans="1:10" x14ac:dyDescent="0.25">
      <c r="A947" t="s">
        <v>91</v>
      </c>
      <c r="B947" t="s">
        <v>46</v>
      </c>
      <c r="C947" t="s">
        <v>33</v>
      </c>
      <c r="D947" t="s">
        <v>36</v>
      </c>
      <c r="E947" s="97">
        <v>0.35859517829999998</v>
      </c>
      <c r="F947" s="97">
        <v>2.6728741699999999E-2</v>
      </c>
      <c r="G947" s="97">
        <v>0.40796157430000002</v>
      </c>
      <c r="H947" s="97">
        <v>9.0993831499999997E-2</v>
      </c>
      <c r="I947" s="97">
        <v>0.1157206742</v>
      </c>
      <c r="J947" s="101">
        <v>73779.670303000006</v>
      </c>
    </row>
    <row r="948" spans="1:10" x14ac:dyDescent="0.25">
      <c r="A948" t="s">
        <v>91</v>
      </c>
      <c r="B948" t="s">
        <v>46</v>
      </c>
      <c r="C948" t="s">
        <v>33</v>
      </c>
      <c r="D948" t="s">
        <v>0</v>
      </c>
      <c r="E948" s="97">
        <v>0.34607963749999998</v>
      </c>
      <c r="F948" s="97">
        <v>3.2902727899999998E-2</v>
      </c>
      <c r="G948" s="97">
        <v>0.39409837089999999</v>
      </c>
      <c r="H948" s="97">
        <v>9.9621266200000003E-2</v>
      </c>
      <c r="I948" s="97">
        <v>0.1272979974</v>
      </c>
      <c r="J948" s="101">
        <v>79068.604619999998</v>
      </c>
    </row>
    <row r="949" spans="1:10" x14ac:dyDescent="0.25">
      <c r="A949" t="s">
        <v>91</v>
      </c>
      <c r="B949" t="s">
        <v>46</v>
      </c>
      <c r="C949" t="s">
        <v>33</v>
      </c>
      <c r="D949" t="s">
        <v>37</v>
      </c>
      <c r="E949" s="97">
        <v>0.2367729848</v>
      </c>
      <c r="F949" s="97">
        <v>4.4526746200000002E-2</v>
      </c>
      <c r="G949" s="97">
        <v>0.2680279089</v>
      </c>
      <c r="H949" s="97">
        <v>0.1434118912</v>
      </c>
      <c r="I949" s="97">
        <v>0.30726046890000003</v>
      </c>
      <c r="J949" s="101">
        <v>3632.1711310000001</v>
      </c>
    </row>
    <row r="950" spans="1:10" x14ac:dyDescent="0.25">
      <c r="A950" t="s">
        <v>91</v>
      </c>
      <c r="B950" t="s">
        <v>46</v>
      </c>
      <c r="C950" t="s">
        <v>34</v>
      </c>
      <c r="D950" t="s">
        <v>36</v>
      </c>
      <c r="E950" s="97">
        <v>0.64148627849999995</v>
      </c>
      <c r="F950" s="97">
        <v>3.8958250299999997E-2</v>
      </c>
      <c r="G950" s="97">
        <v>0.15127866309999999</v>
      </c>
      <c r="H950" s="97">
        <v>8.0614268899999994E-2</v>
      </c>
      <c r="I950" s="97">
        <v>8.7662539100000006E-2</v>
      </c>
      <c r="J950" s="101">
        <v>25748.656199000001</v>
      </c>
    </row>
    <row r="951" spans="1:10" x14ac:dyDescent="0.25">
      <c r="A951" t="s">
        <v>91</v>
      </c>
      <c r="B951" t="s">
        <v>46</v>
      </c>
      <c r="C951" t="s">
        <v>34</v>
      </c>
      <c r="D951" t="s">
        <v>0</v>
      </c>
      <c r="E951" s="97">
        <v>0.61305378210000006</v>
      </c>
      <c r="F951" s="97">
        <v>4.0666305299999997E-2</v>
      </c>
      <c r="G951" s="97">
        <v>0.15048760359999999</v>
      </c>
      <c r="H951" s="97">
        <v>8.5844119199999999E-2</v>
      </c>
      <c r="I951" s="97">
        <v>0.1099481897</v>
      </c>
      <c r="J951" s="101">
        <v>27528.506153999999</v>
      </c>
    </row>
    <row r="952" spans="1:10" x14ac:dyDescent="0.25">
      <c r="A952" t="s">
        <v>91</v>
      </c>
      <c r="B952" t="s">
        <v>46</v>
      </c>
      <c r="C952" t="s">
        <v>34</v>
      </c>
      <c r="D952" t="s">
        <v>37</v>
      </c>
      <c r="E952" s="97">
        <v>0.2266828179</v>
      </c>
      <c r="F952" s="97">
        <v>5.4011821299999999E-2</v>
      </c>
      <c r="G952" s="97">
        <v>0.14900730710000001</v>
      </c>
      <c r="H952" s="97">
        <v>0.1227931176</v>
      </c>
      <c r="I952" s="97">
        <v>0.44750493609999997</v>
      </c>
      <c r="J952" s="101">
        <v>1513.3267518</v>
      </c>
    </row>
    <row r="953" spans="1:10" x14ac:dyDescent="0.25">
      <c r="A953" t="s">
        <v>91</v>
      </c>
      <c r="B953" t="s">
        <v>46</v>
      </c>
      <c r="C953" t="s">
        <v>35</v>
      </c>
      <c r="D953" t="s">
        <v>36</v>
      </c>
      <c r="E953" s="97">
        <v>0.2042863536</v>
      </c>
      <c r="F953" s="97">
        <v>5.0155104200000002E-2</v>
      </c>
      <c r="G953" s="97">
        <v>0.25185184719999998</v>
      </c>
      <c r="H953" s="97">
        <v>0.18169471349999999</v>
      </c>
      <c r="I953" s="97">
        <v>0.31201198159999999</v>
      </c>
      <c r="J953" s="101">
        <v>65068.400772000001</v>
      </c>
    </row>
    <row r="954" spans="1:10" x14ac:dyDescent="0.25">
      <c r="A954" t="s">
        <v>91</v>
      </c>
      <c r="B954" t="s">
        <v>46</v>
      </c>
      <c r="C954" t="s">
        <v>35</v>
      </c>
      <c r="D954" t="s">
        <v>0</v>
      </c>
      <c r="E954" s="97">
        <v>0.15407334219999999</v>
      </c>
      <c r="F954" s="97">
        <v>5.1474557800000001E-2</v>
      </c>
      <c r="G954" s="97">
        <v>0.27681317750000001</v>
      </c>
      <c r="H954" s="97">
        <v>0.17622940379999999</v>
      </c>
      <c r="I954" s="97">
        <v>0.34140951870000003</v>
      </c>
      <c r="J954" s="101">
        <v>125842.05426999999</v>
      </c>
    </row>
    <row r="955" spans="1:10" x14ac:dyDescent="0.25">
      <c r="A955" t="s">
        <v>91</v>
      </c>
      <c r="B955" t="s">
        <v>46</v>
      </c>
      <c r="C955" t="s">
        <v>35</v>
      </c>
      <c r="D955" t="s">
        <v>37</v>
      </c>
      <c r="E955" s="97">
        <v>0.1029059988</v>
      </c>
      <c r="F955" s="97">
        <v>4.8635421900000003E-2</v>
      </c>
      <c r="G955" s="97">
        <v>0.30903950819999998</v>
      </c>
      <c r="H955" s="97">
        <v>0.16659273329999999</v>
      </c>
      <c r="I955" s="97">
        <v>0.37282633780000002</v>
      </c>
      <c r="J955" s="101">
        <v>58153.120765</v>
      </c>
    </row>
    <row r="956" spans="1:10" x14ac:dyDescent="0.25">
      <c r="A956" t="s">
        <v>91</v>
      </c>
      <c r="B956" t="s">
        <v>63</v>
      </c>
      <c r="C956" t="s">
        <v>33</v>
      </c>
      <c r="D956" t="s">
        <v>36</v>
      </c>
      <c r="E956" s="97">
        <v>0.3258419018</v>
      </c>
      <c r="F956" s="97">
        <v>5.1865641900000002E-2</v>
      </c>
      <c r="G956" s="97">
        <v>0.30182242570000001</v>
      </c>
      <c r="H956" s="97">
        <v>0.1256593252</v>
      </c>
      <c r="I956" s="97">
        <v>0.19481070540000001</v>
      </c>
      <c r="J956" s="101">
        <v>19217.875043</v>
      </c>
    </row>
    <row r="957" spans="1:10" x14ac:dyDescent="0.25">
      <c r="A957" t="s">
        <v>91</v>
      </c>
      <c r="B957" t="s">
        <v>63</v>
      </c>
      <c r="C957" t="s">
        <v>33</v>
      </c>
      <c r="D957" t="s">
        <v>0</v>
      </c>
      <c r="E957" s="97">
        <v>0.30489986889999998</v>
      </c>
      <c r="F957" s="97">
        <v>5.2324266899999999E-2</v>
      </c>
      <c r="G957" s="97">
        <v>0.29240207750000002</v>
      </c>
      <c r="H957" s="97">
        <v>0.13243527099999999</v>
      </c>
      <c r="I957" s="97">
        <v>0.21793851559999999</v>
      </c>
      <c r="J957" s="101">
        <v>21384.374124000002</v>
      </c>
    </row>
    <row r="958" spans="1:10" x14ac:dyDescent="0.25">
      <c r="A958" t="s">
        <v>91</v>
      </c>
      <c r="B958" t="s">
        <v>63</v>
      </c>
      <c r="C958" t="s">
        <v>33</v>
      </c>
      <c r="D958" t="s">
        <v>37</v>
      </c>
      <c r="E958" s="97">
        <v>0.13346278589999999</v>
      </c>
      <c r="F958" s="97">
        <v>5.0623848300000003E-2</v>
      </c>
      <c r="G958" s="97">
        <v>0.21990906709999999</v>
      </c>
      <c r="H958" s="97">
        <v>0.17508311060000001</v>
      </c>
      <c r="I958" s="97">
        <v>0.42092118810000001</v>
      </c>
      <c r="J958" s="101">
        <v>1911.4235615</v>
      </c>
    </row>
    <row r="959" spans="1:10" x14ac:dyDescent="0.25">
      <c r="A959" t="s">
        <v>91</v>
      </c>
      <c r="B959" t="s">
        <v>63</v>
      </c>
      <c r="C959" t="s">
        <v>34</v>
      </c>
      <c r="D959" t="s">
        <v>36</v>
      </c>
      <c r="E959" s="97">
        <v>0.54488202019999998</v>
      </c>
      <c r="F959" s="97">
        <v>6.0160163900000001E-2</v>
      </c>
      <c r="G959" s="97">
        <v>0.1668315098</v>
      </c>
      <c r="H959" s="97">
        <v>0.10870368380000001</v>
      </c>
      <c r="I959" s="97">
        <v>0.1194226223</v>
      </c>
      <c r="J959" s="101">
        <v>2072.051586</v>
      </c>
    </row>
    <row r="960" spans="1:10" x14ac:dyDescent="0.25">
      <c r="A960" t="s">
        <v>91</v>
      </c>
      <c r="B960" t="s">
        <v>63</v>
      </c>
      <c r="C960" t="s">
        <v>34</v>
      </c>
      <c r="D960" t="s">
        <v>0</v>
      </c>
      <c r="E960" s="97">
        <v>0.49949301400000001</v>
      </c>
      <c r="F960" s="97">
        <v>5.7037201199999998E-2</v>
      </c>
      <c r="G960" s="97">
        <v>0.16435174829999999</v>
      </c>
      <c r="H960" s="97">
        <v>0.1090328247</v>
      </c>
      <c r="I960" s="97">
        <v>0.1700852118</v>
      </c>
      <c r="J960" s="101">
        <v>2364.4528605</v>
      </c>
    </row>
    <row r="961" spans="1:10" x14ac:dyDescent="0.25">
      <c r="A961" t="s">
        <v>91</v>
      </c>
      <c r="B961" t="s">
        <v>63</v>
      </c>
      <c r="C961" t="s">
        <v>34</v>
      </c>
      <c r="D961" t="s">
        <v>37</v>
      </c>
      <c r="E961" s="97">
        <v>0.18991052680000001</v>
      </c>
      <c r="F961" s="97">
        <v>3.11934226E-2</v>
      </c>
      <c r="G961" s="97">
        <v>0.1592023269</v>
      </c>
      <c r="H961" s="97">
        <v>9.7029749299999996E-2</v>
      </c>
      <c r="I961" s="97">
        <v>0.5226639743</v>
      </c>
      <c r="J961" s="101">
        <v>263.30310532999999</v>
      </c>
    </row>
    <row r="962" spans="1:10" x14ac:dyDescent="0.25">
      <c r="A962" t="s">
        <v>91</v>
      </c>
      <c r="B962" t="s">
        <v>63</v>
      </c>
      <c r="C962" t="s">
        <v>35</v>
      </c>
      <c r="D962" t="s">
        <v>36</v>
      </c>
      <c r="E962" s="97">
        <v>0.26891761530000002</v>
      </c>
      <c r="F962" s="97">
        <v>4.16620163E-2</v>
      </c>
      <c r="G962" s="97">
        <v>9.2360631900000004E-2</v>
      </c>
      <c r="H962" s="97">
        <v>0.14525322169999999</v>
      </c>
      <c r="I962" s="97">
        <v>0.4518065148</v>
      </c>
      <c r="J962" s="101">
        <v>5830.9365995999997</v>
      </c>
    </row>
    <row r="963" spans="1:10" x14ac:dyDescent="0.25">
      <c r="A963" t="s">
        <v>91</v>
      </c>
      <c r="B963" t="s">
        <v>63</v>
      </c>
      <c r="C963" t="s">
        <v>35</v>
      </c>
      <c r="D963" t="s">
        <v>0</v>
      </c>
      <c r="E963" s="97">
        <v>0.2282470486</v>
      </c>
      <c r="F963" s="97">
        <v>3.8769203000000002E-2</v>
      </c>
      <c r="G963" s="97">
        <v>0.1216425137</v>
      </c>
      <c r="H963" s="97">
        <v>0.1316797167</v>
      </c>
      <c r="I963" s="97">
        <v>0.47966151800000001</v>
      </c>
      <c r="J963" s="101">
        <v>9871.1565473999999</v>
      </c>
    </row>
    <row r="964" spans="1:10" x14ac:dyDescent="0.25">
      <c r="A964" t="s">
        <v>91</v>
      </c>
      <c r="B964" t="s">
        <v>63</v>
      </c>
      <c r="C964" t="s">
        <v>35</v>
      </c>
      <c r="D964" t="s">
        <v>37</v>
      </c>
      <c r="E964" s="97">
        <v>0.170919083</v>
      </c>
      <c r="F964" s="97">
        <v>3.2502615399999997E-2</v>
      </c>
      <c r="G964" s="97">
        <v>0.16384239919999999</v>
      </c>
      <c r="H964" s="97">
        <v>0.1107245837</v>
      </c>
      <c r="I964" s="97">
        <v>0.52201131860000005</v>
      </c>
      <c r="J964" s="101">
        <v>3937.6573447000001</v>
      </c>
    </row>
    <row r="965" spans="1:10" x14ac:dyDescent="0.25">
      <c r="A965" t="s">
        <v>91</v>
      </c>
      <c r="B965" t="s">
        <v>75</v>
      </c>
      <c r="C965" t="s">
        <v>33</v>
      </c>
      <c r="D965" t="s">
        <v>36</v>
      </c>
      <c r="E965" s="97">
        <v>0.42890813389999999</v>
      </c>
      <c r="F965" s="97">
        <v>5.0672038099999997E-2</v>
      </c>
      <c r="G965" s="97">
        <v>0.28134572270000002</v>
      </c>
      <c r="H965" s="97">
        <v>0.1093084663</v>
      </c>
      <c r="I965" s="97">
        <v>0.12976563890000001</v>
      </c>
      <c r="J965" s="101">
        <v>7148.4382765999999</v>
      </c>
    </row>
    <row r="966" spans="1:10" x14ac:dyDescent="0.25">
      <c r="A966" t="s">
        <v>91</v>
      </c>
      <c r="B966" t="s">
        <v>75</v>
      </c>
      <c r="C966" t="s">
        <v>33</v>
      </c>
      <c r="D966" t="s">
        <v>0</v>
      </c>
      <c r="E966" s="97">
        <v>0.41290748500000002</v>
      </c>
      <c r="F966" s="97">
        <v>5.1419745599999997E-2</v>
      </c>
      <c r="G966" s="97">
        <v>0.27851155500000002</v>
      </c>
      <c r="H966" s="97">
        <v>0.1151434103</v>
      </c>
      <c r="I966" s="97">
        <v>0.14201780419999999</v>
      </c>
      <c r="J966" s="101">
        <v>7551.3961349000001</v>
      </c>
    </row>
    <row r="967" spans="1:10" x14ac:dyDescent="0.25">
      <c r="A967" t="s">
        <v>91</v>
      </c>
      <c r="B967" t="s">
        <v>75</v>
      </c>
      <c r="C967" t="s">
        <v>33</v>
      </c>
      <c r="D967" t="s">
        <v>37</v>
      </c>
      <c r="E967" s="97">
        <v>0.1518256898</v>
      </c>
      <c r="F967" s="97">
        <v>3.72633822E-2</v>
      </c>
      <c r="G967" s="97">
        <v>0.26325017160000003</v>
      </c>
      <c r="H967" s="97">
        <v>0.1769519276</v>
      </c>
      <c r="I967" s="97">
        <v>0.3707088288</v>
      </c>
      <c r="J967" s="101">
        <v>322.75389135</v>
      </c>
    </row>
    <row r="968" spans="1:10" x14ac:dyDescent="0.25">
      <c r="A968" t="s">
        <v>91</v>
      </c>
      <c r="B968" t="s">
        <v>75</v>
      </c>
      <c r="C968" t="s">
        <v>34</v>
      </c>
      <c r="D968" t="s">
        <v>36</v>
      </c>
      <c r="E968" s="97">
        <v>0.65702798880000002</v>
      </c>
      <c r="F968" s="97">
        <v>6.8332446099999999E-2</v>
      </c>
      <c r="G968" s="97">
        <v>9.06609736E-2</v>
      </c>
      <c r="H968" s="97">
        <v>8.6659198399999998E-2</v>
      </c>
      <c r="I968" s="97">
        <v>9.7319393200000007E-2</v>
      </c>
      <c r="J968" s="101">
        <v>8459.3423571999992</v>
      </c>
    </row>
    <row r="969" spans="1:10" x14ac:dyDescent="0.25">
      <c r="A969" t="s">
        <v>91</v>
      </c>
      <c r="B969" t="s">
        <v>75</v>
      </c>
      <c r="C969" t="s">
        <v>34</v>
      </c>
      <c r="D969" t="s">
        <v>0</v>
      </c>
      <c r="E969" s="97">
        <v>0.638260049</v>
      </c>
      <c r="F969" s="97">
        <v>7.0466966899999997E-2</v>
      </c>
      <c r="G969" s="97">
        <v>9.1511298000000005E-2</v>
      </c>
      <c r="H969" s="97">
        <v>9.0879361399999997E-2</v>
      </c>
      <c r="I969" s="97">
        <v>0.1088823247</v>
      </c>
      <c r="J969" s="101">
        <v>8828.7320185999997</v>
      </c>
    </row>
    <row r="970" spans="1:10" x14ac:dyDescent="0.25">
      <c r="A970" t="s">
        <v>91</v>
      </c>
      <c r="B970" t="s">
        <v>75</v>
      </c>
      <c r="C970" t="s">
        <v>34</v>
      </c>
      <c r="D970" t="s">
        <v>37</v>
      </c>
      <c r="E970" s="97">
        <v>0.26041115349999999</v>
      </c>
      <c r="F970" s="97">
        <v>0.10928198980000001</v>
      </c>
      <c r="G970" s="97">
        <v>0.1231584827</v>
      </c>
      <c r="H970" s="97">
        <v>0.102850278</v>
      </c>
      <c r="I970" s="97">
        <v>0.4042980961</v>
      </c>
      <c r="J970" s="101">
        <v>284.17460036</v>
      </c>
    </row>
    <row r="971" spans="1:10" x14ac:dyDescent="0.25">
      <c r="A971" t="s">
        <v>91</v>
      </c>
      <c r="B971" t="s">
        <v>75</v>
      </c>
      <c r="C971" t="s">
        <v>35</v>
      </c>
      <c r="D971" t="s">
        <v>36</v>
      </c>
      <c r="E971" s="97">
        <v>0.25089291650000001</v>
      </c>
      <c r="F971" s="97">
        <v>2.6169165300000002E-2</v>
      </c>
      <c r="G971" s="97">
        <v>0.16221780890000001</v>
      </c>
      <c r="H971" s="97">
        <v>0.1336584894</v>
      </c>
      <c r="I971" s="97">
        <v>0.42706161990000002</v>
      </c>
      <c r="J971" s="101">
        <v>4448.1128274000002</v>
      </c>
    </row>
    <row r="972" spans="1:10" x14ac:dyDescent="0.25">
      <c r="A972" t="s">
        <v>91</v>
      </c>
      <c r="B972" t="s">
        <v>75</v>
      </c>
      <c r="C972" t="s">
        <v>35</v>
      </c>
      <c r="D972" t="s">
        <v>0</v>
      </c>
      <c r="E972" s="97">
        <v>0.2007580034</v>
      </c>
      <c r="F972" s="97">
        <v>2.7112389600000002E-2</v>
      </c>
      <c r="G972" s="97">
        <v>0.1862925228</v>
      </c>
      <c r="H972" s="97">
        <v>0.1208995608</v>
      </c>
      <c r="I972" s="97">
        <v>0.4649375234</v>
      </c>
      <c r="J972" s="101">
        <v>7556.3612622000001</v>
      </c>
    </row>
    <row r="973" spans="1:10" x14ac:dyDescent="0.25">
      <c r="A973" t="s">
        <v>91</v>
      </c>
      <c r="B973" t="s">
        <v>75</v>
      </c>
      <c r="C973" t="s">
        <v>35</v>
      </c>
      <c r="D973" t="s">
        <v>37</v>
      </c>
      <c r="E973" s="97">
        <v>0.13030254660000001</v>
      </c>
      <c r="F973" s="97">
        <v>2.87470199E-2</v>
      </c>
      <c r="G973" s="97">
        <v>0.22067862320000001</v>
      </c>
      <c r="H973" s="97">
        <v>0.1026932212</v>
      </c>
      <c r="I973" s="97">
        <v>0.51757858909999999</v>
      </c>
      <c r="J973" s="101">
        <v>3077.4532844999999</v>
      </c>
    </row>
    <row r="974" spans="1:10" x14ac:dyDescent="0.25">
      <c r="A974" t="s">
        <v>91</v>
      </c>
      <c r="B974" t="s">
        <v>86</v>
      </c>
      <c r="C974" t="s">
        <v>33</v>
      </c>
      <c r="D974" t="s">
        <v>36</v>
      </c>
      <c r="E974" s="102" t="s">
        <v>109</v>
      </c>
      <c r="F974" s="102" t="s">
        <v>109</v>
      </c>
      <c r="G974" s="102" t="s">
        <v>109</v>
      </c>
      <c r="H974" s="102" t="s">
        <v>109</v>
      </c>
      <c r="I974" s="102" t="s">
        <v>109</v>
      </c>
      <c r="J974" s="103" t="s">
        <v>109</v>
      </c>
    </row>
    <row r="975" spans="1:10" x14ac:dyDescent="0.25">
      <c r="A975" t="s">
        <v>91</v>
      </c>
      <c r="B975" t="s">
        <v>86</v>
      </c>
      <c r="C975" t="s">
        <v>33</v>
      </c>
      <c r="D975" t="s">
        <v>0</v>
      </c>
      <c r="E975" s="102" t="s">
        <v>109</v>
      </c>
      <c r="F975" s="102" t="s">
        <v>109</v>
      </c>
      <c r="G975" s="102" t="s">
        <v>109</v>
      </c>
      <c r="H975" s="102" t="s">
        <v>109</v>
      </c>
      <c r="I975" s="102" t="s">
        <v>109</v>
      </c>
      <c r="J975" s="103" t="s">
        <v>109</v>
      </c>
    </row>
    <row r="976" spans="1:10" x14ac:dyDescent="0.25">
      <c r="A976" t="s">
        <v>91</v>
      </c>
      <c r="B976" t="s">
        <v>86</v>
      </c>
      <c r="C976" t="s">
        <v>33</v>
      </c>
      <c r="D976" t="s">
        <v>37</v>
      </c>
      <c r="E976" s="102" t="s">
        <v>109</v>
      </c>
      <c r="F976" s="102" t="s">
        <v>109</v>
      </c>
      <c r="G976" s="102" t="s">
        <v>109</v>
      </c>
      <c r="H976" s="102" t="s">
        <v>109</v>
      </c>
      <c r="I976" s="102" t="s">
        <v>109</v>
      </c>
      <c r="J976" s="103" t="s">
        <v>109</v>
      </c>
    </row>
    <row r="977" spans="1:10" x14ac:dyDescent="0.25">
      <c r="A977" t="s">
        <v>91</v>
      </c>
      <c r="B977" t="s">
        <v>86</v>
      </c>
      <c r="C977" t="s">
        <v>34</v>
      </c>
      <c r="D977" t="s">
        <v>36</v>
      </c>
      <c r="E977" s="102">
        <v>0.70457336930000003</v>
      </c>
      <c r="F977" s="102">
        <v>4.9285116800000001E-2</v>
      </c>
      <c r="G977" s="102">
        <v>0.1136284352</v>
      </c>
      <c r="H977" s="102">
        <v>6.3375136100000007E-2</v>
      </c>
      <c r="I977" s="102">
        <v>6.9137942499999994E-2</v>
      </c>
      <c r="J977" s="103">
        <v>7051.0879750000004</v>
      </c>
    </row>
    <row r="978" spans="1:10" x14ac:dyDescent="0.25">
      <c r="A978" t="s">
        <v>91</v>
      </c>
      <c r="B978" t="s">
        <v>86</v>
      </c>
      <c r="C978" t="s">
        <v>34</v>
      </c>
      <c r="D978" t="s">
        <v>0</v>
      </c>
      <c r="E978" s="102">
        <v>0.695043517</v>
      </c>
      <c r="F978" s="102">
        <v>5.0403431999999998E-2</v>
      </c>
      <c r="G978" s="102">
        <v>0.1102117185</v>
      </c>
      <c r="H978" s="102">
        <v>6.6675976200000001E-2</v>
      </c>
      <c r="I978" s="102">
        <v>7.7665356300000002E-2</v>
      </c>
      <c r="J978" s="103">
        <v>7514.6535526999996</v>
      </c>
    </row>
    <row r="979" spans="1:10" x14ac:dyDescent="0.25">
      <c r="A979" t="s">
        <v>91</v>
      </c>
      <c r="B979" t="s">
        <v>86</v>
      </c>
      <c r="C979" t="s">
        <v>34</v>
      </c>
      <c r="D979" t="s">
        <v>37</v>
      </c>
      <c r="E979" s="102">
        <v>0.64596720080000003</v>
      </c>
      <c r="F979" s="102">
        <v>2.8618888700000001E-2</v>
      </c>
      <c r="G979" s="102">
        <v>5.8721519299999997E-2</v>
      </c>
      <c r="H979" s="102">
        <v>5.8854359199999998E-2</v>
      </c>
      <c r="I979" s="102">
        <v>0.20783803200000001</v>
      </c>
      <c r="J979" s="103">
        <v>391.66450329000003</v>
      </c>
    </row>
    <row r="980" spans="1:10" x14ac:dyDescent="0.25">
      <c r="A980" t="s">
        <v>91</v>
      </c>
      <c r="B980" t="s">
        <v>65</v>
      </c>
      <c r="C980" t="s">
        <v>33</v>
      </c>
      <c r="D980" t="s">
        <v>36</v>
      </c>
      <c r="E980" s="102" t="s">
        <v>109</v>
      </c>
      <c r="F980" s="102" t="s">
        <v>109</v>
      </c>
      <c r="G980" s="102" t="s">
        <v>109</v>
      </c>
      <c r="H980" s="102" t="s">
        <v>109</v>
      </c>
      <c r="I980" s="102" t="s">
        <v>109</v>
      </c>
      <c r="J980" s="103" t="s">
        <v>109</v>
      </c>
    </row>
    <row r="981" spans="1:10" x14ac:dyDescent="0.25">
      <c r="A981" t="s">
        <v>91</v>
      </c>
      <c r="B981" t="s">
        <v>65</v>
      </c>
      <c r="C981" t="s">
        <v>33</v>
      </c>
      <c r="D981" t="s">
        <v>0</v>
      </c>
      <c r="E981" s="102" t="s">
        <v>109</v>
      </c>
      <c r="F981" s="102" t="s">
        <v>109</v>
      </c>
      <c r="G981" s="102" t="s">
        <v>109</v>
      </c>
      <c r="H981" s="102" t="s">
        <v>109</v>
      </c>
      <c r="I981" s="102" t="s">
        <v>109</v>
      </c>
      <c r="J981" s="103" t="s">
        <v>109</v>
      </c>
    </row>
    <row r="982" spans="1:10" x14ac:dyDescent="0.25">
      <c r="A982" t="s">
        <v>91</v>
      </c>
      <c r="B982" t="s">
        <v>65</v>
      </c>
      <c r="C982" t="s">
        <v>33</v>
      </c>
      <c r="D982" t="s">
        <v>37</v>
      </c>
      <c r="E982" s="102" t="s">
        <v>109</v>
      </c>
      <c r="F982" s="102" t="s">
        <v>109</v>
      </c>
      <c r="G982" s="102" t="s">
        <v>109</v>
      </c>
      <c r="H982" s="102" t="s">
        <v>109</v>
      </c>
      <c r="I982" s="102" t="s">
        <v>109</v>
      </c>
      <c r="J982" s="103" t="s">
        <v>109</v>
      </c>
    </row>
    <row r="983" spans="1:10" x14ac:dyDescent="0.25">
      <c r="A983" t="s">
        <v>91</v>
      </c>
      <c r="B983" t="s">
        <v>65</v>
      </c>
      <c r="C983" t="s">
        <v>34</v>
      </c>
      <c r="D983" t="s">
        <v>36</v>
      </c>
      <c r="E983" s="97">
        <v>0.2072298337</v>
      </c>
      <c r="F983" s="97">
        <v>3.52802766E-2</v>
      </c>
      <c r="G983" s="97">
        <v>0.30013379680000002</v>
      </c>
      <c r="H983" s="97">
        <v>0.19037936050000001</v>
      </c>
      <c r="I983" s="97">
        <v>0.26697673230000002</v>
      </c>
      <c r="J983" s="101">
        <v>661.34046116000002</v>
      </c>
    </row>
    <row r="984" spans="1:10" x14ac:dyDescent="0.25">
      <c r="A984" t="s">
        <v>91</v>
      </c>
      <c r="B984" t="s">
        <v>65</v>
      </c>
      <c r="C984" t="s">
        <v>34</v>
      </c>
      <c r="D984" t="s">
        <v>0</v>
      </c>
      <c r="E984" s="97">
        <v>0.19829266479999999</v>
      </c>
      <c r="F984" s="97">
        <v>4.03186481E-2</v>
      </c>
      <c r="G984" s="97">
        <v>0.2809347915</v>
      </c>
      <c r="H984" s="97">
        <v>0.14737900079999999</v>
      </c>
      <c r="I984" s="97">
        <v>0.33307489480000002</v>
      </c>
      <c r="J984" s="101">
        <v>983.64442299999996</v>
      </c>
    </row>
    <row r="985" spans="1:10" x14ac:dyDescent="0.25">
      <c r="A985" t="s">
        <v>91</v>
      </c>
      <c r="B985" t="s">
        <v>65</v>
      </c>
      <c r="C985" t="s">
        <v>34</v>
      </c>
      <c r="D985" t="s">
        <v>37</v>
      </c>
      <c r="E985" s="97">
        <v>0.19485169259999999</v>
      </c>
      <c r="F985" s="97">
        <v>4.4967004400000003E-2</v>
      </c>
      <c r="G985" s="97">
        <v>0.2558687047</v>
      </c>
      <c r="H985" s="97">
        <v>4.8084322200000001E-2</v>
      </c>
      <c r="I985" s="97">
        <v>0.45622827599999999</v>
      </c>
      <c r="J985" s="101">
        <v>292.53017628999999</v>
      </c>
    </row>
    <row r="986" spans="1:10" x14ac:dyDescent="0.25">
      <c r="A986" t="s">
        <v>91</v>
      </c>
      <c r="B986" t="s">
        <v>65</v>
      </c>
      <c r="C986" t="s">
        <v>35</v>
      </c>
      <c r="D986" t="s">
        <v>36</v>
      </c>
      <c r="E986" s="102" t="s">
        <v>109</v>
      </c>
      <c r="F986" s="102" t="s">
        <v>109</v>
      </c>
      <c r="G986" s="102" t="s">
        <v>109</v>
      </c>
      <c r="H986" s="102" t="s">
        <v>109</v>
      </c>
      <c r="I986" s="102" t="s">
        <v>109</v>
      </c>
      <c r="J986" s="103" t="s">
        <v>109</v>
      </c>
    </row>
    <row r="987" spans="1:10" x14ac:dyDescent="0.25">
      <c r="A987" t="s">
        <v>91</v>
      </c>
      <c r="B987" t="s">
        <v>65</v>
      </c>
      <c r="C987" t="s">
        <v>35</v>
      </c>
      <c r="D987" t="s">
        <v>0</v>
      </c>
      <c r="E987" s="102" t="s">
        <v>109</v>
      </c>
      <c r="F987" s="102" t="s">
        <v>109</v>
      </c>
      <c r="G987" s="102" t="s">
        <v>109</v>
      </c>
      <c r="H987" s="102" t="s">
        <v>109</v>
      </c>
      <c r="I987" s="102" t="s">
        <v>109</v>
      </c>
      <c r="J987" s="103" t="s">
        <v>109</v>
      </c>
    </row>
    <row r="988" spans="1:10" x14ac:dyDescent="0.25">
      <c r="A988" t="s">
        <v>91</v>
      </c>
      <c r="B988" t="s">
        <v>44</v>
      </c>
      <c r="C988" t="s">
        <v>33</v>
      </c>
      <c r="D988" t="s">
        <v>36</v>
      </c>
      <c r="E988" s="97">
        <v>0.42570867829999998</v>
      </c>
      <c r="F988" s="97">
        <v>4.4936667E-2</v>
      </c>
      <c r="G988" s="97">
        <v>0.23827141830000001</v>
      </c>
      <c r="H988" s="97">
        <v>7.3415806200000003E-2</v>
      </c>
      <c r="I988" s="97">
        <v>0.21766743020000001</v>
      </c>
      <c r="J988" s="101">
        <v>58065.529928999997</v>
      </c>
    </row>
    <row r="989" spans="1:10" x14ac:dyDescent="0.25">
      <c r="A989" t="s">
        <v>91</v>
      </c>
      <c r="B989" t="s">
        <v>44</v>
      </c>
      <c r="C989" t="s">
        <v>33</v>
      </c>
      <c r="D989" t="s">
        <v>0</v>
      </c>
      <c r="E989" s="97">
        <v>0.33586341829999999</v>
      </c>
      <c r="F989" s="97">
        <v>4.2542539099999999E-2</v>
      </c>
      <c r="G989" s="97">
        <v>0.22888732319999999</v>
      </c>
      <c r="H989" s="97">
        <v>7.80691991E-2</v>
      </c>
      <c r="I989" s="97">
        <v>0.31463752020000002</v>
      </c>
      <c r="J989" s="101">
        <v>93720.174757000001</v>
      </c>
    </row>
    <row r="990" spans="1:10" x14ac:dyDescent="0.25">
      <c r="A990" t="s">
        <v>91</v>
      </c>
      <c r="B990" t="s">
        <v>44</v>
      </c>
      <c r="C990" t="s">
        <v>33</v>
      </c>
      <c r="D990" t="s">
        <v>37</v>
      </c>
      <c r="E990" s="97">
        <v>0.1959567525</v>
      </c>
      <c r="F990" s="97">
        <v>3.7544268700000001E-2</v>
      </c>
      <c r="G990" s="97">
        <v>0.2156678622</v>
      </c>
      <c r="H990" s="97">
        <v>8.28044364E-2</v>
      </c>
      <c r="I990" s="97">
        <v>0.46802668019999999</v>
      </c>
      <c r="J990" s="101">
        <v>34110.476778999997</v>
      </c>
    </row>
    <row r="991" spans="1:10" x14ac:dyDescent="0.25">
      <c r="A991" t="s">
        <v>91</v>
      </c>
      <c r="B991" t="s">
        <v>44</v>
      </c>
      <c r="C991" t="s">
        <v>34</v>
      </c>
      <c r="D991" t="s">
        <v>36</v>
      </c>
      <c r="E991" s="97">
        <v>0.47901771409999999</v>
      </c>
      <c r="F991" s="97">
        <v>7.6027993299999999E-2</v>
      </c>
      <c r="G991" s="97">
        <v>0.15822747679999999</v>
      </c>
      <c r="H991" s="97">
        <v>0.13273849209999999</v>
      </c>
      <c r="I991" s="97">
        <v>0.15398832370000001</v>
      </c>
      <c r="J991" s="101">
        <v>11540.682203</v>
      </c>
    </row>
    <row r="992" spans="1:10" x14ac:dyDescent="0.25">
      <c r="A992" t="s">
        <v>91</v>
      </c>
      <c r="B992" t="s">
        <v>44</v>
      </c>
      <c r="C992" t="s">
        <v>34</v>
      </c>
      <c r="D992" t="s">
        <v>0</v>
      </c>
      <c r="E992" s="97">
        <v>0.46079296279999998</v>
      </c>
      <c r="F992" s="97">
        <v>7.6501026299999997E-2</v>
      </c>
      <c r="G992" s="97">
        <v>0.1532592935</v>
      </c>
      <c r="H992" s="97">
        <v>0.13395214969999999</v>
      </c>
      <c r="I992" s="97">
        <v>0.17549456769999999</v>
      </c>
      <c r="J992" s="101">
        <v>12521.370223</v>
      </c>
    </row>
    <row r="993" spans="1:10" x14ac:dyDescent="0.25">
      <c r="A993" t="s">
        <v>91</v>
      </c>
      <c r="B993" t="s">
        <v>44</v>
      </c>
      <c r="C993" t="s">
        <v>34</v>
      </c>
      <c r="D993" t="s">
        <v>37</v>
      </c>
      <c r="E993" s="97">
        <v>0.3181642683</v>
      </c>
      <c r="F993" s="97">
        <v>4.5859174799999999E-2</v>
      </c>
      <c r="G993" s="97">
        <v>0.11618209509999999</v>
      </c>
      <c r="H993" s="97">
        <v>8.7862760299999995E-2</v>
      </c>
      <c r="I993" s="97">
        <v>0.43193170149999999</v>
      </c>
      <c r="J993" s="101">
        <v>730.96855299000003</v>
      </c>
    </row>
    <row r="994" spans="1:10" x14ac:dyDescent="0.25">
      <c r="A994" t="s">
        <v>91</v>
      </c>
      <c r="B994" t="s">
        <v>44</v>
      </c>
      <c r="C994" t="s">
        <v>35</v>
      </c>
      <c r="D994" t="s">
        <v>36</v>
      </c>
      <c r="E994" s="97">
        <v>0.36271066590000001</v>
      </c>
      <c r="F994" s="97">
        <v>5.2886749300000001E-2</v>
      </c>
      <c r="G994" s="97">
        <v>0.1247683098</v>
      </c>
      <c r="H994" s="97">
        <v>0.11175660029999999</v>
      </c>
      <c r="I994" s="97">
        <v>0.34787767479999998</v>
      </c>
      <c r="J994" s="101">
        <v>6286.4783085999998</v>
      </c>
    </row>
    <row r="995" spans="1:10" x14ac:dyDescent="0.25">
      <c r="A995" t="s">
        <v>91</v>
      </c>
      <c r="B995" t="s">
        <v>44</v>
      </c>
      <c r="C995" t="s">
        <v>35</v>
      </c>
      <c r="D995" t="s">
        <v>0</v>
      </c>
      <c r="E995" s="97">
        <v>0.3152925231</v>
      </c>
      <c r="F995" s="97">
        <v>4.83798982E-2</v>
      </c>
      <c r="G995" s="97">
        <v>0.16045498050000001</v>
      </c>
      <c r="H995" s="97">
        <v>0.1050863068</v>
      </c>
      <c r="I995" s="97">
        <v>0.37078629140000002</v>
      </c>
      <c r="J995" s="101">
        <v>9791.4555760999992</v>
      </c>
    </row>
    <row r="996" spans="1:10" x14ac:dyDescent="0.25">
      <c r="A996" t="s">
        <v>91</v>
      </c>
      <c r="B996" t="s">
        <v>44</v>
      </c>
      <c r="C996" t="s">
        <v>35</v>
      </c>
      <c r="D996" t="s">
        <v>37</v>
      </c>
      <c r="E996" s="97">
        <v>0.23318969170000001</v>
      </c>
      <c r="F996" s="97">
        <v>3.9705382900000002E-2</v>
      </c>
      <c r="G996" s="97">
        <v>0.2253013244</v>
      </c>
      <c r="H996" s="97">
        <v>9.1324711599999997E-2</v>
      </c>
      <c r="I996" s="97">
        <v>0.41047888929999998</v>
      </c>
      <c r="J996" s="101">
        <v>3456.4135059999999</v>
      </c>
    </row>
    <row r="997" spans="1:10" x14ac:dyDescent="0.25">
      <c r="A997" t="s">
        <v>91</v>
      </c>
      <c r="B997" t="s">
        <v>78</v>
      </c>
      <c r="C997" t="s">
        <v>33</v>
      </c>
      <c r="D997" t="s">
        <v>36</v>
      </c>
      <c r="E997" s="97">
        <v>0.26029954430000002</v>
      </c>
      <c r="F997" s="97">
        <v>4.9815804900000003E-2</v>
      </c>
      <c r="G997" s="97">
        <v>0.33033973960000002</v>
      </c>
      <c r="H997" s="97">
        <v>0.1683491741</v>
      </c>
      <c r="I997" s="97">
        <v>0.191195737</v>
      </c>
      <c r="J997" s="101">
        <v>31009.937832</v>
      </c>
    </row>
    <row r="998" spans="1:10" x14ac:dyDescent="0.25">
      <c r="A998" t="s">
        <v>91</v>
      </c>
      <c r="B998" t="s">
        <v>78</v>
      </c>
      <c r="C998" t="s">
        <v>33</v>
      </c>
      <c r="D998" t="s">
        <v>0</v>
      </c>
      <c r="E998" s="97">
        <v>0.25185621679999998</v>
      </c>
      <c r="F998" s="97">
        <v>5.0455064000000001E-2</v>
      </c>
      <c r="G998" s="97">
        <v>0.32196888270000001</v>
      </c>
      <c r="H998" s="97">
        <v>0.1680946827</v>
      </c>
      <c r="I998" s="97">
        <v>0.20762515370000001</v>
      </c>
      <c r="J998" s="101">
        <v>33900.195126999999</v>
      </c>
    </row>
    <row r="999" spans="1:10" x14ac:dyDescent="0.25">
      <c r="A999" t="s">
        <v>91</v>
      </c>
      <c r="B999" t="s">
        <v>78</v>
      </c>
      <c r="C999" t="s">
        <v>33</v>
      </c>
      <c r="D999" t="s">
        <v>37</v>
      </c>
      <c r="E999" s="97">
        <v>0.17637902920000001</v>
      </c>
      <c r="F999" s="97">
        <v>5.4785941800000001E-2</v>
      </c>
      <c r="G999" s="97">
        <v>0.24381500149999999</v>
      </c>
      <c r="H999" s="97">
        <v>0.14908151489999999</v>
      </c>
      <c r="I999" s="97">
        <v>0.3759385127</v>
      </c>
      <c r="J999" s="101">
        <v>2608.5992720999998</v>
      </c>
    </row>
    <row r="1000" spans="1:10" x14ac:dyDescent="0.25">
      <c r="A1000" t="s">
        <v>91</v>
      </c>
      <c r="B1000" t="s">
        <v>78</v>
      </c>
      <c r="C1000" t="s">
        <v>34</v>
      </c>
      <c r="D1000" t="s">
        <v>36</v>
      </c>
      <c r="E1000" s="97">
        <v>0.50430974650000004</v>
      </c>
      <c r="F1000" s="97">
        <v>4.9567199300000003E-2</v>
      </c>
      <c r="G1000" s="97">
        <v>0.1482348705</v>
      </c>
      <c r="H1000" s="97">
        <v>0.15373521879999999</v>
      </c>
      <c r="I1000" s="97">
        <v>0.14415296499999999</v>
      </c>
      <c r="J1000" s="101">
        <v>8481.7536653999996</v>
      </c>
    </row>
    <row r="1001" spans="1:10" x14ac:dyDescent="0.25">
      <c r="A1001" t="s">
        <v>91</v>
      </c>
      <c r="B1001" t="s">
        <v>78</v>
      </c>
      <c r="C1001" t="s">
        <v>34</v>
      </c>
      <c r="D1001" t="s">
        <v>0</v>
      </c>
      <c r="E1001" s="97">
        <v>0.47694209360000001</v>
      </c>
      <c r="F1001" s="97">
        <v>5.2220796200000003E-2</v>
      </c>
      <c r="G1001" s="97">
        <v>0.14872746279999999</v>
      </c>
      <c r="H1001" s="97">
        <v>0.16327369159999999</v>
      </c>
      <c r="I1001" s="97">
        <v>0.15883595580000001</v>
      </c>
      <c r="J1001" s="101">
        <v>9098.5032312000003</v>
      </c>
    </row>
    <row r="1002" spans="1:10" x14ac:dyDescent="0.25">
      <c r="A1002" t="s">
        <v>91</v>
      </c>
      <c r="B1002" t="s">
        <v>78</v>
      </c>
      <c r="C1002" t="s">
        <v>34</v>
      </c>
      <c r="D1002" t="s">
        <v>37</v>
      </c>
      <c r="E1002" s="97">
        <v>0.12523708480000001</v>
      </c>
      <c r="F1002" s="97">
        <v>3.6830128099999998E-2</v>
      </c>
      <c r="G1002" s="97">
        <v>0.1875608929</v>
      </c>
      <c r="H1002" s="97">
        <v>0.26012146289999999</v>
      </c>
      <c r="I1002" s="97">
        <v>0.39025043129999998</v>
      </c>
      <c r="J1002" s="101">
        <v>463.34629443</v>
      </c>
    </row>
    <row r="1003" spans="1:10" x14ac:dyDescent="0.25">
      <c r="A1003" t="s">
        <v>91</v>
      </c>
      <c r="B1003" t="s">
        <v>78</v>
      </c>
      <c r="C1003" t="s">
        <v>35</v>
      </c>
      <c r="D1003" t="s">
        <v>36</v>
      </c>
      <c r="E1003" s="97">
        <v>0.36914105130000002</v>
      </c>
      <c r="F1003" s="97">
        <v>2.7686936400000001E-2</v>
      </c>
      <c r="G1003" s="97">
        <v>6.5403653699999995E-2</v>
      </c>
      <c r="H1003" s="97">
        <v>0.12457548810000001</v>
      </c>
      <c r="I1003" s="97">
        <v>0.41319287049999998</v>
      </c>
      <c r="J1003" s="101">
        <v>6160.2673629999999</v>
      </c>
    </row>
    <row r="1004" spans="1:10" x14ac:dyDescent="0.25">
      <c r="A1004" t="s">
        <v>91</v>
      </c>
      <c r="B1004" t="s">
        <v>78</v>
      </c>
      <c r="C1004" t="s">
        <v>35</v>
      </c>
      <c r="D1004" t="s">
        <v>0</v>
      </c>
      <c r="E1004" s="97">
        <v>0.34354887179999999</v>
      </c>
      <c r="F1004" s="97">
        <v>2.7528336300000001E-2</v>
      </c>
      <c r="G1004" s="97">
        <v>7.9107558300000005E-2</v>
      </c>
      <c r="H1004" s="97">
        <v>0.1118158851</v>
      </c>
      <c r="I1004" s="97">
        <v>0.4379993485</v>
      </c>
      <c r="J1004" s="101">
        <v>11515.123162</v>
      </c>
    </row>
    <row r="1005" spans="1:10" x14ac:dyDescent="0.25">
      <c r="A1005" t="s">
        <v>91</v>
      </c>
      <c r="B1005" t="s">
        <v>78</v>
      </c>
      <c r="C1005" t="s">
        <v>35</v>
      </c>
      <c r="D1005" t="s">
        <v>37</v>
      </c>
      <c r="E1005" s="97">
        <v>0.31608658540000001</v>
      </c>
      <c r="F1005" s="97">
        <v>2.53587958E-2</v>
      </c>
      <c r="G1005" s="97">
        <v>9.5343914799999999E-2</v>
      </c>
      <c r="H1005" s="97">
        <v>9.5128194200000002E-2</v>
      </c>
      <c r="I1005" s="97">
        <v>0.46808250979999999</v>
      </c>
      <c r="J1005" s="101">
        <v>5254.8892507999999</v>
      </c>
    </row>
    <row r="1006" spans="1:10" x14ac:dyDescent="0.25">
      <c r="A1006" t="s">
        <v>91</v>
      </c>
      <c r="B1006" t="s">
        <v>64</v>
      </c>
      <c r="C1006" t="s">
        <v>33</v>
      </c>
      <c r="D1006" t="s">
        <v>36</v>
      </c>
      <c r="E1006" s="97">
        <v>0.29617226009999997</v>
      </c>
      <c r="F1006" s="97">
        <v>7.1059713699999999E-2</v>
      </c>
      <c r="G1006" s="97">
        <v>0.27687217050000001</v>
      </c>
      <c r="H1006" s="97">
        <v>0.15140608420000001</v>
      </c>
      <c r="I1006" s="97">
        <v>0.2044897715</v>
      </c>
      <c r="J1006" s="101">
        <v>2329.7252745000001</v>
      </c>
    </row>
    <row r="1007" spans="1:10" x14ac:dyDescent="0.25">
      <c r="A1007" t="s">
        <v>91</v>
      </c>
      <c r="B1007" t="s">
        <v>64</v>
      </c>
      <c r="C1007" t="s">
        <v>33</v>
      </c>
      <c r="D1007" t="s">
        <v>0</v>
      </c>
      <c r="E1007" s="97">
        <v>0.27139199889999999</v>
      </c>
      <c r="F1007" s="97">
        <v>6.3466708799999993E-2</v>
      </c>
      <c r="G1007" s="97">
        <v>0.25560565419999998</v>
      </c>
      <c r="H1007" s="97">
        <v>0.13823346489999999</v>
      </c>
      <c r="I1007" s="97">
        <v>0.2713021733</v>
      </c>
      <c r="J1007" s="101">
        <v>2848.2785164000002</v>
      </c>
    </row>
    <row r="1008" spans="1:10" x14ac:dyDescent="0.25">
      <c r="A1008" t="s">
        <v>91</v>
      </c>
      <c r="B1008" t="s">
        <v>64</v>
      </c>
      <c r="C1008" t="s">
        <v>33</v>
      </c>
      <c r="D1008" t="s">
        <v>37</v>
      </c>
      <c r="E1008" s="97">
        <v>0.16242846820000001</v>
      </c>
      <c r="F1008" s="97">
        <v>3.0904558499999998E-2</v>
      </c>
      <c r="G1008" s="97">
        <v>0.15633740060000001</v>
      </c>
      <c r="H1008" s="97">
        <v>6.4590886599999994E-2</v>
      </c>
      <c r="I1008" s="97">
        <v>0.58573868610000002</v>
      </c>
      <c r="J1008" s="101">
        <v>492.52449955999998</v>
      </c>
    </row>
    <row r="1009" spans="1:10" x14ac:dyDescent="0.25">
      <c r="A1009" t="s">
        <v>91</v>
      </c>
      <c r="B1009" t="s">
        <v>64</v>
      </c>
      <c r="C1009" t="s">
        <v>34</v>
      </c>
      <c r="D1009" t="s">
        <v>36</v>
      </c>
      <c r="E1009" s="102" t="s">
        <v>109</v>
      </c>
      <c r="F1009" s="102" t="s">
        <v>109</v>
      </c>
      <c r="G1009" s="102" t="s">
        <v>109</v>
      </c>
      <c r="H1009" s="102" t="s">
        <v>109</v>
      </c>
      <c r="I1009" s="102" t="s">
        <v>109</v>
      </c>
      <c r="J1009" s="103" t="s">
        <v>109</v>
      </c>
    </row>
    <row r="1010" spans="1:10" x14ac:dyDescent="0.25">
      <c r="A1010" t="s">
        <v>91</v>
      </c>
      <c r="B1010" t="s">
        <v>64</v>
      </c>
      <c r="C1010" t="s">
        <v>34</v>
      </c>
      <c r="D1010" t="s">
        <v>0</v>
      </c>
      <c r="E1010" s="102" t="s">
        <v>109</v>
      </c>
      <c r="F1010" s="102" t="s">
        <v>109</v>
      </c>
      <c r="G1010" s="102" t="s">
        <v>109</v>
      </c>
      <c r="H1010" s="102" t="s">
        <v>109</v>
      </c>
      <c r="I1010" s="102" t="s">
        <v>109</v>
      </c>
      <c r="J1010" s="103" t="s">
        <v>109</v>
      </c>
    </row>
    <row r="1011" spans="1:10" x14ac:dyDescent="0.25">
      <c r="A1011" t="s">
        <v>91</v>
      </c>
      <c r="B1011" t="s">
        <v>64</v>
      </c>
      <c r="C1011" t="s">
        <v>34</v>
      </c>
      <c r="D1011" t="s">
        <v>37</v>
      </c>
      <c r="E1011" s="102" t="s">
        <v>109</v>
      </c>
      <c r="F1011" s="102" t="s">
        <v>109</v>
      </c>
      <c r="G1011" s="102" t="s">
        <v>109</v>
      </c>
      <c r="H1011" s="102" t="s">
        <v>109</v>
      </c>
      <c r="I1011" s="102" t="s">
        <v>109</v>
      </c>
      <c r="J1011" s="103" t="s">
        <v>109</v>
      </c>
    </row>
    <row r="1012" spans="1:10" x14ac:dyDescent="0.25">
      <c r="A1012" t="s">
        <v>91</v>
      </c>
      <c r="B1012" t="s">
        <v>64</v>
      </c>
      <c r="C1012" t="s">
        <v>35</v>
      </c>
      <c r="D1012" t="s">
        <v>36</v>
      </c>
      <c r="E1012" s="97">
        <v>0.31881725509999997</v>
      </c>
      <c r="F1012" s="97">
        <v>3.7053860600000002E-2</v>
      </c>
      <c r="G1012" s="97">
        <v>0.11939801279999999</v>
      </c>
      <c r="H1012" s="97">
        <v>9.9027044199999997E-2</v>
      </c>
      <c r="I1012" s="97">
        <v>0.4257038273</v>
      </c>
      <c r="J1012" s="101">
        <v>2211.2981298999998</v>
      </c>
    </row>
    <row r="1013" spans="1:10" x14ac:dyDescent="0.25">
      <c r="A1013" t="s">
        <v>91</v>
      </c>
      <c r="B1013" t="s">
        <v>64</v>
      </c>
      <c r="C1013" t="s">
        <v>35</v>
      </c>
      <c r="D1013" t="s">
        <v>0</v>
      </c>
      <c r="E1013" s="97">
        <v>0.27935765039999999</v>
      </c>
      <c r="F1013" s="97">
        <v>3.5624565699999999E-2</v>
      </c>
      <c r="G1013" s="97">
        <v>0.13781541380000001</v>
      </c>
      <c r="H1013" s="97">
        <v>9.9305998300000003E-2</v>
      </c>
      <c r="I1013" s="97">
        <v>0.44789637180000003</v>
      </c>
      <c r="J1013" s="101">
        <v>3200.1987368999999</v>
      </c>
    </row>
    <row r="1014" spans="1:10" x14ac:dyDescent="0.25">
      <c r="A1014" t="s">
        <v>91</v>
      </c>
      <c r="B1014" t="s">
        <v>64</v>
      </c>
      <c r="C1014" t="s">
        <v>35</v>
      </c>
      <c r="D1014" t="s">
        <v>37</v>
      </c>
      <c r="E1014" s="97">
        <v>0.19285652289999999</v>
      </c>
      <c r="F1014" s="97">
        <v>3.10052369E-2</v>
      </c>
      <c r="G1014" s="97">
        <v>0.17946187490000001</v>
      </c>
      <c r="H1014" s="97">
        <v>9.8790816000000004E-2</v>
      </c>
      <c r="I1014" s="97">
        <v>0.49788554930000001</v>
      </c>
      <c r="J1014" s="101">
        <v>969.63274665999995</v>
      </c>
    </row>
    <row r="1015" spans="1:10" x14ac:dyDescent="0.25">
      <c r="A1015" t="s">
        <v>91</v>
      </c>
      <c r="B1015" t="s">
        <v>51</v>
      </c>
      <c r="C1015" t="s">
        <v>33</v>
      </c>
      <c r="D1015" t="s">
        <v>36</v>
      </c>
      <c r="E1015" s="97">
        <v>0.45823651259999998</v>
      </c>
      <c r="F1015" s="97">
        <v>5.4918094799999997E-2</v>
      </c>
      <c r="G1015" s="97">
        <v>0.31594287459999998</v>
      </c>
      <c r="H1015" s="97">
        <v>8.5439710299999999E-2</v>
      </c>
      <c r="I1015" s="97">
        <v>8.5462807700000004E-2</v>
      </c>
      <c r="J1015" s="101">
        <v>10756.466103000001</v>
      </c>
    </row>
    <row r="1016" spans="1:10" x14ac:dyDescent="0.25">
      <c r="A1016" t="s">
        <v>91</v>
      </c>
      <c r="B1016" t="s">
        <v>51</v>
      </c>
      <c r="C1016" t="s">
        <v>33</v>
      </c>
      <c r="D1016" t="s">
        <v>0</v>
      </c>
      <c r="E1016" s="97">
        <v>0.44192295069999998</v>
      </c>
      <c r="F1016" s="97">
        <v>5.6790761199999998E-2</v>
      </c>
      <c r="G1016" s="97">
        <v>0.31110033529999997</v>
      </c>
      <c r="H1016" s="97">
        <v>8.8436865099999998E-2</v>
      </c>
      <c r="I1016" s="97">
        <v>0.1017490877</v>
      </c>
      <c r="J1016" s="101">
        <v>11287.047906</v>
      </c>
    </row>
    <row r="1017" spans="1:10" x14ac:dyDescent="0.25">
      <c r="A1017" t="s">
        <v>91</v>
      </c>
      <c r="B1017" t="s">
        <v>51</v>
      </c>
      <c r="C1017" t="s">
        <v>33</v>
      </c>
      <c r="D1017" t="s">
        <v>37</v>
      </c>
      <c r="E1017" s="97">
        <v>0.1302176323</v>
      </c>
      <c r="F1017" s="97">
        <v>5.8506653899999997E-2</v>
      </c>
      <c r="G1017" s="97">
        <v>0.24241935740000001</v>
      </c>
      <c r="H1017" s="97">
        <v>0.1082639413</v>
      </c>
      <c r="I1017" s="97">
        <v>0.46059241499999998</v>
      </c>
      <c r="J1017" s="101">
        <v>445.40819063999999</v>
      </c>
    </row>
    <row r="1018" spans="1:10" x14ac:dyDescent="0.25">
      <c r="A1018" t="s">
        <v>91</v>
      </c>
      <c r="B1018" t="s">
        <v>51</v>
      </c>
      <c r="C1018" t="s">
        <v>34</v>
      </c>
      <c r="D1018" t="s">
        <v>36</v>
      </c>
      <c r="E1018" s="97">
        <v>0.54525914279999999</v>
      </c>
      <c r="F1018" s="97">
        <v>7.2945527999999996E-2</v>
      </c>
      <c r="G1018" s="97">
        <v>0.13346830000000001</v>
      </c>
      <c r="H1018" s="97">
        <v>0.12024627490000001</v>
      </c>
      <c r="I1018" s="97">
        <v>0.12808075429999999</v>
      </c>
      <c r="J1018" s="101">
        <v>7171.0203970000002</v>
      </c>
    </row>
    <row r="1019" spans="1:10" x14ac:dyDescent="0.25">
      <c r="A1019" t="s">
        <v>91</v>
      </c>
      <c r="B1019" t="s">
        <v>51</v>
      </c>
      <c r="C1019" t="s">
        <v>34</v>
      </c>
      <c r="D1019" t="s">
        <v>0</v>
      </c>
      <c r="E1019" s="97">
        <v>0.52671343790000003</v>
      </c>
      <c r="F1019" s="97">
        <v>7.3806921900000003E-2</v>
      </c>
      <c r="G1019" s="97">
        <v>0.1329502186</v>
      </c>
      <c r="H1019" s="97">
        <v>0.1222749066</v>
      </c>
      <c r="I1019" s="97">
        <v>0.14425451489999999</v>
      </c>
      <c r="J1019" s="101">
        <v>7522.2391328000003</v>
      </c>
    </row>
    <row r="1020" spans="1:10" x14ac:dyDescent="0.25">
      <c r="A1020" t="s">
        <v>91</v>
      </c>
      <c r="B1020" t="s">
        <v>51</v>
      </c>
      <c r="C1020" t="s">
        <v>34</v>
      </c>
      <c r="D1020" t="s">
        <v>37</v>
      </c>
      <c r="E1020" s="97">
        <v>0.2025897878</v>
      </c>
      <c r="F1020" s="97">
        <v>5.9569082199999998E-2</v>
      </c>
      <c r="G1020" s="97">
        <v>0.14578910910000001</v>
      </c>
      <c r="H1020" s="97">
        <v>0.11017211790000001</v>
      </c>
      <c r="I1020" s="97">
        <v>0.481879903</v>
      </c>
      <c r="J1020" s="101">
        <v>246.80414812000001</v>
      </c>
    </row>
    <row r="1021" spans="1:10" x14ac:dyDescent="0.25">
      <c r="A1021" t="s">
        <v>91</v>
      </c>
      <c r="B1021" t="s">
        <v>51</v>
      </c>
      <c r="C1021" t="s">
        <v>35</v>
      </c>
      <c r="D1021" t="s">
        <v>36</v>
      </c>
      <c r="E1021" s="97">
        <v>0.40711424769999999</v>
      </c>
      <c r="F1021" s="97">
        <v>5.65818389E-2</v>
      </c>
      <c r="G1021" s="97">
        <v>5.9806865299999998E-2</v>
      </c>
      <c r="H1021" s="97">
        <v>9.78500593E-2</v>
      </c>
      <c r="I1021" s="97">
        <v>0.37864698879999997</v>
      </c>
      <c r="J1021" s="101">
        <v>10567.05399</v>
      </c>
    </row>
    <row r="1022" spans="1:10" x14ac:dyDescent="0.25">
      <c r="A1022" t="s">
        <v>91</v>
      </c>
      <c r="B1022" t="s">
        <v>51</v>
      </c>
      <c r="C1022" t="s">
        <v>35</v>
      </c>
      <c r="D1022" t="s">
        <v>0</v>
      </c>
      <c r="E1022" s="97">
        <v>0.3680022329</v>
      </c>
      <c r="F1022" s="97">
        <v>5.7352924899999998E-2</v>
      </c>
      <c r="G1022" s="97">
        <v>7.4684655599999997E-2</v>
      </c>
      <c r="H1022" s="97">
        <v>9.8239464499999998E-2</v>
      </c>
      <c r="I1022" s="97">
        <v>0.40172072209999998</v>
      </c>
      <c r="J1022" s="101">
        <v>13176.618585</v>
      </c>
    </row>
    <row r="1023" spans="1:10" x14ac:dyDescent="0.25">
      <c r="A1023" t="s">
        <v>91</v>
      </c>
      <c r="B1023" t="s">
        <v>51</v>
      </c>
      <c r="C1023" t="s">
        <v>35</v>
      </c>
      <c r="D1023" t="s">
        <v>37</v>
      </c>
      <c r="E1023" s="97">
        <v>0.21611215380000001</v>
      </c>
      <c r="F1023" s="97">
        <v>5.7173711199999998E-2</v>
      </c>
      <c r="G1023" s="97">
        <v>0.138507773</v>
      </c>
      <c r="H1023" s="97">
        <v>9.8776540100000004E-2</v>
      </c>
      <c r="I1023" s="97">
        <v>0.4894298218</v>
      </c>
      <c r="J1023" s="101">
        <v>2498.8267249</v>
      </c>
    </row>
    <row r="1024" spans="1:10" x14ac:dyDescent="0.25">
      <c r="A1024" t="s">
        <v>91</v>
      </c>
      <c r="B1024" t="s">
        <v>72</v>
      </c>
      <c r="C1024" t="s">
        <v>33</v>
      </c>
      <c r="D1024" t="s">
        <v>36</v>
      </c>
      <c r="E1024" s="97">
        <v>0.26114499549999998</v>
      </c>
      <c r="F1024" s="97">
        <v>4.4414829199999999E-2</v>
      </c>
      <c r="G1024" s="97">
        <v>0.3276947798</v>
      </c>
      <c r="H1024" s="97">
        <v>0.1138890372</v>
      </c>
      <c r="I1024" s="97">
        <v>0.25285635829999997</v>
      </c>
      <c r="J1024" s="101">
        <v>4733.0028198</v>
      </c>
    </row>
    <row r="1025" spans="1:10" x14ac:dyDescent="0.25">
      <c r="A1025" t="s">
        <v>91</v>
      </c>
      <c r="B1025" t="s">
        <v>72</v>
      </c>
      <c r="C1025" t="s">
        <v>33</v>
      </c>
      <c r="D1025" t="s">
        <v>0</v>
      </c>
      <c r="E1025" s="97">
        <v>0.23333796000000001</v>
      </c>
      <c r="F1025" s="97">
        <v>4.3039495699999999E-2</v>
      </c>
      <c r="G1025" s="97">
        <v>0.30979629320000002</v>
      </c>
      <c r="H1025" s="97">
        <v>0.1181499607</v>
      </c>
      <c r="I1025" s="97">
        <v>0.29567629039999999</v>
      </c>
      <c r="J1025" s="101">
        <v>5558.4612133000001</v>
      </c>
    </row>
    <row r="1026" spans="1:10" x14ac:dyDescent="0.25">
      <c r="A1026" t="s">
        <v>91</v>
      </c>
      <c r="B1026" t="s">
        <v>72</v>
      </c>
      <c r="C1026" t="s">
        <v>33</v>
      </c>
      <c r="D1026" t="s">
        <v>37</v>
      </c>
      <c r="E1026" s="97">
        <v>7.6669191900000003E-2</v>
      </c>
      <c r="F1026" s="97">
        <v>3.5714433400000002E-2</v>
      </c>
      <c r="G1026" s="97">
        <v>0.21415868290000001</v>
      </c>
      <c r="H1026" s="97">
        <v>0.13684896739999999</v>
      </c>
      <c r="I1026" s="97">
        <v>0.53660872439999996</v>
      </c>
      <c r="J1026" s="101">
        <v>756.49682190999999</v>
      </c>
    </row>
    <row r="1027" spans="1:10" x14ac:dyDescent="0.25">
      <c r="A1027" t="s">
        <v>91</v>
      </c>
      <c r="B1027" t="s">
        <v>72</v>
      </c>
      <c r="C1027" t="s">
        <v>34</v>
      </c>
      <c r="D1027" t="s">
        <v>36</v>
      </c>
      <c r="E1027" s="97">
        <v>0.19731435580000001</v>
      </c>
      <c r="F1027" s="97">
        <v>1.8294138099999999E-2</v>
      </c>
      <c r="G1027" s="97">
        <v>0.49620090550000001</v>
      </c>
      <c r="H1027" s="97">
        <v>0.125215779</v>
      </c>
      <c r="I1027" s="97">
        <v>0.16297482150000001</v>
      </c>
      <c r="J1027" s="101">
        <v>3476.6914628</v>
      </c>
    </row>
    <row r="1028" spans="1:10" x14ac:dyDescent="0.25">
      <c r="A1028" t="s">
        <v>91</v>
      </c>
      <c r="B1028" t="s">
        <v>72</v>
      </c>
      <c r="C1028" t="s">
        <v>34</v>
      </c>
      <c r="D1028" t="s">
        <v>0</v>
      </c>
      <c r="E1028" s="97">
        <v>0.1553037344</v>
      </c>
      <c r="F1028" s="97">
        <v>1.5968083399999999E-2</v>
      </c>
      <c r="G1028" s="97">
        <v>0.42768814859999998</v>
      </c>
      <c r="H1028" s="97">
        <v>0.1075419383</v>
      </c>
      <c r="I1028" s="97">
        <v>0.29349809529999998</v>
      </c>
      <c r="J1028" s="101">
        <v>5202.7154358999996</v>
      </c>
    </row>
    <row r="1029" spans="1:10" x14ac:dyDescent="0.25">
      <c r="A1029" t="s">
        <v>91</v>
      </c>
      <c r="B1029" t="s">
        <v>72</v>
      </c>
      <c r="C1029" t="s">
        <v>34</v>
      </c>
      <c r="D1029" t="s">
        <v>37</v>
      </c>
      <c r="E1029" s="97">
        <v>7.2191137500000002E-2</v>
      </c>
      <c r="F1029" s="97">
        <v>1.1114018200000001E-2</v>
      </c>
      <c r="G1029" s="97">
        <v>0.29298048910000002</v>
      </c>
      <c r="H1029" s="97">
        <v>6.3997716499999996E-2</v>
      </c>
      <c r="I1029" s="97">
        <v>0.55971663859999998</v>
      </c>
      <c r="J1029" s="101">
        <v>1662.2539025000001</v>
      </c>
    </row>
    <row r="1030" spans="1:10" x14ac:dyDescent="0.25">
      <c r="A1030" t="s">
        <v>91</v>
      </c>
      <c r="B1030" t="s">
        <v>72</v>
      </c>
      <c r="C1030" t="s">
        <v>35</v>
      </c>
      <c r="D1030" t="s">
        <v>36</v>
      </c>
      <c r="E1030" s="97">
        <v>0.30427861880000001</v>
      </c>
      <c r="F1030" s="97">
        <v>3.46035289E-2</v>
      </c>
      <c r="G1030" s="97">
        <v>0.11009440349999999</v>
      </c>
      <c r="H1030" s="97">
        <v>8.6307339299999994E-2</v>
      </c>
      <c r="I1030" s="97">
        <v>0.46471610949999997</v>
      </c>
      <c r="J1030" s="101">
        <v>1570.9286505</v>
      </c>
    </row>
    <row r="1031" spans="1:10" x14ac:dyDescent="0.25">
      <c r="A1031" t="s">
        <v>91</v>
      </c>
      <c r="B1031" t="s">
        <v>72</v>
      </c>
      <c r="C1031" t="s">
        <v>35</v>
      </c>
      <c r="D1031" t="s">
        <v>0</v>
      </c>
      <c r="E1031" s="97">
        <v>0.25556472749999998</v>
      </c>
      <c r="F1031" s="97">
        <v>3.0422342299999999E-2</v>
      </c>
      <c r="G1031" s="97">
        <v>0.12957975939999999</v>
      </c>
      <c r="H1031" s="97">
        <v>8.7222570400000005E-2</v>
      </c>
      <c r="I1031" s="97">
        <v>0.49721060039999998</v>
      </c>
      <c r="J1031" s="101">
        <v>2199.0515105999998</v>
      </c>
    </row>
    <row r="1032" spans="1:10" x14ac:dyDescent="0.25">
      <c r="A1032" t="s">
        <v>91</v>
      </c>
      <c r="B1032" t="s">
        <v>72</v>
      </c>
      <c r="C1032" t="s">
        <v>35</v>
      </c>
      <c r="D1032" t="s">
        <v>37</v>
      </c>
      <c r="E1032" s="97">
        <v>0.13350759030000001</v>
      </c>
      <c r="F1032" s="97">
        <v>2.06699794E-2</v>
      </c>
      <c r="G1032" s="97">
        <v>0.18295832879999999</v>
      </c>
      <c r="H1032" s="97">
        <v>9.1022925399999996E-2</v>
      </c>
      <c r="I1032" s="97">
        <v>0.57184117609999996</v>
      </c>
      <c r="J1032" s="101">
        <v>606.70707789999994</v>
      </c>
    </row>
    <row r="1033" spans="1:10" x14ac:dyDescent="0.25">
      <c r="A1033" t="s">
        <v>91</v>
      </c>
      <c r="B1033" t="s">
        <v>47</v>
      </c>
      <c r="C1033" t="s">
        <v>33</v>
      </c>
      <c r="D1033" t="s">
        <v>36</v>
      </c>
      <c r="E1033" s="97">
        <v>0.41279459089999998</v>
      </c>
      <c r="F1033" s="97">
        <v>5.3787723699999998E-2</v>
      </c>
      <c r="G1033" s="97">
        <v>0.25523758530000001</v>
      </c>
      <c r="H1033" s="97">
        <v>0.10841021939999999</v>
      </c>
      <c r="I1033" s="97">
        <v>0.16976988069999999</v>
      </c>
      <c r="J1033" s="101">
        <v>23542.005485000001</v>
      </c>
    </row>
    <row r="1034" spans="1:10" x14ac:dyDescent="0.25">
      <c r="A1034" t="s">
        <v>91</v>
      </c>
      <c r="B1034" t="s">
        <v>47</v>
      </c>
      <c r="C1034" t="s">
        <v>33</v>
      </c>
      <c r="D1034" t="s">
        <v>0</v>
      </c>
      <c r="E1034" s="97">
        <v>0.4012809853</v>
      </c>
      <c r="F1034" s="97">
        <v>5.5358332599999997E-2</v>
      </c>
      <c r="G1034" s="97">
        <v>0.25014571140000003</v>
      </c>
      <c r="H1034" s="97">
        <v>0.11134509619999999</v>
      </c>
      <c r="I1034" s="97">
        <v>0.1818698745</v>
      </c>
      <c r="J1034" s="101">
        <v>24720.863649999999</v>
      </c>
    </row>
    <row r="1035" spans="1:10" x14ac:dyDescent="0.25">
      <c r="A1035" t="s">
        <v>91</v>
      </c>
      <c r="B1035" t="s">
        <v>47</v>
      </c>
      <c r="C1035" t="s">
        <v>33</v>
      </c>
      <c r="D1035" t="s">
        <v>37</v>
      </c>
      <c r="E1035" s="97">
        <v>0.2139954409</v>
      </c>
      <c r="F1035" s="97">
        <v>5.0382448599999997E-2</v>
      </c>
      <c r="G1035" s="97">
        <v>0.17650585599999999</v>
      </c>
      <c r="H1035" s="97">
        <v>0.13597068970000001</v>
      </c>
      <c r="I1035" s="97">
        <v>0.42314556479999998</v>
      </c>
      <c r="J1035" s="101">
        <v>906.56136978999996</v>
      </c>
    </row>
    <row r="1036" spans="1:10" x14ac:dyDescent="0.25">
      <c r="A1036" t="s">
        <v>91</v>
      </c>
      <c r="B1036" t="s">
        <v>47</v>
      </c>
      <c r="C1036" t="s">
        <v>34</v>
      </c>
      <c r="D1036" t="s">
        <v>36</v>
      </c>
      <c r="E1036" s="97">
        <v>0.56803828460000005</v>
      </c>
      <c r="F1036" s="97">
        <v>5.2832293699999998E-2</v>
      </c>
      <c r="G1036" s="97">
        <v>0.1468497778</v>
      </c>
      <c r="H1036" s="97">
        <v>0.1009846137</v>
      </c>
      <c r="I1036" s="97">
        <v>0.13129503009999999</v>
      </c>
      <c r="J1036" s="101">
        <v>23592.135655999999</v>
      </c>
    </row>
    <row r="1037" spans="1:10" x14ac:dyDescent="0.25">
      <c r="A1037" t="s">
        <v>91</v>
      </c>
      <c r="B1037" t="s">
        <v>47</v>
      </c>
      <c r="C1037" t="s">
        <v>34</v>
      </c>
      <c r="D1037" t="s">
        <v>0</v>
      </c>
      <c r="E1037" s="97">
        <v>0.54680429539999997</v>
      </c>
      <c r="F1037" s="97">
        <v>6.6277363500000006E-2</v>
      </c>
      <c r="G1037" s="97">
        <v>0.1427919185</v>
      </c>
      <c r="H1037" s="97">
        <v>0.1018563586</v>
      </c>
      <c r="I1037" s="97">
        <v>0.142270064</v>
      </c>
      <c r="J1037" s="101">
        <v>25446.549608000001</v>
      </c>
    </row>
    <row r="1038" spans="1:10" x14ac:dyDescent="0.25">
      <c r="A1038" t="s">
        <v>91</v>
      </c>
      <c r="B1038" t="s">
        <v>47</v>
      </c>
      <c r="C1038" t="s">
        <v>34</v>
      </c>
      <c r="D1038" t="s">
        <v>37</v>
      </c>
      <c r="E1038" s="97">
        <v>0.41166240599999998</v>
      </c>
      <c r="F1038" s="97">
        <v>5.8159058499999999E-2</v>
      </c>
      <c r="G1038" s="97">
        <v>0.126964995</v>
      </c>
      <c r="H1038" s="97">
        <v>0.1076376968</v>
      </c>
      <c r="I1038" s="97">
        <v>0.29557584380000002</v>
      </c>
      <c r="J1038" s="101">
        <v>1229.2751398</v>
      </c>
    </row>
    <row r="1039" spans="1:10" x14ac:dyDescent="0.25">
      <c r="A1039" t="s">
        <v>91</v>
      </c>
      <c r="B1039" t="s">
        <v>47</v>
      </c>
      <c r="C1039" t="s">
        <v>35</v>
      </c>
      <c r="D1039" t="s">
        <v>36</v>
      </c>
      <c r="E1039" s="97">
        <v>0.3442489306</v>
      </c>
      <c r="F1039" s="97">
        <v>5.3822330699999997E-2</v>
      </c>
      <c r="G1039" s="97">
        <v>0.12473785630000001</v>
      </c>
      <c r="H1039" s="97">
        <v>0.1366934202</v>
      </c>
      <c r="I1039" s="97">
        <v>0.34049746219999999</v>
      </c>
      <c r="J1039" s="101">
        <v>28004.131168</v>
      </c>
    </row>
    <row r="1040" spans="1:10" x14ac:dyDescent="0.25">
      <c r="A1040" t="s">
        <v>91</v>
      </c>
      <c r="B1040" t="s">
        <v>47</v>
      </c>
      <c r="C1040" t="s">
        <v>35</v>
      </c>
      <c r="D1040" t="s">
        <v>0</v>
      </c>
      <c r="E1040" s="97">
        <v>0.2959014935</v>
      </c>
      <c r="F1040" s="97">
        <v>5.0881275900000002E-2</v>
      </c>
      <c r="G1040" s="97">
        <v>0.14804766629999999</v>
      </c>
      <c r="H1040" s="97">
        <v>0.12912655009999999</v>
      </c>
      <c r="I1040" s="97">
        <v>0.37604301420000003</v>
      </c>
      <c r="J1040" s="101">
        <v>41261.675643000002</v>
      </c>
    </row>
    <row r="1041" spans="1:10" x14ac:dyDescent="0.25">
      <c r="A1041" t="s">
        <v>91</v>
      </c>
      <c r="B1041" t="s">
        <v>47</v>
      </c>
      <c r="C1041" t="s">
        <v>35</v>
      </c>
      <c r="D1041" t="s">
        <v>37</v>
      </c>
      <c r="E1041" s="97">
        <v>0.19678961649999999</v>
      </c>
      <c r="F1041" s="97">
        <v>4.17956903E-2</v>
      </c>
      <c r="G1041" s="97">
        <v>0.1996387764</v>
      </c>
      <c r="H1041" s="97">
        <v>0.11083818719999999</v>
      </c>
      <c r="I1041" s="97">
        <v>0.4509377296</v>
      </c>
      <c r="J1041" s="101">
        <v>12810.614686999999</v>
      </c>
    </row>
    <row r="1042" spans="1:10" x14ac:dyDescent="0.25">
      <c r="A1042" t="s">
        <v>91</v>
      </c>
      <c r="B1042" t="s">
        <v>77</v>
      </c>
      <c r="C1042" t="s">
        <v>33</v>
      </c>
      <c r="D1042" t="s">
        <v>36</v>
      </c>
      <c r="E1042" s="97">
        <v>0.39633088929999999</v>
      </c>
      <c r="F1042" s="97">
        <v>3.9324116899999997E-2</v>
      </c>
      <c r="G1042" s="97">
        <v>0.26067528569999998</v>
      </c>
      <c r="H1042" s="97">
        <v>0.10842051530000001</v>
      </c>
      <c r="I1042" s="97">
        <v>0.19524919290000001</v>
      </c>
      <c r="J1042" s="101">
        <v>28327.603848999999</v>
      </c>
    </row>
    <row r="1043" spans="1:10" x14ac:dyDescent="0.25">
      <c r="A1043" t="s">
        <v>91</v>
      </c>
      <c r="B1043" t="s">
        <v>77</v>
      </c>
      <c r="C1043" t="s">
        <v>33</v>
      </c>
      <c r="D1043" t="s">
        <v>0</v>
      </c>
      <c r="E1043" s="97">
        <v>0.36313761830000002</v>
      </c>
      <c r="F1043" s="97">
        <v>4.1293792199999999E-2</v>
      </c>
      <c r="G1043" s="97">
        <v>0.25101800340000002</v>
      </c>
      <c r="H1043" s="97">
        <v>0.1179215468</v>
      </c>
      <c r="I1043" s="97">
        <v>0.2266290393</v>
      </c>
      <c r="J1043" s="101">
        <v>31809.542474999998</v>
      </c>
    </row>
    <row r="1044" spans="1:10" x14ac:dyDescent="0.25">
      <c r="A1044" t="s">
        <v>91</v>
      </c>
      <c r="B1044" t="s">
        <v>77</v>
      </c>
      <c r="C1044" t="s">
        <v>33</v>
      </c>
      <c r="D1044" t="s">
        <v>37</v>
      </c>
      <c r="E1044" s="97">
        <v>0.10464440160000001</v>
      </c>
      <c r="F1044" s="97">
        <v>4.5845394099999999E-2</v>
      </c>
      <c r="G1044" s="97">
        <v>0.1875826085</v>
      </c>
      <c r="H1044" s="97">
        <v>0.179731736</v>
      </c>
      <c r="I1044" s="97">
        <v>0.48219585980000002</v>
      </c>
      <c r="J1044" s="101">
        <v>3030.5511839999999</v>
      </c>
    </row>
    <row r="1045" spans="1:10" x14ac:dyDescent="0.25">
      <c r="A1045" t="s">
        <v>91</v>
      </c>
      <c r="B1045" t="s">
        <v>77</v>
      </c>
      <c r="C1045" t="s">
        <v>34</v>
      </c>
      <c r="D1045" t="s">
        <v>36</v>
      </c>
      <c r="E1045" s="102">
        <v>0.64059152577896183</v>
      </c>
      <c r="F1045" s="102">
        <v>4.0176869442266581E-2</v>
      </c>
      <c r="G1045" s="102">
        <v>0.12948385142808541</v>
      </c>
      <c r="H1045" s="102">
        <v>9.0906712197358075E-2</v>
      </c>
      <c r="I1045" s="102">
        <v>9.8841041153328063E-2</v>
      </c>
      <c r="J1045" s="103">
        <v>9784.9139405688456</v>
      </c>
    </row>
    <row r="1046" spans="1:10" x14ac:dyDescent="0.25">
      <c r="A1046" t="s">
        <v>91</v>
      </c>
      <c r="B1046" t="s">
        <v>77</v>
      </c>
      <c r="C1046" t="s">
        <v>34</v>
      </c>
      <c r="D1046" t="s">
        <v>0</v>
      </c>
      <c r="E1046" s="102">
        <v>0.60570169997480194</v>
      </c>
      <c r="F1046" s="102">
        <v>4.2689991176099687E-2</v>
      </c>
      <c r="G1046" s="102">
        <v>0.12443891815197922</v>
      </c>
      <c r="H1046" s="102">
        <v>0.10541758969449376</v>
      </c>
      <c r="I1046" s="102">
        <v>0.12175180100262528</v>
      </c>
      <c r="J1046" s="103">
        <v>10751.386286476896</v>
      </c>
    </row>
    <row r="1047" spans="1:10" x14ac:dyDescent="0.25">
      <c r="A1047" t="s">
        <v>91</v>
      </c>
      <c r="B1047" t="s">
        <v>77</v>
      </c>
      <c r="C1047" t="s">
        <v>34</v>
      </c>
      <c r="D1047" t="s">
        <v>37</v>
      </c>
      <c r="E1047" s="102">
        <v>0.27314094170334324</v>
      </c>
      <c r="F1047" s="102">
        <v>6.2111069533485323E-2</v>
      </c>
      <c r="G1047" s="102">
        <v>7.9225080056497532E-2</v>
      </c>
      <c r="H1047" s="102">
        <v>0.23982086625722554</v>
      </c>
      <c r="I1047" s="102">
        <v>0.34570204244944835</v>
      </c>
      <c r="J1047" s="103">
        <v>882.3283631413583</v>
      </c>
    </row>
    <row r="1048" spans="1:10" x14ac:dyDescent="0.25">
      <c r="A1048" t="s">
        <v>91</v>
      </c>
      <c r="B1048" t="s">
        <v>77</v>
      </c>
      <c r="C1048" t="s">
        <v>35</v>
      </c>
      <c r="D1048" t="s">
        <v>36</v>
      </c>
      <c r="E1048" s="102" t="s">
        <v>109</v>
      </c>
      <c r="F1048" s="102" t="s">
        <v>109</v>
      </c>
      <c r="G1048" s="102" t="s">
        <v>109</v>
      </c>
      <c r="H1048" s="102" t="s">
        <v>109</v>
      </c>
      <c r="I1048" s="102" t="s">
        <v>109</v>
      </c>
      <c r="J1048" s="103" t="s">
        <v>109</v>
      </c>
    </row>
    <row r="1049" spans="1:10" x14ac:dyDescent="0.25">
      <c r="A1049" t="s">
        <v>91</v>
      </c>
      <c r="B1049" t="s">
        <v>77</v>
      </c>
      <c r="C1049" t="s">
        <v>35</v>
      </c>
      <c r="D1049" t="s">
        <v>0</v>
      </c>
      <c r="E1049" s="102" t="s">
        <v>109</v>
      </c>
      <c r="F1049" s="102" t="s">
        <v>109</v>
      </c>
      <c r="G1049" s="102" t="s">
        <v>109</v>
      </c>
      <c r="H1049" s="102" t="s">
        <v>109</v>
      </c>
      <c r="I1049" s="102" t="s">
        <v>109</v>
      </c>
      <c r="J1049" s="103" t="s">
        <v>109</v>
      </c>
    </row>
    <row r="1050" spans="1:10" x14ac:dyDescent="0.25">
      <c r="A1050" t="s">
        <v>91</v>
      </c>
      <c r="B1050" t="s">
        <v>77</v>
      </c>
      <c r="C1050" t="s">
        <v>35</v>
      </c>
      <c r="D1050" t="s">
        <v>37</v>
      </c>
      <c r="E1050" s="102" t="s">
        <v>109</v>
      </c>
      <c r="F1050" s="102" t="s">
        <v>109</v>
      </c>
      <c r="G1050" s="102" t="s">
        <v>109</v>
      </c>
      <c r="H1050" s="102" t="s">
        <v>109</v>
      </c>
      <c r="I1050" s="102" t="s">
        <v>109</v>
      </c>
      <c r="J1050" s="103" t="s">
        <v>109</v>
      </c>
    </row>
    <row r="1051" spans="1:10" x14ac:dyDescent="0.25">
      <c r="A1051" t="s">
        <v>91</v>
      </c>
      <c r="B1051" t="s">
        <v>40</v>
      </c>
      <c r="C1051" t="s">
        <v>33</v>
      </c>
      <c r="D1051" t="s">
        <v>36</v>
      </c>
      <c r="E1051" s="97">
        <v>0.36394136119999998</v>
      </c>
      <c r="F1051" s="97">
        <v>4.9853934099999997E-2</v>
      </c>
      <c r="G1051" s="97">
        <v>0.29617852109999998</v>
      </c>
      <c r="H1051" s="97">
        <v>0.10353834670000001</v>
      </c>
      <c r="I1051" s="97">
        <v>0.1864878368</v>
      </c>
      <c r="J1051" s="101">
        <v>11655.735559000001</v>
      </c>
    </row>
    <row r="1052" spans="1:10" x14ac:dyDescent="0.25">
      <c r="A1052" t="s">
        <v>91</v>
      </c>
      <c r="B1052" t="s">
        <v>40</v>
      </c>
      <c r="C1052" t="s">
        <v>33</v>
      </c>
      <c r="D1052" t="s">
        <v>0</v>
      </c>
      <c r="E1052" s="97">
        <v>0.33756764189999999</v>
      </c>
      <c r="F1052" s="97">
        <v>5.2356143600000002E-2</v>
      </c>
      <c r="G1052" s="97">
        <v>0.28395163979999999</v>
      </c>
      <c r="H1052" s="97">
        <v>0.1118957934</v>
      </c>
      <c r="I1052" s="97">
        <v>0.2142287813</v>
      </c>
      <c r="J1052" s="101">
        <v>13058.161532</v>
      </c>
    </row>
    <row r="1053" spans="1:10" x14ac:dyDescent="0.25">
      <c r="A1053" t="s">
        <v>91</v>
      </c>
      <c r="B1053" t="s">
        <v>40</v>
      </c>
      <c r="C1053" t="s">
        <v>33</v>
      </c>
      <c r="D1053" t="s">
        <v>37</v>
      </c>
      <c r="E1053" s="97">
        <v>0.13959166880000001</v>
      </c>
      <c r="F1053" s="97">
        <v>6.1568001800000001E-2</v>
      </c>
      <c r="G1053" s="97">
        <v>0.20535020009999999</v>
      </c>
      <c r="H1053" s="97">
        <v>0.16504662989999999</v>
      </c>
      <c r="I1053" s="97">
        <v>0.42844349939999998</v>
      </c>
      <c r="J1053" s="101">
        <v>1103.2788143</v>
      </c>
    </row>
    <row r="1054" spans="1:10" x14ac:dyDescent="0.25">
      <c r="A1054" t="s">
        <v>91</v>
      </c>
      <c r="B1054" t="s">
        <v>40</v>
      </c>
      <c r="C1054" t="s">
        <v>34</v>
      </c>
      <c r="D1054" t="s">
        <v>36</v>
      </c>
      <c r="E1054" s="97">
        <v>0.42136793709999998</v>
      </c>
      <c r="F1054" s="97">
        <v>6.8035059800000006E-2</v>
      </c>
      <c r="G1054" s="97">
        <v>0.1686003264</v>
      </c>
      <c r="H1054" s="97">
        <v>0.16659548120000001</v>
      </c>
      <c r="I1054" s="97">
        <v>0.17540119539999999</v>
      </c>
      <c r="J1054" s="101">
        <v>1599.5810730999999</v>
      </c>
    </row>
    <row r="1055" spans="1:10" x14ac:dyDescent="0.25">
      <c r="A1055" t="s">
        <v>91</v>
      </c>
      <c r="B1055" t="s">
        <v>40</v>
      </c>
      <c r="C1055" t="s">
        <v>34</v>
      </c>
      <c r="D1055" t="s">
        <v>0</v>
      </c>
      <c r="E1055" s="97">
        <v>0.40346249340000001</v>
      </c>
      <c r="F1055" s="97">
        <v>6.8588368199999999E-2</v>
      </c>
      <c r="G1055" s="97">
        <v>0.16398370030000001</v>
      </c>
      <c r="H1055" s="97">
        <v>0.1749159575</v>
      </c>
      <c r="I1055" s="97">
        <v>0.18904948050000001</v>
      </c>
      <c r="J1055" s="101">
        <v>1717.6619596999999</v>
      </c>
    </row>
    <row r="1056" spans="1:10" x14ac:dyDescent="0.25">
      <c r="A1056" t="s">
        <v>91</v>
      </c>
      <c r="B1056" t="s">
        <v>40</v>
      </c>
      <c r="C1056" t="s">
        <v>34</v>
      </c>
      <c r="D1056" t="s">
        <v>37</v>
      </c>
      <c r="E1056" s="97">
        <v>0.19360695850000001</v>
      </c>
      <c r="F1056" s="97">
        <v>6.6732400900000002E-2</v>
      </c>
      <c r="G1056" s="97">
        <v>0.12884191380000001</v>
      </c>
      <c r="H1056" s="97">
        <v>0.23722950130000001</v>
      </c>
      <c r="I1056" s="97">
        <v>0.37358922550000001</v>
      </c>
      <c r="J1056" s="101">
        <v>92.971864957999998</v>
      </c>
    </row>
    <row r="1057" spans="1:10" x14ac:dyDescent="0.25">
      <c r="A1057" t="s">
        <v>91</v>
      </c>
      <c r="B1057" t="s">
        <v>40</v>
      </c>
      <c r="C1057" t="s">
        <v>35</v>
      </c>
      <c r="D1057" t="s">
        <v>36</v>
      </c>
      <c r="E1057" s="97">
        <v>0.3362821701</v>
      </c>
      <c r="F1057" s="97">
        <v>5.7146079699999998E-2</v>
      </c>
      <c r="G1057" s="97">
        <v>6.9964130499999999E-2</v>
      </c>
      <c r="H1057" s="97">
        <v>0.1395434243</v>
      </c>
      <c r="I1057" s="97">
        <v>0.39706419529999998</v>
      </c>
      <c r="J1057" s="101">
        <v>7577.2789894999996</v>
      </c>
    </row>
    <row r="1058" spans="1:10" x14ac:dyDescent="0.25">
      <c r="A1058" t="s">
        <v>91</v>
      </c>
      <c r="B1058" t="s">
        <v>40</v>
      </c>
      <c r="C1058" t="s">
        <v>35</v>
      </c>
      <c r="D1058" t="s">
        <v>0</v>
      </c>
      <c r="E1058" s="97">
        <v>0.29660320569999998</v>
      </c>
      <c r="F1058" s="97">
        <v>5.9120427400000002E-2</v>
      </c>
      <c r="G1058" s="97">
        <v>9.4792573699999993E-2</v>
      </c>
      <c r="H1058" s="97">
        <v>0.13583126070000001</v>
      </c>
      <c r="I1058" s="97">
        <v>0.4136525325</v>
      </c>
      <c r="J1058" s="101">
        <v>9979.3129181999993</v>
      </c>
    </row>
    <row r="1059" spans="1:10" x14ac:dyDescent="0.25">
      <c r="A1059" t="s">
        <v>91</v>
      </c>
      <c r="B1059" t="s">
        <v>40</v>
      </c>
      <c r="C1059" t="s">
        <v>35</v>
      </c>
      <c r="D1059" t="s">
        <v>37</v>
      </c>
      <c r="E1059" s="97">
        <v>0.17640053550000001</v>
      </c>
      <c r="F1059" s="97">
        <v>6.2331784699999997E-2</v>
      </c>
      <c r="G1059" s="97">
        <v>0.1730257795</v>
      </c>
      <c r="H1059" s="97">
        <v>0.1191630031</v>
      </c>
      <c r="I1059" s="97">
        <v>0.46907889730000002</v>
      </c>
      <c r="J1059" s="101">
        <v>2271.7765601000001</v>
      </c>
    </row>
    <row r="1060" spans="1:10" x14ac:dyDescent="0.25">
      <c r="A1060" t="s">
        <v>91</v>
      </c>
      <c r="B1060" t="s">
        <v>68</v>
      </c>
      <c r="C1060" t="s">
        <v>33</v>
      </c>
      <c r="D1060" t="s">
        <v>36</v>
      </c>
      <c r="E1060" s="97">
        <v>0.31606908379999998</v>
      </c>
      <c r="F1060" s="97">
        <v>4.7793974199999999E-2</v>
      </c>
      <c r="G1060" s="97">
        <v>0.29421614550000003</v>
      </c>
      <c r="H1060" s="97">
        <v>0.11600983939999999</v>
      </c>
      <c r="I1060" s="97">
        <v>0.22591095720000001</v>
      </c>
      <c r="J1060" s="101">
        <v>15322.671374</v>
      </c>
    </row>
    <row r="1061" spans="1:10" x14ac:dyDescent="0.25">
      <c r="A1061" t="s">
        <v>91</v>
      </c>
      <c r="B1061" t="s">
        <v>68</v>
      </c>
      <c r="C1061" t="s">
        <v>33</v>
      </c>
      <c r="D1061" t="s">
        <v>0</v>
      </c>
      <c r="E1061" s="97">
        <v>0.2946574683</v>
      </c>
      <c r="F1061" s="97">
        <v>4.9255306300000003E-2</v>
      </c>
      <c r="G1061" s="97">
        <v>0.28179535789999999</v>
      </c>
      <c r="H1061" s="97">
        <v>0.1224399307</v>
      </c>
      <c r="I1061" s="97">
        <v>0.25185193680000001</v>
      </c>
      <c r="J1061" s="101">
        <v>16843.363008</v>
      </c>
    </row>
    <row r="1062" spans="1:10" x14ac:dyDescent="0.25">
      <c r="A1062" t="s">
        <v>91</v>
      </c>
      <c r="B1062" t="s">
        <v>68</v>
      </c>
      <c r="C1062" t="s">
        <v>33</v>
      </c>
      <c r="D1062" t="s">
        <v>37</v>
      </c>
      <c r="E1062" s="97">
        <v>0.1062720019</v>
      </c>
      <c r="F1062" s="97">
        <v>4.08801185E-2</v>
      </c>
      <c r="G1062" s="97">
        <v>0.20201839290000001</v>
      </c>
      <c r="H1062" s="97">
        <v>0.1551997715</v>
      </c>
      <c r="I1062" s="97">
        <v>0.4956297153</v>
      </c>
      <c r="J1062" s="101">
        <v>1025.6699606</v>
      </c>
    </row>
    <row r="1063" spans="1:10" x14ac:dyDescent="0.25">
      <c r="A1063" t="s">
        <v>91</v>
      </c>
      <c r="B1063" t="s">
        <v>68</v>
      </c>
      <c r="C1063" t="s">
        <v>34</v>
      </c>
      <c r="D1063" t="s">
        <v>36</v>
      </c>
      <c r="E1063" s="97">
        <v>0.42134034749999999</v>
      </c>
      <c r="F1063" s="97">
        <v>6.2377534900000003E-2</v>
      </c>
      <c r="G1063" s="97">
        <v>0.15696050889999999</v>
      </c>
      <c r="H1063" s="97">
        <v>0.14680722879999999</v>
      </c>
      <c r="I1063" s="97">
        <v>0.21251437979999999</v>
      </c>
      <c r="J1063" s="101">
        <v>3743.0540510999999</v>
      </c>
    </row>
    <row r="1064" spans="1:10" x14ac:dyDescent="0.25">
      <c r="A1064" t="s">
        <v>91</v>
      </c>
      <c r="B1064" t="s">
        <v>68</v>
      </c>
      <c r="C1064" t="s">
        <v>34</v>
      </c>
      <c r="D1064" t="s">
        <v>0</v>
      </c>
      <c r="E1064" s="97">
        <v>0.39576994529999998</v>
      </c>
      <c r="F1064" s="97">
        <v>6.1998077899999997E-2</v>
      </c>
      <c r="G1064" s="97">
        <v>0.1530981032</v>
      </c>
      <c r="H1064" s="97">
        <v>0.1534796021</v>
      </c>
      <c r="I1064" s="97">
        <v>0.23565427150000001</v>
      </c>
      <c r="J1064" s="101">
        <v>4078.3786488999999</v>
      </c>
    </row>
    <row r="1065" spans="1:10" x14ac:dyDescent="0.25">
      <c r="A1065" t="s">
        <v>91</v>
      </c>
      <c r="B1065" t="s">
        <v>68</v>
      </c>
      <c r="C1065" t="s">
        <v>34</v>
      </c>
      <c r="D1065" t="s">
        <v>37</v>
      </c>
      <c r="E1065" s="97">
        <v>0.14591460240000001</v>
      </c>
      <c r="F1065" s="97">
        <v>4.5300324500000003E-2</v>
      </c>
      <c r="G1065" s="97">
        <v>0.1374041547</v>
      </c>
      <c r="H1065" s="97">
        <v>0.2006243285</v>
      </c>
      <c r="I1065" s="97">
        <v>0.47075658990000002</v>
      </c>
      <c r="J1065" s="101">
        <v>246.71965255000001</v>
      </c>
    </row>
    <row r="1066" spans="1:10" x14ac:dyDescent="0.25">
      <c r="A1066" t="s">
        <v>91</v>
      </c>
      <c r="B1066" t="s">
        <v>68</v>
      </c>
      <c r="C1066" t="s">
        <v>35</v>
      </c>
      <c r="D1066" t="s">
        <v>36</v>
      </c>
      <c r="E1066" s="97">
        <v>0.34444659010000001</v>
      </c>
      <c r="F1066" s="97">
        <v>2.6723708799999999E-2</v>
      </c>
      <c r="G1066" s="97">
        <v>0.10037893589999999</v>
      </c>
      <c r="H1066" s="97">
        <v>7.7416389899999993E-2</v>
      </c>
      <c r="I1066" s="97">
        <v>0.45103437530000001</v>
      </c>
      <c r="J1066" s="101">
        <v>6044.4784762999998</v>
      </c>
    </row>
    <row r="1067" spans="1:10" x14ac:dyDescent="0.25">
      <c r="A1067" t="s">
        <v>91</v>
      </c>
      <c r="B1067" t="s">
        <v>68</v>
      </c>
      <c r="C1067" t="s">
        <v>35</v>
      </c>
      <c r="D1067" t="s">
        <v>0</v>
      </c>
      <c r="E1067" s="97">
        <v>0.30413816430000001</v>
      </c>
      <c r="F1067" s="97">
        <v>2.7226414500000001E-2</v>
      </c>
      <c r="G1067" s="97">
        <v>0.1167314354</v>
      </c>
      <c r="H1067" s="97">
        <v>7.9163304700000006E-2</v>
      </c>
      <c r="I1067" s="97">
        <v>0.4727406811</v>
      </c>
      <c r="J1067" s="101">
        <v>9311.5574832000002</v>
      </c>
    </row>
    <row r="1068" spans="1:10" x14ac:dyDescent="0.25">
      <c r="A1068" t="s">
        <v>91</v>
      </c>
      <c r="B1068" t="s">
        <v>68</v>
      </c>
      <c r="C1068" t="s">
        <v>35</v>
      </c>
      <c r="D1068" t="s">
        <v>37</v>
      </c>
      <c r="E1068" s="97">
        <v>0.2407845264</v>
      </c>
      <c r="F1068" s="97">
        <v>2.5439419599999999E-2</v>
      </c>
      <c r="G1068" s="97">
        <v>0.15083647150000001</v>
      </c>
      <c r="H1068" s="97">
        <v>7.8723811300000002E-2</v>
      </c>
      <c r="I1068" s="97">
        <v>0.50421577110000004</v>
      </c>
      <c r="J1068" s="101">
        <v>2890.5511922999999</v>
      </c>
    </row>
    <row r="1069" spans="1:10" x14ac:dyDescent="0.25">
      <c r="A1069" t="s">
        <v>91</v>
      </c>
      <c r="B1069" t="s">
        <v>62</v>
      </c>
      <c r="C1069" t="s">
        <v>33</v>
      </c>
      <c r="D1069" t="s">
        <v>36</v>
      </c>
      <c r="E1069" s="97">
        <v>0.26522273200000002</v>
      </c>
      <c r="F1069" s="97">
        <v>4.34649441E-2</v>
      </c>
      <c r="G1069" s="97">
        <v>0.33741373089999999</v>
      </c>
      <c r="H1069" s="97">
        <v>0.13477386420000001</v>
      </c>
      <c r="I1069" s="97">
        <v>0.21912472890000001</v>
      </c>
      <c r="J1069" s="101">
        <v>15055.291397000001</v>
      </c>
    </row>
    <row r="1070" spans="1:10" x14ac:dyDescent="0.25">
      <c r="A1070" t="s">
        <v>91</v>
      </c>
      <c r="B1070" t="s">
        <v>62</v>
      </c>
      <c r="C1070" t="s">
        <v>33</v>
      </c>
      <c r="D1070" t="s">
        <v>0</v>
      </c>
      <c r="E1070" s="97">
        <v>0.24174382110000001</v>
      </c>
      <c r="F1070" s="97">
        <v>4.6220113E-2</v>
      </c>
      <c r="G1070" s="97">
        <v>0.32402178440000001</v>
      </c>
      <c r="H1070" s="97">
        <v>0.14189994419999999</v>
      </c>
      <c r="I1070" s="97">
        <v>0.24611433730000001</v>
      </c>
      <c r="J1070" s="101">
        <v>17150.409455000001</v>
      </c>
    </row>
    <row r="1071" spans="1:10" x14ac:dyDescent="0.25">
      <c r="A1071" t="s">
        <v>91</v>
      </c>
      <c r="B1071" t="s">
        <v>62</v>
      </c>
      <c r="C1071" t="s">
        <v>33</v>
      </c>
      <c r="D1071" t="s">
        <v>37</v>
      </c>
      <c r="E1071" s="97">
        <v>8.0535006500000006E-2</v>
      </c>
      <c r="F1071" s="97">
        <v>5.75604781E-2</v>
      </c>
      <c r="G1071" s="97">
        <v>0.2455033147</v>
      </c>
      <c r="H1071" s="97">
        <v>0.183327351</v>
      </c>
      <c r="I1071" s="97">
        <v>0.4330738496</v>
      </c>
      <c r="J1071" s="101">
        <v>1850.1271244</v>
      </c>
    </row>
    <row r="1072" spans="1:10" x14ac:dyDescent="0.25">
      <c r="A1072" t="s">
        <v>91</v>
      </c>
      <c r="B1072" t="s">
        <v>62</v>
      </c>
      <c r="C1072" t="s">
        <v>34</v>
      </c>
      <c r="D1072" t="s">
        <v>36</v>
      </c>
      <c r="E1072" s="97">
        <v>0.53966764030000003</v>
      </c>
      <c r="F1072" s="97">
        <v>5.12086364E-2</v>
      </c>
      <c r="G1072" s="97">
        <v>0.1649549183</v>
      </c>
      <c r="H1072" s="97">
        <v>0.1145944996</v>
      </c>
      <c r="I1072" s="97">
        <v>0.12957430540000001</v>
      </c>
      <c r="J1072" s="101">
        <v>3504.1062912000002</v>
      </c>
    </row>
    <row r="1073" spans="1:10" x14ac:dyDescent="0.25">
      <c r="A1073" t="s">
        <v>91</v>
      </c>
      <c r="B1073" t="s">
        <v>62</v>
      </c>
      <c r="C1073" t="s">
        <v>34</v>
      </c>
      <c r="D1073" t="s">
        <v>0</v>
      </c>
      <c r="E1073" s="97">
        <v>0.51511044459999999</v>
      </c>
      <c r="F1073" s="97">
        <v>5.5668906499999997E-2</v>
      </c>
      <c r="G1073" s="97">
        <v>0.1606691596</v>
      </c>
      <c r="H1073" s="97">
        <v>0.1153743314</v>
      </c>
      <c r="I1073" s="97">
        <v>0.15317715800000001</v>
      </c>
      <c r="J1073" s="101">
        <v>3840.0616378</v>
      </c>
    </row>
    <row r="1074" spans="1:10" x14ac:dyDescent="0.25">
      <c r="A1074" t="s">
        <v>91</v>
      </c>
      <c r="B1074" t="s">
        <v>62</v>
      </c>
      <c r="C1074" t="s">
        <v>34</v>
      </c>
      <c r="D1074" t="s">
        <v>37</v>
      </c>
      <c r="E1074" s="97">
        <v>0.29436209320000001</v>
      </c>
      <c r="F1074" s="97">
        <v>9.7387297499999997E-2</v>
      </c>
      <c r="G1074" s="97">
        <v>0.12550478940000001</v>
      </c>
      <c r="H1074" s="97">
        <v>7.2686604299999999E-2</v>
      </c>
      <c r="I1074" s="97">
        <v>0.41005921550000002</v>
      </c>
      <c r="J1074" s="101">
        <v>278.57895363</v>
      </c>
    </row>
    <row r="1075" spans="1:10" x14ac:dyDescent="0.25">
      <c r="A1075" t="s">
        <v>91</v>
      </c>
      <c r="B1075" t="s">
        <v>62</v>
      </c>
      <c r="C1075" t="s">
        <v>35</v>
      </c>
      <c r="D1075" t="s">
        <v>36</v>
      </c>
      <c r="E1075" s="97">
        <v>0.16180946960000001</v>
      </c>
      <c r="F1075" s="97">
        <v>3.5926565299999998E-2</v>
      </c>
      <c r="G1075" s="97">
        <v>0.1124691785</v>
      </c>
      <c r="H1075" s="97">
        <v>0.1506943043</v>
      </c>
      <c r="I1075" s="97">
        <v>0.53910048229999996</v>
      </c>
      <c r="J1075" s="101">
        <v>4221.9993235000002</v>
      </c>
    </row>
    <row r="1076" spans="1:10" x14ac:dyDescent="0.25">
      <c r="A1076" t="s">
        <v>91</v>
      </c>
      <c r="B1076" t="s">
        <v>62</v>
      </c>
      <c r="C1076" t="s">
        <v>35</v>
      </c>
      <c r="D1076" t="s">
        <v>0</v>
      </c>
      <c r="E1076" s="97">
        <v>0.14335177160000001</v>
      </c>
      <c r="F1076" s="97">
        <v>3.5726743200000001E-2</v>
      </c>
      <c r="G1076" s="97">
        <v>0.1330958085</v>
      </c>
      <c r="H1076" s="97">
        <v>0.13896797189999999</v>
      </c>
      <c r="I1076" s="97">
        <v>0.54885770479999996</v>
      </c>
      <c r="J1076" s="101">
        <v>6035.2199468999997</v>
      </c>
    </row>
    <row r="1077" spans="1:10" x14ac:dyDescent="0.25">
      <c r="A1077" t="s">
        <v>91</v>
      </c>
      <c r="B1077" t="s">
        <v>62</v>
      </c>
      <c r="C1077" t="s">
        <v>35</v>
      </c>
      <c r="D1077" t="s">
        <v>37</v>
      </c>
      <c r="E1077" s="97">
        <v>0.1015832393</v>
      </c>
      <c r="F1077" s="97">
        <v>3.3686863900000003E-2</v>
      </c>
      <c r="G1077" s="97">
        <v>0.17856678719999999</v>
      </c>
      <c r="H1077" s="97">
        <v>0.1104697217</v>
      </c>
      <c r="I1077" s="97">
        <v>0.57569338790000002</v>
      </c>
      <c r="J1077" s="101">
        <v>1673.5044210999999</v>
      </c>
    </row>
    <row r="1078" spans="1:10" x14ac:dyDescent="0.25">
      <c r="A1078" t="s">
        <v>91</v>
      </c>
      <c r="B1078" t="s">
        <v>83</v>
      </c>
      <c r="C1078" t="s">
        <v>33</v>
      </c>
      <c r="D1078" t="s">
        <v>36</v>
      </c>
      <c r="E1078" s="97">
        <v>0.46905070469999999</v>
      </c>
      <c r="F1078" s="97">
        <v>5.3008925700000001E-2</v>
      </c>
      <c r="G1078" s="97">
        <v>0.25048002600000002</v>
      </c>
      <c r="H1078" s="97">
        <v>0.10230550720000001</v>
      </c>
      <c r="I1078" s="97">
        <v>0.12515483650000001</v>
      </c>
      <c r="J1078" s="101">
        <v>14350.337665999999</v>
      </c>
    </row>
    <row r="1079" spans="1:10" x14ac:dyDescent="0.25">
      <c r="A1079" t="s">
        <v>91</v>
      </c>
      <c r="B1079" t="s">
        <v>83</v>
      </c>
      <c r="C1079" t="s">
        <v>33</v>
      </c>
      <c r="D1079" t="s">
        <v>0</v>
      </c>
      <c r="E1079" s="97">
        <v>0.45467212769999998</v>
      </c>
      <c r="F1079" s="97">
        <v>5.3805367100000001E-2</v>
      </c>
      <c r="G1079" s="97">
        <v>0.24388469199999999</v>
      </c>
      <c r="H1079" s="97">
        <v>0.10608010549999999</v>
      </c>
      <c r="I1079" s="97">
        <v>0.14155770770000001</v>
      </c>
      <c r="J1079" s="101">
        <v>15312.208854</v>
      </c>
    </row>
    <row r="1080" spans="1:10" x14ac:dyDescent="0.25">
      <c r="A1080" t="s">
        <v>91</v>
      </c>
      <c r="B1080" t="s">
        <v>83</v>
      </c>
      <c r="C1080" t="s">
        <v>33</v>
      </c>
      <c r="D1080" t="s">
        <v>37</v>
      </c>
      <c r="E1080" s="97">
        <v>0.28532832619999998</v>
      </c>
      <c r="F1080" s="97">
        <v>5.3294417900000002E-2</v>
      </c>
      <c r="G1080" s="97">
        <v>0.15062717079999999</v>
      </c>
      <c r="H1080" s="97">
        <v>0.1148200224</v>
      </c>
      <c r="I1080" s="97">
        <v>0.39593006260000002</v>
      </c>
      <c r="J1080" s="101">
        <v>809.58868365000001</v>
      </c>
    </row>
    <row r="1081" spans="1:10" x14ac:dyDescent="0.25">
      <c r="A1081" t="s">
        <v>91</v>
      </c>
      <c r="B1081" t="s">
        <v>83</v>
      </c>
      <c r="C1081" t="s">
        <v>34</v>
      </c>
      <c r="D1081" t="s">
        <v>36</v>
      </c>
      <c r="E1081" s="97">
        <v>0.63388629370000005</v>
      </c>
      <c r="F1081" s="97">
        <v>4.28689529E-2</v>
      </c>
      <c r="G1081" s="97">
        <v>0.15071173939999999</v>
      </c>
      <c r="H1081" s="97">
        <v>7.2093509700000002E-2</v>
      </c>
      <c r="I1081" s="97">
        <v>0.1004395044</v>
      </c>
      <c r="J1081" s="101">
        <v>33224.842949999998</v>
      </c>
    </row>
    <row r="1082" spans="1:10" x14ac:dyDescent="0.25">
      <c r="A1082" t="s">
        <v>91</v>
      </c>
      <c r="B1082" t="s">
        <v>83</v>
      </c>
      <c r="C1082" t="s">
        <v>34</v>
      </c>
      <c r="D1082" t="s">
        <v>0</v>
      </c>
      <c r="E1082" s="97">
        <v>0.61353412760000003</v>
      </c>
      <c r="F1082" s="97">
        <v>4.3244483200000003E-2</v>
      </c>
      <c r="G1082" s="97">
        <v>0.14981890119999999</v>
      </c>
      <c r="H1082" s="97">
        <v>7.5916526799999995E-2</v>
      </c>
      <c r="I1082" s="97">
        <v>0.1174859612</v>
      </c>
      <c r="J1082" s="101">
        <v>35317.972581000002</v>
      </c>
    </row>
    <row r="1083" spans="1:10" x14ac:dyDescent="0.25">
      <c r="A1083" t="s">
        <v>91</v>
      </c>
      <c r="B1083" t="s">
        <v>83</v>
      </c>
      <c r="C1083" t="s">
        <v>34</v>
      </c>
      <c r="D1083" t="s">
        <v>37</v>
      </c>
      <c r="E1083" s="97">
        <v>0.32993154899999999</v>
      </c>
      <c r="F1083" s="97">
        <v>3.6821312100000003E-2</v>
      </c>
      <c r="G1083" s="97">
        <v>0.14727738930000001</v>
      </c>
      <c r="H1083" s="97">
        <v>0.10043687060000001</v>
      </c>
      <c r="I1083" s="97">
        <v>0.3855328791</v>
      </c>
      <c r="J1083" s="101">
        <v>1785.2458901</v>
      </c>
    </row>
    <row r="1084" spans="1:10" x14ac:dyDescent="0.25">
      <c r="A1084" t="s">
        <v>91</v>
      </c>
      <c r="B1084" t="s">
        <v>83</v>
      </c>
      <c r="C1084" t="s">
        <v>35</v>
      </c>
      <c r="D1084" t="s">
        <v>36</v>
      </c>
      <c r="E1084" s="97">
        <v>0.28459620569999999</v>
      </c>
      <c r="F1084" s="97">
        <v>2.9414728099999999E-2</v>
      </c>
      <c r="G1084" s="97">
        <v>0.1402604361</v>
      </c>
      <c r="H1084" s="97">
        <v>0.1230526897</v>
      </c>
      <c r="I1084" s="97">
        <v>0.42267594040000001</v>
      </c>
      <c r="J1084" s="101">
        <v>9451.9982273000005</v>
      </c>
    </row>
    <row r="1085" spans="1:10" x14ac:dyDescent="0.25">
      <c r="A1085" t="s">
        <v>91</v>
      </c>
      <c r="B1085" t="s">
        <v>83</v>
      </c>
      <c r="C1085" t="s">
        <v>35</v>
      </c>
      <c r="D1085" t="s">
        <v>0</v>
      </c>
      <c r="E1085" s="97">
        <v>0.24473001959999999</v>
      </c>
      <c r="F1085" s="97">
        <v>2.7356548200000001E-2</v>
      </c>
      <c r="G1085" s="97">
        <v>0.17168175250000001</v>
      </c>
      <c r="H1085" s="97">
        <v>0.1151006868</v>
      </c>
      <c r="I1085" s="97">
        <v>0.44113099280000001</v>
      </c>
      <c r="J1085" s="101">
        <v>14828.596987000001</v>
      </c>
    </row>
    <row r="1086" spans="1:10" x14ac:dyDescent="0.25">
      <c r="A1086" t="s">
        <v>91</v>
      </c>
      <c r="B1086" t="s">
        <v>83</v>
      </c>
      <c r="C1086" t="s">
        <v>35</v>
      </c>
      <c r="D1086" t="s">
        <v>37</v>
      </c>
      <c r="E1086" s="97">
        <v>0.1764213781</v>
      </c>
      <c r="F1086" s="97">
        <v>2.2950794600000001E-2</v>
      </c>
      <c r="G1086" s="97">
        <v>0.22751579259999999</v>
      </c>
      <c r="H1086" s="97">
        <v>0.1000180625</v>
      </c>
      <c r="I1086" s="97">
        <v>0.47309397219999999</v>
      </c>
      <c r="J1086" s="101">
        <v>5265.8017398000002</v>
      </c>
    </row>
    <row r="1087" spans="1:10" x14ac:dyDescent="0.25">
      <c r="A1087" t="s">
        <v>91</v>
      </c>
      <c r="B1087" t="s">
        <v>61</v>
      </c>
      <c r="C1087" t="s">
        <v>33</v>
      </c>
      <c r="D1087" t="s">
        <v>36</v>
      </c>
      <c r="E1087" s="97">
        <v>0.53428618490000002</v>
      </c>
      <c r="F1087" s="97">
        <v>4.18134956E-2</v>
      </c>
      <c r="G1087" s="97">
        <v>0.23669596000000001</v>
      </c>
      <c r="H1087" s="97">
        <v>9.2521414600000004E-2</v>
      </c>
      <c r="I1087" s="97">
        <v>9.4682945000000004E-2</v>
      </c>
      <c r="J1087" s="101">
        <v>11643.666877</v>
      </c>
    </row>
    <row r="1088" spans="1:10" x14ac:dyDescent="0.25">
      <c r="A1088" t="s">
        <v>91</v>
      </c>
      <c r="B1088" t="s">
        <v>61</v>
      </c>
      <c r="C1088" t="s">
        <v>33</v>
      </c>
      <c r="D1088" t="s">
        <v>0</v>
      </c>
      <c r="E1088" s="97">
        <v>0.42346292499999999</v>
      </c>
      <c r="F1088" s="97">
        <v>5.74306781E-2</v>
      </c>
      <c r="G1088" s="97">
        <v>0.20230295400000001</v>
      </c>
      <c r="H1088" s="97">
        <v>0.12768429910000001</v>
      </c>
      <c r="I1088" s="97">
        <v>0.1891191438</v>
      </c>
      <c r="J1088" s="101">
        <v>15659.180546</v>
      </c>
    </row>
    <row r="1089" spans="1:10" x14ac:dyDescent="0.25">
      <c r="A1089" t="s">
        <v>91</v>
      </c>
      <c r="B1089" t="s">
        <v>61</v>
      </c>
      <c r="C1089" t="s">
        <v>33</v>
      </c>
      <c r="D1089" t="s">
        <v>37</v>
      </c>
      <c r="E1089" s="97">
        <v>0.1129965225</v>
      </c>
      <c r="F1089" s="97">
        <v>0.1046837125</v>
      </c>
      <c r="G1089" s="97">
        <v>0.1078396044</v>
      </c>
      <c r="H1089" s="97">
        <v>0.22028273919999999</v>
      </c>
      <c r="I1089" s="97">
        <v>0.45419742149999998</v>
      </c>
      <c r="J1089" s="101">
        <v>3513.6660351999999</v>
      </c>
    </row>
    <row r="1090" spans="1:10" x14ac:dyDescent="0.25">
      <c r="A1090" t="s">
        <v>91</v>
      </c>
      <c r="B1090" t="s">
        <v>61</v>
      </c>
      <c r="C1090" t="s">
        <v>34</v>
      </c>
      <c r="D1090" t="s">
        <v>36</v>
      </c>
      <c r="E1090" s="97">
        <v>0.66473088260000002</v>
      </c>
      <c r="F1090" s="97">
        <v>5.4368543900000003E-2</v>
      </c>
      <c r="G1090" s="97">
        <v>9.4357670599999999E-2</v>
      </c>
      <c r="H1090" s="97">
        <v>9.3422346399999995E-2</v>
      </c>
      <c r="I1090" s="97">
        <v>9.3120556500000007E-2</v>
      </c>
      <c r="J1090" s="101">
        <v>5638.6378096999997</v>
      </c>
    </row>
    <row r="1091" spans="1:10" x14ac:dyDescent="0.25">
      <c r="A1091" t="s">
        <v>91</v>
      </c>
      <c r="B1091" t="s">
        <v>61</v>
      </c>
      <c r="C1091" t="s">
        <v>34</v>
      </c>
      <c r="D1091" t="s">
        <v>0</v>
      </c>
      <c r="E1091" s="97">
        <v>0.64482810739999996</v>
      </c>
      <c r="F1091" s="97">
        <v>6.1470981600000002E-2</v>
      </c>
      <c r="G1091" s="97">
        <v>9.4113650899999998E-2</v>
      </c>
      <c r="H1091" s="97">
        <v>9.39239449E-2</v>
      </c>
      <c r="I1091" s="97">
        <v>0.1056633152</v>
      </c>
      <c r="J1091" s="101">
        <v>5950.8837764</v>
      </c>
    </row>
    <row r="1092" spans="1:10" x14ac:dyDescent="0.25">
      <c r="A1092" t="s">
        <v>91</v>
      </c>
      <c r="B1092" t="s">
        <v>61</v>
      </c>
      <c r="C1092" t="s">
        <v>34</v>
      </c>
      <c r="D1092" t="s">
        <v>37</v>
      </c>
      <c r="E1092" s="97">
        <v>0.3291597584</v>
      </c>
      <c r="F1092" s="97">
        <v>0.14622646810000001</v>
      </c>
      <c r="G1092" s="97">
        <v>9.9910083999999996E-2</v>
      </c>
      <c r="H1092" s="97">
        <v>8.7913349200000004E-2</v>
      </c>
      <c r="I1092" s="97">
        <v>0.33679034019999998</v>
      </c>
      <c r="J1092" s="101">
        <v>240.32278101</v>
      </c>
    </row>
    <row r="1093" spans="1:10" x14ac:dyDescent="0.25">
      <c r="A1093" t="s">
        <v>91</v>
      </c>
      <c r="B1093" t="s">
        <v>61</v>
      </c>
      <c r="C1093" t="s">
        <v>35</v>
      </c>
      <c r="D1093" t="s">
        <v>36</v>
      </c>
      <c r="E1093" s="97">
        <v>0.24076033920000001</v>
      </c>
      <c r="F1093" s="97">
        <v>4.9449674999999998E-2</v>
      </c>
      <c r="G1093" s="97">
        <v>0.1650786025</v>
      </c>
      <c r="H1093" s="97">
        <v>0.17872538369999999</v>
      </c>
      <c r="I1093" s="97">
        <v>0.36598599970000001</v>
      </c>
      <c r="J1093" s="101">
        <v>10691.615243</v>
      </c>
    </row>
    <row r="1094" spans="1:10" x14ac:dyDescent="0.25">
      <c r="A1094" t="s">
        <v>91</v>
      </c>
      <c r="B1094" t="s">
        <v>61</v>
      </c>
      <c r="C1094" t="s">
        <v>35</v>
      </c>
      <c r="D1094" t="s">
        <v>0</v>
      </c>
      <c r="E1094" s="97">
        <v>0.20074737419999999</v>
      </c>
      <c r="F1094" s="97">
        <v>4.2450391900000002E-2</v>
      </c>
      <c r="G1094" s="97">
        <v>0.19751491769999999</v>
      </c>
      <c r="H1094" s="97">
        <v>0.16182169299999999</v>
      </c>
      <c r="I1094" s="97">
        <v>0.39746562320000001</v>
      </c>
      <c r="J1094" s="101">
        <v>16977.386918</v>
      </c>
    </row>
    <row r="1095" spans="1:10" x14ac:dyDescent="0.25">
      <c r="A1095" t="s">
        <v>91</v>
      </c>
      <c r="B1095" t="s">
        <v>61</v>
      </c>
      <c r="C1095" t="s">
        <v>35</v>
      </c>
      <c r="D1095" t="s">
        <v>37</v>
      </c>
      <c r="E1095" s="97">
        <v>0.1336506063</v>
      </c>
      <c r="F1095" s="97">
        <v>2.9899544900000002E-2</v>
      </c>
      <c r="G1095" s="97">
        <v>0.25347465819999998</v>
      </c>
      <c r="H1095" s="97">
        <v>0.13225543319999999</v>
      </c>
      <c r="I1095" s="97">
        <v>0.45071975739999998</v>
      </c>
      <c r="J1095" s="101">
        <v>6203.1064118000004</v>
      </c>
    </row>
    <row r="1096" spans="1:10" x14ac:dyDescent="0.25">
      <c r="A1096" t="s">
        <v>91</v>
      </c>
      <c r="B1096" t="s">
        <v>82</v>
      </c>
      <c r="C1096" t="s">
        <v>33</v>
      </c>
      <c r="D1096" t="s">
        <v>36</v>
      </c>
      <c r="E1096" s="97">
        <v>0.32076879019999999</v>
      </c>
      <c r="F1096" s="97">
        <v>4.36228029E-2</v>
      </c>
      <c r="G1096" s="97">
        <v>0.28138563049999998</v>
      </c>
      <c r="H1096" s="97">
        <v>0.1245985481</v>
      </c>
      <c r="I1096" s="97">
        <v>0.22962422830000001</v>
      </c>
      <c r="J1096" s="101">
        <v>3778.4224562999998</v>
      </c>
    </row>
    <row r="1097" spans="1:10" x14ac:dyDescent="0.25">
      <c r="A1097" t="s">
        <v>91</v>
      </c>
      <c r="B1097" t="s">
        <v>82</v>
      </c>
      <c r="C1097" t="s">
        <v>33</v>
      </c>
      <c r="D1097" t="s">
        <v>0</v>
      </c>
      <c r="E1097" s="97">
        <v>0.28213413120000003</v>
      </c>
      <c r="F1097" s="97">
        <v>4.3304589099999999E-2</v>
      </c>
      <c r="G1097" s="97">
        <v>0.26649774339999999</v>
      </c>
      <c r="H1097" s="97">
        <v>0.13103455259999999</v>
      </c>
      <c r="I1097" s="97">
        <v>0.27702898370000001</v>
      </c>
      <c r="J1097" s="101">
        <v>4434.0611841</v>
      </c>
    </row>
    <row r="1098" spans="1:10" x14ac:dyDescent="0.25">
      <c r="A1098" t="s">
        <v>91</v>
      </c>
      <c r="B1098" t="s">
        <v>82</v>
      </c>
      <c r="C1098" t="s">
        <v>33</v>
      </c>
      <c r="D1098" t="s">
        <v>37</v>
      </c>
      <c r="E1098" s="97">
        <v>6.6080679000000003E-2</v>
      </c>
      <c r="F1098" s="97">
        <v>3.9292282900000003E-2</v>
      </c>
      <c r="G1098" s="97">
        <v>0.1990443489</v>
      </c>
      <c r="H1098" s="97">
        <v>0.1497895974</v>
      </c>
      <c r="I1098" s="97">
        <v>0.54579309170000001</v>
      </c>
      <c r="J1098" s="101">
        <v>590.18764011999997</v>
      </c>
    </row>
    <row r="1099" spans="1:10" x14ac:dyDescent="0.25">
      <c r="A1099" t="s">
        <v>91</v>
      </c>
      <c r="B1099" t="s">
        <v>82</v>
      </c>
      <c r="C1099" t="s">
        <v>34</v>
      </c>
      <c r="D1099" t="s">
        <v>36</v>
      </c>
      <c r="E1099" s="97">
        <v>0.65846232770000002</v>
      </c>
      <c r="F1099" s="97">
        <v>4.83087772E-2</v>
      </c>
      <c r="G1099" s="97">
        <v>0.1228112738</v>
      </c>
      <c r="H1099" s="97">
        <v>8.3063774800000004E-2</v>
      </c>
      <c r="I1099" s="97">
        <v>8.7353846499999999E-2</v>
      </c>
      <c r="J1099" s="101">
        <v>2923.4783861000001</v>
      </c>
    </row>
    <row r="1100" spans="1:10" x14ac:dyDescent="0.25">
      <c r="A1100" t="s">
        <v>91</v>
      </c>
      <c r="B1100" t="s">
        <v>82</v>
      </c>
      <c r="C1100" t="s">
        <v>34</v>
      </c>
      <c r="D1100" t="s">
        <v>0</v>
      </c>
      <c r="E1100" s="97">
        <v>0.63920532450000001</v>
      </c>
      <c r="F1100" s="97">
        <v>4.7495802099999998E-2</v>
      </c>
      <c r="G1100" s="97">
        <v>0.1261658661</v>
      </c>
      <c r="H1100" s="97">
        <v>8.3945957000000002E-2</v>
      </c>
      <c r="I1100" s="97">
        <v>0.1031870503</v>
      </c>
      <c r="J1100" s="101">
        <v>3083.5168410000001</v>
      </c>
    </row>
    <row r="1101" spans="1:10" x14ac:dyDescent="0.25">
      <c r="A1101" t="s">
        <v>91</v>
      </c>
      <c r="B1101" t="s">
        <v>82</v>
      </c>
      <c r="C1101" t="s">
        <v>34</v>
      </c>
      <c r="D1101" t="s">
        <v>37</v>
      </c>
      <c r="E1101" s="97">
        <v>0.33839288420000002</v>
      </c>
      <c r="F1101" s="97">
        <v>7.5198419000000001E-3</v>
      </c>
      <c r="G1101" s="97">
        <v>0.1955043699</v>
      </c>
      <c r="H1101" s="97">
        <v>4.5189188999999998E-2</v>
      </c>
      <c r="I1101" s="97">
        <v>0.41339371499999999</v>
      </c>
      <c r="J1101" s="101">
        <v>132.98151970000001</v>
      </c>
    </row>
    <row r="1102" spans="1:10" x14ac:dyDescent="0.25">
      <c r="A1102" t="s">
        <v>91</v>
      </c>
      <c r="B1102" t="s">
        <v>82</v>
      </c>
      <c r="C1102" t="s">
        <v>35</v>
      </c>
      <c r="D1102" t="s">
        <v>36</v>
      </c>
      <c r="E1102" s="97">
        <v>0.33138275709999998</v>
      </c>
      <c r="F1102" s="97">
        <v>2.6769836299999999E-2</v>
      </c>
      <c r="G1102" s="97">
        <v>9.2937214800000001E-2</v>
      </c>
      <c r="H1102" s="97">
        <v>9.1361673199999993E-2</v>
      </c>
      <c r="I1102" s="97">
        <v>0.45754851870000002</v>
      </c>
      <c r="J1102" s="101">
        <v>1883.0200715000001</v>
      </c>
    </row>
    <row r="1103" spans="1:10" x14ac:dyDescent="0.25">
      <c r="A1103" t="s">
        <v>91</v>
      </c>
      <c r="B1103" t="s">
        <v>82</v>
      </c>
      <c r="C1103" t="s">
        <v>35</v>
      </c>
      <c r="D1103" t="s">
        <v>0</v>
      </c>
      <c r="E1103" s="97">
        <v>0.29010181270000002</v>
      </c>
      <c r="F1103" s="97">
        <v>3.1815371100000003E-2</v>
      </c>
      <c r="G1103" s="97">
        <v>0.1139857301</v>
      </c>
      <c r="H1103" s="97">
        <v>9.1491916000000006E-2</v>
      </c>
      <c r="I1103" s="97">
        <v>0.47260517010000003</v>
      </c>
      <c r="J1103" s="101">
        <v>2547.3828520000002</v>
      </c>
    </row>
    <row r="1104" spans="1:10" x14ac:dyDescent="0.25">
      <c r="A1104" t="s">
        <v>91</v>
      </c>
      <c r="B1104" t="s">
        <v>82</v>
      </c>
      <c r="C1104" t="s">
        <v>35</v>
      </c>
      <c r="D1104" t="s">
        <v>37</v>
      </c>
      <c r="E1104" s="97">
        <v>0.17421469240000001</v>
      </c>
      <c r="F1104" s="97">
        <v>4.50284746E-2</v>
      </c>
      <c r="G1104" s="97">
        <v>0.17476889910000001</v>
      </c>
      <c r="H1104" s="97">
        <v>9.1736373699999998E-2</v>
      </c>
      <c r="I1104" s="97">
        <v>0.51425156009999995</v>
      </c>
      <c r="J1104" s="101">
        <v>654.36501594000003</v>
      </c>
    </row>
    <row r="1105" spans="1:10" x14ac:dyDescent="0.25">
      <c r="A1105" t="s">
        <v>91</v>
      </c>
      <c r="B1105" t="s">
        <v>54</v>
      </c>
      <c r="C1105" t="s">
        <v>33</v>
      </c>
      <c r="D1105" t="s">
        <v>36</v>
      </c>
      <c r="E1105" s="97">
        <v>0.38850056039999997</v>
      </c>
      <c r="F1105" s="97">
        <v>3.42308323E-2</v>
      </c>
      <c r="G1105" s="97">
        <v>0.34889648919999999</v>
      </c>
      <c r="H1105" s="97">
        <v>0.1023121017</v>
      </c>
      <c r="I1105" s="97">
        <v>0.12606001629999999</v>
      </c>
      <c r="J1105" s="101">
        <v>33474.934311999998</v>
      </c>
    </row>
    <row r="1106" spans="1:10" x14ac:dyDescent="0.25">
      <c r="A1106" t="s">
        <v>91</v>
      </c>
      <c r="B1106" t="s">
        <v>54</v>
      </c>
      <c r="C1106" t="s">
        <v>33</v>
      </c>
      <c r="D1106" t="s">
        <v>0</v>
      </c>
      <c r="E1106" s="97">
        <v>0.37298844819999999</v>
      </c>
      <c r="F1106" s="97">
        <v>3.5355515599999998E-2</v>
      </c>
      <c r="G1106" s="97">
        <v>0.34116582109999999</v>
      </c>
      <c r="H1106" s="97">
        <v>0.1094125551</v>
      </c>
      <c r="I1106" s="97">
        <v>0.14107765999999999</v>
      </c>
      <c r="J1106" s="101">
        <v>35966.343749</v>
      </c>
    </row>
    <row r="1107" spans="1:10" x14ac:dyDescent="0.25">
      <c r="A1107" t="s">
        <v>91</v>
      </c>
      <c r="B1107" t="s">
        <v>54</v>
      </c>
      <c r="C1107" t="s">
        <v>33</v>
      </c>
      <c r="D1107" t="s">
        <v>37</v>
      </c>
      <c r="E1107" s="97">
        <v>0.18900959170000001</v>
      </c>
      <c r="F1107" s="97">
        <v>3.9415219000000001E-2</v>
      </c>
      <c r="G1107" s="97">
        <v>0.25779570600000001</v>
      </c>
      <c r="H1107" s="97">
        <v>0.18256016959999999</v>
      </c>
      <c r="I1107" s="97">
        <v>0.33121931370000002</v>
      </c>
      <c r="J1107" s="101">
        <v>2137.4576619999998</v>
      </c>
    </row>
    <row r="1108" spans="1:10" x14ac:dyDescent="0.25">
      <c r="A1108" t="s">
        <v>91</v>
      </c>
      <c r="B1108" t="s">
        <v>54</v>
      </c>
      <c r="C1108" t="s">
        <v>34</v>
      </c>
      <c r="D1108" t="s">
        <v>36</v>
      </c>
      <c r="E1108" s="97">
        <v>0.4700318657</v>
      </c>
      <c r="F1108" s="97">
        <v>4.44038234E-2</v>
      </c>
      <c r="G1108" s="97">
        <v>0.20788213750000001</v>
      </c>
      <c r="H1108" s="97">
        <v>0.13380897880000001</v>
      </c>
      <c r="I1108" s="97">
        <v>0.1438731946</v>
      </c>
      <c r="J1108" s="101">
        <v>6535.8126081</v>
      </c>
    </row>
    <row r="1109" spans="1:10" x14ac:dyDescent="0.25">
      <c r="A1109" t="s">
        <v>91</v>
      </c>
      <c r="B1109" t="s">
        <v>54</v>
      </c>
      <c r="C1109" t="s">
        <v>34</v>
      </c>
      <c r="D1109" t="s">
        <v>0</v>
      </c>
      <c r="E1109" s="97">
        <v>0.44823247789999998</v>
      </c>
      <c r="F1109" s="97">
        <v>4.7231918099999999E-2</v>
      </c>
      <c r="G1109" s="97">
        <v>0.20190372109999999</v>
      </c>
      <c r="H1109" s="97">
        <v>0.13901438669999999</v>
      </c>
      <c r="I1109" s="97">
        <v>0.16361749610000001</v>
      </c>
      <c r="J1109" s="101">
        <v>7020.9999252999996</v>
      </c>
    </row>
    <row r="1110" spans="1:10" x14ac:dyDescent="0.25">
      <c r="A1110" t="s">
        <v>91</v>
      </c>
      <c r="B1110" t="s">
        <v>54</v>
      </c>
      <c r="C1110" t="s">
        <v>34</v>
      </c>
      <c r="D1110" t="s">
        <v>37</v>
      </c>
      <c r="E1110" s="97">
        <v>0.20905773059999999</v>
      </c>
      <c r="F1110" s="97">
        <v>3.6426114599999997E-2</v>
      </c>
      <c r="G1110" s="97">
        <v>0.15580142520000001</v>
      </c>
      <c r="H1110" s="97">
        <v>0.14561636159999999</v>
      </c>
      <c r="I1110" s="97">
        <v>0.45309836799999997</v>
      </c>
      <c r="J1110" s="101">
        <v>358.75257900999998</v>
      </c>
    </row>
    <row r="1111" spans="1:10" x14ac:dyDescent="0.25">
      <c r="A1111" t="s">
        <v>91</v>
      </c>
      <c r="B1111" t="s">
        <v>54</v>
      </c>
      <c r="C1111" t="s">
        <v>35</v>
      </c>
      <c r="D1111" t="s">
        <v>36</v>
      </c>
      <c r="E1111" s="97">
        <v>0.2318154536</v>
      </c>
      <c r="F1111" s="97">
        <v>3.6270544699999997E-2</v>
      </c>
      <c r="G1111" s="97">
        <v>0.1560761296</v>
      </c>
      <c r="H1111" s="97">
        <v>0.18046972980000001</v>
      </c>
      <c r="I1111" s="97">
        <v>0.3953681423</v>
      </c>
      <c r="J1111" s="101">
        <v>16927.377135999999</v>
      </c>
    </row>
    <row r="1112" spans="1:10" x14ac:dyDescent="0.25">
      <c r="A1112" t="s">
        <v>91</v>
      </c>
      <c r="B1112" t="s">
        <v>54</v>
      </c>
      <c r="C1112" t="s">
        <v>35</v>
      </c>
      <c r="D1112" t="s">
        <v>0</v>
      </c>
      <c r="E1112" s="97">
        <v>0.19085455909999999</v>
      </c>
      <c r="F1112" s="97">
        <v>3.4098331699999998E-2</v>
      </c>
      <c r="G1112" s="97">
        <v>0.18485121600000001</v>
      </c>
      <c r="H1112" s="97">
        <v>0.15805837689999999</v>
      </c>
      <c r="I1112" s="97">
        <v>0.43213751639999998</v>
      </c>
      <c r="J1112" s="101">
        <v>28341.09719</v>
      </c>
    </row>
    <row r="1113" spans="1:10" x14ac:dyDescent="0.25">
      <c r="A1113" t="s">
        <v>91</v>
      </c>
      <c r="B1113" t="s">
        <v>54</v>
      </c>
      <c r="C1113" t="s">
        <v>35</v>
      </c>
      <c r="D1113" t="s">
        <v>37</v>
      </c>
      <c r="E1113" s="97">
        <v>0.13251628200000001</v>
      </c>
      <c r="F1113" s="97">
        <v>2.93335887E-2</v>
      </c>
      <c r="G1113" s="97">
        <v>0.23144693159999999</v>
      </c>
      <c r="H1113" s="97">
        <v>0.12540646059999999</v>
      </c>
      <c r="I1113" s="97">
        <v>0.48129673719999999</v>
      </c>
      <c r="J1113" s="101">
        <v>11077.884002999999</v>
      </c>
    </row>
    <row r="1114" spans="1:10" x14ac:dyDescent="0.25">
      <c r="A1114" t="s">
        <v>91</v>
      </c>
      <c r="B1114" t="s">
        <v>67</v>
      </c>
      <c r="C1114" t="s">
        <v>33</v>
      </c>
      <c r="D1114" t="s">
        <v>36</v>
      </c>
      <c r="E1114" s="97">
        <v>0.44365096339999999</v>
      </c>
      <c r="F1114" s="97">
        <v>7.1069041599999994E-2</v>
      </c>
      <c r="G1114" s="97">
        <v>0.26988832169999999</v>
      </c>
      <c r="H1114" s="97">
        <v>9.9612197900000005E-2</v>
      </c>
      <c r="I1114" s="97">
        <v>0.1157794754</v>
      </c>
      <c r="J1114" s="101">
        <v>15030.222591</v>
      </c>
    </row>
    <row r="1115" spans="1:10" x14ac:dyDescent="0.25">
      <c r="A1115" t="s">
        <v>91</v>
      </c>
      <c r="B1115" t="s">
        <v>67</v>
      </c>
      <c r="C1115" t="s">
        <v>33</v>
      </c>
      <c r="D1115" t="s">
        <v>0</v>
      </c>
      <c r="E1115" s="97">
        <v>0.40552119310000001</v>
      </c>
      <c r="F1115" s="97">
        <v>7.3830116500000001E-2</v>
      </c>
      <c r="G1115" s="97">
        <v>0.26332847840000001</v>
      </c>
      <c r="H1115" s="97">
        <v>0.1084633913</v>
      </c>
      <c r="I1115" s="97">
        <v>0.1488568207</v>
      </c>
      <c r="J1115" s="101">
        <v>16865.14256</v>
      </c>
    </row>
    <row r="1116" spans="1:10" x14ac:dyDescent="0.25">
      <c r="A1116" t="s">
        <v>91</v>
      </c>
      <c r="B1116" t="s">
        <v>67</v>
      </c>
      <c r="C1116" t="s">
        <v>33</v>
      </c>
      <c r="D1116" t="s">
        <v>37</v>
      </c>
      <c r="E1116" s="97">
        <v>0.10319278279999999</v>
      </c>
      <c r="F1116" s="97">
        <v>9.1552971999999996E-2</v>
      </c>
      <c r="G1116" s="97">
        <v>0.22434648669999999</v>
      </c>
      <c r="H1116" s="97">
        <v>0.17396950759999999</v>
      </c>
      <c r="I1116" s="97">
        <v>0.40693825080000001</v>
      </c>
      <c r="J1116" s="101">
        <v>1647.4020309</v>
      </c>
    </row>
    <row r="1117" spans="1:10" x14ac:dyDescent="0.25">
      <c r="A1117" t="s">
        <v>91</v>
      </c>
      <c r="B1117" t="s">
        <v>67</v>
      </c>
      <c r="C1117" t="s">
        <v>34</v>
      </c>
      <c r="D1117" t="s">
        <v>36</v>
      </c>
      <c r="E1117" s="97">
        <v>0.63437554689999998</v>
      </c>
      <c r="F1117" s="97">
        <v>5.5236392799999999E-2</v>
      </c>
      <c r="G1117" s="97">
        <v>0.12642671329999999</v>
      </c>
      <c r="H1117" s="97">
        <v>9.2843844699999997E-2</v>
      </c>
      <c r="I1117" s="97">
        <v>9.1117502399999994E-2</v>
      </c>
      <c r="J1117" s="101">
        <v>8600.7143465999998</v>
      </c>
    </row>
    <row r="1118" spans="1:10" x14ac:dyDescent="0.25">
      <c r="A1118" t="s">
        <v>91</v>
      </c>
      <c r="B1118" t="s">
        <v>67</v>
      </c>
      <c r="C1118" t="s">
        <v>34</v>
      </c>
      <c r="D1118" t="s">
        <v>0</v>
      </c>
      <c r="E1118" s="97">
        <v>0.61630980300000004</v>
      </c>
      <c r="F1118" s="97">
        <v>5.67572576E-2</v>
      </c>
      <c r="G1118" s="97">
        <v>0.12532438539999999</v>
      </c>
      <c r="H1118" s="97">
        <v>9.8424548799999997E-2</v>
      </c>
      <c r="I1118" s="97">
        <v>0.1031840052</v>
      </c>
      <c r="J1118" s="101">
        <v>8987.5007894999999</v>
      </c>
    </row>
    <row r="1119" spans="1:10" x14ac:dyDescent="0.25">
      <c r="A1119" t="s">
        <v>91</v>
      </c>
      <c r="B1119" t="s">
        <v>67</v>
      </c>
      <c r="C1119" t="s">
        <v>34</v>
      </c>
      <c r="D1119" t="s">
        <v>37</v>
      </c>
      <c r="E1119" s="97">
        <v>0.26561755380000002</v>
      </c>
      <c r="F1119" s="97">
        <v>6.4910486599999997E-2</v>
      </c>
      <c r="G1119" s="97">
        <v>0.1069235526</v>
      </c>
      <c r="H1119" s="97">
        <v>0.15646792370000001</v>
      </c>
      <c r="I1119" s="97">
        <v>0.40608048330000002</v>
      </c>
      <c r="J1119" s="101">
        <v>289.89791220000001</v>
      </c>
    </row>
    <row r="1120" spans="1:10" x14ac:dyDescent="0.25">
      <c r="A1120" t="s">
        <v>91</v>
      </c>
      <c r="B1120" t="s">
        <v>67</v>
      </c>
      <c r="C1120" t="s">
        <v>35</v>
      </c>
      <c r="D1120" t="s">
        <v>36</v>
      </c>
      <c r="E1120" s="97">
        <v>0.4625152837</v>
      </c>
      <c r="F1120" s="97">
        <v>5.0092757600000003E-2</v>
      </c>
      <c r="G1120" s="97">
        <v>7.0602060999999994E-2</v>
      </c>
      <c r="H1120" s="97">
        <v>0.1173249286</v>
      </c>
      <c r="I1120" s="97">
        <v>0.29946496909999998</v>
      </c>
      <c r="J1120" s="101">
        <v>10235.551844</v>
      </c>
    </row>
    <row r="1121" spans="1:10" x14ac:dyDescent="0.25">
      <c r="A1121" t="s">
        <v>91</v>
      </c>
      <c r="B1121" t="s">
        <v>67</v>
      </c>
      <c r="C1121" t="s">
        <v>35</v>
      </c>
      <c r="D1121" t="s">
        <v>0</v>
      </c>
      <c r="E1121" s="97">
        <v>0.38488321250000002</v>
      </c>
      <c r="F1121" s="97">
        <v>5.1998925600000002E-2</v>
      </c>
      <c r="G1121" s="97">
        <v>9.9594980299999997E-2</v>
      </c>
      <c r="H1121" s="97">
        <v>0.1256862342</v>
      </c>
      <c r="I1121" s="97">
        <v>0.33783664730000001</v>
      </c>
      <c r="J1121" s="101">
        <v>15577.074613999999</v>
      </c>
    </row>
    <row r="1122" spans="1:10" x14ac:dyDescent="0.25">
      <c r="A1122" t="s">
        <v>91</v>
      </c>
      <c r="B1122" t="s">
        <v>67</v>
      </c>
      <c r="C1122" t="s">
        <v>35</v>
      </c>
      <c r="D1122" t="s">
        <v>37</v>
      </c>
      <c r="E1122" s="97">
        <v>0.2393440063</v>
      </c>
      <c r="F1122" s="97">
        <v>5.3115342699999998E-2</v>
      </c>
      <c r="G1122" s="97">
        <v>0.15712177990000001</v>
      </c>
      <c r="H1122" s="97">
        <v>0.14107058959999999</v>
      </c>
      <c r="I1122" s="97">
        <v>0.40934828150000002</v>
      </c>
      <c r="J1122" s="101">
        <v>5223.6752194000001</v>
      </c>
    </row>
    <row r="1123" spans="1:10" x14ac:dyDescent="0.25">
      <c r="A1123" t="s">
        <v>91</v>
      </c>
      <c r="B1123" t="s">
        <v>53</v>
      </c>
      <c r="C1123" t="s">
        <v>33</v>
      </c>
      <c r="D1123" t="s">
        <v>36</v>
      </c>
      <c r="E1123" s="97">
        <v>0.32995147219999998</v>
      </c>
      <c r="F1123" s="97">
        <v>5.4275494399999999E-2</v>
      </c>
      <c r="G1123" s="97">
        <v>0.30549897100000001</v>
      </c>
      <c r="H1123" s="97">
        <v>0.1174826127</v>
      </c>
      <c r="I1123" s="97">
        <v>0.1927914496</v>
      </c>
      <c r="J1123" s="101">
        <v>18075.426845000002</v>
      </c>
    </row>
    <row r="1124" spans="1:10" x14ac:dyDescent="0.25">
      <c r="A1124" t="s">
        <v>91</v>
      </c>
      <c r="B1124" t="s">
        <v>53</v>
      </c>
      <c r="C1124" t="s">
        <v>33</v>
      </c>
      <c r="D1124" t="s">
        <v>0</v>
      </c>
      <c r="E1124" s="97">
        <v>0.30204091649999998</v>
      </c>
      <c r="F1124" s="97">
        <v>5.64704605E-2</v>
      </c>
      <c r="G1124" s="97">
        <v>0.29077222289999999</v>
      </c>
      <c r="H1124" s="97">
        <v>0.12856155429999999</v>
      </c>
      <c r="I1124" s="97">
        <v>0.22215484590000001</v>
      </c>
      <c r="J1124" s="101">
        <v>20288.687276000001</v>
      </c>
    </row>
    <row r="1125" spans="1:10" x14ac:dyDescent="0.25">
      <c r="A1125" t="s">
        <v>91</v>
      </c>
      <c r="B1125" t="s">
        <v>53</v>
      </c>
      <c r="C1125" t="s">
        <v>33</v>
      </c>
      <c r="D1125" t="s">
        <v>37</v>
      </c>
      <c r="E1125" s="97">
        <v>8.5359817199999993E-2</v>
      </c>
      <c r="F1125" s="97">
        <v>6.4883848600000002E-2</v>
      </c>
      <c r="G1125" s="97">
        <v>0.18772213409999999</v>
      </c>
      <c r="H1125" s="97">
        <v>0.20993675340000001</v>
      </c>
      <c r="I1125" s="97">
        <v>0.45209744670000002</v>
      </c>
      <c r="J1125" s="101">
        <v>1897.8484868999999</v>
      </c>
    </row>
    <row r="1126" spans="1:10" x14ac:dyDescent="0.25">
      <c r="A1126" t="s">
        <v>91</v>
      </c>
      <c r="B1126" t="s">
        <v>53</v>
      </c>
      <c r="C1126" t="s">
        <v>34</v>
      </c>
      <c r="D1126" t="s">
        <v>36</v>
      </c>
      <c r="E1126" s="97">
        <v>0.48790892270000003</v>
      </c>
      <c r="F1126" s="97">
        <v>5.5198631999999997E-2</v>
      </c>
      <c r="G1126" s="97">
        <v>0.1659550763</v>
      </c>
      <c r="H1126" s="97">
        <v>0.1109610434</v>
      </c>
      <c r="I1126" s="97">
        <v>0.17997632569999999</v>
      </c>
      <c r="J1126" s="101">
        <v>9594.5180373999992</v>
      </c>
    </row>
    <row r="1127" spans="1:10" x14ac:dyDescent="0.25">
      <c r="A1127" t="s">
        <v>91</v>
      </c>
      <c r="B1127" t="s">
        <v>53</v>
      </c>
      <c r="C1127" t="s">
        <v>34</v>
      </c>
      <c r="D1127" t="s">
        <v>0</v>
      </c>
      <c r="E1127" s="97">
        <v>0.44647472589999998</v>
      </c>
      <c r="F1127" s="97">
        <v>6.3449171299999996E-2</v>
      </c>
      <c r="G1127" s="97">
        <v>0.16063559669999999</v>
      </c>
      <c r="H1127" s="97">
        <v>0.1217440971</v>
      </c>
      <c r="I1127" s="97">
        <v>0.207696409</v>
      </c>
      <c r="J1127" s="101">
        <v>10970.984060000001</v>
      </c>
    </row>
    <row r="1128" spans="1:10" x14ac:dyDescent="0.25">
      <c r="A1128" t="s">
        <v>91</v>
      </c>
      <c r="B1128" t="s">
        <v>53</v>
      </c>
      <c r="C1128" t="s">
        <v>34</v>
      </c>
      <c r="D1128" t="s">
        <v>37</v>
      </c>
      <c r="E1128" s="97">
        <v>0.16963783730000001</v>
      </c>
      <c r="F1128" s="97">
        <v>0.1222726646</v>
      </c>
      <c r="G1128" s="97">
        <v>0.13154657519999999</v>
      </c>
      <c r="H1128" s="97">
        <v>0.18057327309999999</v>
      </c>
      <c r="I1128" s="97">
        <v>0.39596964969999998</v>
      </c>
      <c r="J1128" s="101">
        <v>1232.1316073</v>
      </c>
    </row>
    <row r="1129" spans="1:10" x14ac:dyDescent="0.25">
      <c r="A1129" t="s">
        <v>91</v>
      </c>
      <c r="B1129" t="s">
        <v>53</v>
      </c>
      <c r="C1129" t="s">
        <v>35</v>
      </c>
      <c r="D1129" t="s">
        <v>36</v>
      </c>
      <c r="E1129" s="97">
        <v>0.30734995739999998</v>
      </c>
      <c r="F1129" s="97">
        <v>3.9830175500000002E-2</v>
      </c>
      <c r="G1129" s="97">
        <v>0.10953523749999999</v>
      </c>
      <c r="H1129" s="97">
        <v>0.1129009532</v>
      </c>
      <c r="I1129" s="97">
        <v>0.43038367640000003</v>
      </c>
      <c r="J1129" s="101">
        <v>12048.492292999999</v>
      </c>
    </row>
    <row r="1130" spans="1:10" x14ac:dyDescent="0.25">
      <c r="A1130" t="s">
        <v>91</v>
      </c>
      <c r="B1130" t="s">
        <v>53</v>
      </c>
      <c r="C1130" t="s">
        <v>35</v>
      </c>
      <c r="D1130" t="s">
        <v>0</v>
      </c>
      <c r="E1130" s="97">
        <v>0.26164842729999999</v>
      </c>
      <c r="F1130" s="97">
        <v>4.2201069000000001E-2</v>
      </c>
      <c r="G1130" s="97">
        <v>0.12977059730000001</v>
      </c>
      <c r="H1130" s="97">
        <v>0.1088278447</v>
      </c>
      <c r="I1130" s="97">
        <v>0.45755206170000001</v>
      </c>
      <c r="J1130" s="101">
        <v>16553.142087</v>
      </c>
    </row>
    <row r="1131" spans="1:10" x14ac:dyDescent="0.25">
      <c r="A1131" t="s">
        <v>91</v>
      </c>
      <c r="B1131" t="s">
        <v>53</v>
      </c>
      <c r="C1131" t="s">
        <v>35</v>
      </c>
      <c r="D1131" t="s">
        <v>37</v>
      </c>
      <c r="E1131" s="97">
        <v>0.14261980869999999</v>
      </c>
      <c r="F1131" s="97">
        <v>4.4046167499999997E-2</v>
      </c>
      <c r="G1131" s="97">
        <v>0.18667256360000001</v>
      </c>
      <c r="H1131" s="97">
        <v>9.7081833699999995E-2</v>
      </c>
      <c r="I1131" s="97">
        <v>0.5295796264</v>
      </c>
      <c r="J1131" s="101">
        <v>4347.2222104000002</v>
      </c>
    </row>
    <row r="1132" spans="1:10" x14ac:dyDescent="0.25">
      <c r="A1132" t="s">
        <v>91</v>
      </c>
      <c r="B1132" t="s">
        <v>41</v>
      </c>
      <c r="C1132" t="s">
        <v>33</v>
      </c>
      <c r="D1132" t="s">
        <v>36</v>
      </c>
      <c r="E1132" s="97">
        <v>0.27862933220000002</v>
      </c>
      <c r="F1132" s="97">
        <v>5.4069683200000003E-2</v>
      </c>
      <c r="G1132" s="97">
        <v>0.34309733199999998</v>
      </c>
      <c r="H1132" s="97">
        <v>0.13341594430000001</v>
      </c>
      <c r="I1132" s="97">
        <v>0.1907877083</v>
      </c>
      <c r="J1132" s="101">
        <v>8394.6653489</v>
      </c>
    </row>
    <row r="1133" spans="1:10" x14ac:dyDescent="0.25">
      <c r="A1133" t="s">
        <v>91</v>
      </c>
      <c r="B1133" t="s">
        <v>41</v>
      </c>
      <c r="C1133" t="s">
        <v>33</v>
      </c>
      <c r="D1133" t="s">
        <v>0</v>
      </c>
      <c r="E1133" s="97">
        <v>0.26754499770000001</v>
      </c>
      <c r="F1133" s="97">
        <v>5.6016905399999997E-2</v>
      </c>
      <c r="G1133" s="97">
        <v>0.32973805760000002</v>
      </c>
      <c r="H1133" s="97">
        <v>0.1390100974</v>
      </c>
      <c r="I1133" s="97">
        <v>0.2076899418</v>
      </c>
      <c r="J1133" s="101">
        <v>8891.9621771000002</v>
      </c>
    </row>
    <row r="1134" spans="1:10" x14ac:dyDescent="0.25">
      <c r="A1134" t="s">
        <v>91</v>
      </c>
      <c r="B1134" t="s">
        <v>41</v>
      </c>
      <c r="C1134" t="s">
        <v>33</v>
      </c>
      <c r="D1134" t="s">
        <v>37</v>
      </c>
      <c r="E1134" s="97">
        <v>0.1032049396</v>
      </c>
      <c r="F1134" s="97">
        <v>9.0473273699999995E-2</v>
      </c>
      <c r="G1134" s="97">
        <v>0.1164463595</v>
      </c>
      <c r="H1134" s="97">
        <v>0.21204150699999999</v>
      </c>
      <c r="I1134" s="97">
        <v>0.47783392019999998</v>
      </c>
      <c r="J1134" s="101">
        <v>377.88888929000001</v>
      </c>
    </row>
    <row r="1135" spans="1:10" x14ac:dyDescent="0.25">
      <c r="A1135" t="s">
        <v>91</v>
      </c>
      <c r="B1135" t="s">
        <v>41</v>
      </c>
      <c r="C1135" t="s">
        <v>34</v>
      </c>
      <c r="D1135" t="s">
        <v>36</v>
      </c>
      <c r="E1135" s="97">
        <v>0.34070723489999999</v>
      </c>
      <c r="F1135" s="97">
        <v>7.5151074900000003E-2</v>
      </c>
      <c r="G1135" s="97">
        <v>0.19973210120000001</v>
      </c>
      <c r="H1135" s="97">
        <v>0.176013424</v>
      </c>
      <c r="I1135" s="97">
        <v>0.20839616490000001</v>
      </c>
      <c r="J1135" s="101">
        <v>1291.4501069999999</v>
      </c>
    </row>
    <row r="1136" spans="1:10" x14ac:dyDescent="0.25">
      <c r="A1136" t="s">
        <v>91</v>
      </c>
      <c r="B1136" t="s">
        <v>41</v>
      </c>
      <c r="C1136" t="s">
        <v>34</v>
      </c>
      <c r="D1136" t="s">
        <v>0</v>
      </c>
      <c r="E1136" s="97">
        <v>0.33147127929999998</v>
      </c>
      <c r="F1136" s="97">
        <v>7.4196336700000004E-2</v>
      </c>
      <c r="G1136" s="97">
        <v>0.19572042119999999</v>
      </c>
      <c r="H1136" s="97">
        <v>0.1767082529</v>
      </c>
      <c r="I1136" s="97">
        <v>0.2219037099</v>
      </c>
      <c r="J1136" s="101">
        <v>1348.5524175999999</v>
      </c>
    </row>
    <row r="1137" spans="1:10" x14ac:dyDescent="0.25">
      <c r="A1137" t="s">
        <v>91</v>
      </c>
      <c r="B1137" t="s">
        <v>41</v>
      </c>
      <c r="C1137" t="s">
        <v>34</v>
      </c>
      <c r="D1137" t="s">
        <v>37</v>
      </c>
      <c r="E1137" s="97">
        <v>0.1623532999</v>
      </c>
      <c r="F1137" s="97">
        <v>2.3281125699999999E-2</v>
      </c>
      <c r="G1137" s="97">
        <v>0.13904872979999999</v>
      </c>
      <c r="H1137" s="97">
        <v>0.13915997129999999</v>
      </c>
      <c r="I1137" s="97">
        <v>0.53615687339999996</v>
      </c>
      <c r="J1137" s="101">
        <v>43.115846773000001</v>
      </c>
    </row>
    <row r="1138" spans="1:10" x14ac:dyDescent="0.25">
      <c r="A1138" t="s">
        <v>91</v>
      </c>
      <c r="B1138" t="s">
        <v>41</v>
      </c>
      <c r="C1138" t="s">
        <v>35</v>
      </c>
      <c r="D1138" t="s">
        <v>36</v>
      </c>
      <c r="E1138" s="97">
        <v>0.35988876110000001</v>
      </c>
      <c r="F1138" s="97">
        <v>4.3476519700000001E-2</v>
      </c>
      <c r="G1138" s="97">
        <v>7.6350761399999995E-2</v>
      </c>
      <c r="H1138" s="97">
        <v>0.1122792998</v>
      </c>
      <c r="I1138" s="97">
        <v>0.40800465800000002</v>
      </c>
      <c r="J1138" s="101">
        <v>12262.602252999999</v>
      </c>
    </row>
    <row r="1139" spans="1:10" x14ac:dyDescent="0.25">
      <c r="A1139" t="s">
        <v>91</v>
      </c>
      <c r="B1139" t="s">
        <v>41</v>
      </c>
      <c r="C1139" t="s">
        <v>35</v>
      </c>
      <c r="D1139" t="s">
        <v>0</v>
      </c>
      <c r="E1139" s="97">
        <v>0.3373063067</v>
      </c>
      <c r="F1139" s="97">
        <v>4.2756333700000003E-2</v>
      </c>
      <c r="G1139" s="97">
        <v>7.89097874E-2</v>
      </c>
      <c r="H1139" s="97">
        <v>0.1130451148</v>
      </c>
      <c r="I1139" s="97">
        <v>0.42798245740000002</v>
      </c>
      <c r="J1139" s="101">
        <v>13783.236899</v>
      </c>
    </row>
    <row r="1140" spans="1:10" x14ac:dyDescent="0.25">
      <c r="A1140" t="s">
        <v>91</v>
      </c>
      <c r="B1140" t="s">
        <v>41</v>
      </c>
      <c r="C1140" t="s">
        <v>35</v>
      </c>
      <c r="D1140" t="s">
        <v>37</v>
      </c>
      <c r="E1140" s="97">
        <v>0.16056860240000001</v>
      </c>
      <c r="F1140" s="97">
        <v>2.77642388E-2</v>
      </c>
      <c r="G1140" s="97">
        <v>0.1015294616</v>
      </c>
      <c r="H1140" s="97">
        <v>0.1118244914</v>
      </c>
      <c r="I1140" s="97">
        <v>0.59831320580000003</v>
      </c>
      <c r="J1140" s="101">
        <v>1382.5866122</v>
      </c>
    </row>
    <row r="1141" spans="1:10" x14ac:dyDescent="0.25">
      <c r="A1141" t="s">
        <v>91</v>
      </c>
      <c r="B1141" t="s">
        <v>79</v>
      </c>
      <c r="C1141" t="s">
        <v>33</v>
      </c>
      <c r="D1141" t="s">
        <v>36</v>
      </c>
      <c r="E1141" s="97">
        <v>0.24241799150000001</v>
      </c>
      <c r="F1141" s="97">
        <v>3.7918408000000001E-2</v>
      </c>
      <c r="G1141" s="97">
        <v>0.29308308059999999</v>
      </c>
      <c r="H1141" s="97">
        <v>0.1111071723</v>
      </c>
      <c r="I1141" s="97">
        <v>0.3154733475</v>
      </c>
      <c r="J1141" s="101">
        <v>5787.5242305000002</v>
      </c>
    </row>
    <row r="1142" spans="1:10" x14ac:dyDescent="0.25">
      <c r="A1142" t="s">
        <v>91</v>
      </c>
      <c r="B1142" t="s">
        <v>79</v>
      </c>
      <c r="C1142" t="s">
        <v>33</v>
      </c>
      <c r="D1142" t="s">
        <v>0</v>
      </c>
      <c r="E1142" s="97">
        <v>0.23646340060000001</v>
      </c>
      <c r="F1142" s="97">
        <v>3.9920486499999998E-2</v>
      </c>
      <c r="G1142" s="97">
        <v>0.27686552720000002</v>
      </c>
      <c r="H1142" s="97">
        <v>0.1102133111</v>
      </c>
      <c r="I1142" s="97">
        <v>0.33653727459999999</v>
      </c>
      <c r="J1142" s="101">
        <v>6525.3227196999997</v>
      </c>
    </row>
    <row r="1143" spans="1:10" x14ac:dyDescent="0.25">
      <c r="A1143" t="s">
        <v>91</v>
      </c>
      <c r="B1143" t="s">
        <v>79</v>
      </c>
      <c r="C1143" t="s">
        <v>33</v>
      </c>
      <c r="D1143" t="s">
        <v>37</v>
      </c>
      <c r="E1143" s="97">
        <v>0.23157346879999999</v>
      </c>
      <c r="F1143" s="97">
        <v>3.6621963899999999E-2</v>
      </c>
      <c r="G1143" s="97">
        <v>0.15522541740000001</v>
      </c>
      <c r="H1143" s="97">
        <v>6.4879529699999994E-2</v>
      </c>
      <c r="I1143" s="97">
        <v>0.51169962030000005</v>
      </c>
      <c r="J1143" s="101">
        <v>600.24147302999995</v>
      </c>
    </row>
    <row r="1144" spans="1:10" x14ac:dyDescent="0.25">
      <c r="A1144" t="s">
        <v>91</v>
      </c>
      <c r="B1144" t="s">
        <v>79</v>
      </c>
      <c r="C1144" t="s">
        <v>34</v>
      </c>
      <c r="D1144" t="s">
        <v>36</v>
      </c>
      <c r="E1144" s="97">
        <v>0.41702161729999998</v>
      </c>
      <c r="F1144" s="97">
        <v>8.0059916600000003E-2</v>
      </c>
      <c r="G1144" s="97">
        <v>0.20567900680000001</v>
      </c>
      <c r="H1144" s="97">
        <v>0.15968904789999999</v>
      </c>
      <c r="I1144" s="97">
        <v>0.13755041139999999</v>
      </c>
      <c r="J1144" s="101">
        <v>659.78287341999999</v>
      </c>
    </row>
    <row r="1145" spans="1:10" x14ac:dyDescent="0.25">
      <c r="A1145" t="s">
        <v>91</v>
      </c>
      <c r="B1145" t="s">
        <v>79</v>
      </c>
      <c r="C1145" t="s">
        <v>34</v>
      </c>
      <c r="D1145" t="s">
        <v>0</v>
      </c>
      <c r="E1145" s="97">
        <v>0.3962432642</v>
      </c>
      <c r="F1145" s="97">
        <v>7.8170169799999994E-2</v>
      </c>
      <c r="G1145" s="97">
        <v>0.2051521986</v>
      </c>
      <c r="H1145" s="97">
        <v>0.167107218</v>
      </c>
      <c r="I1145" s="97">
        <v>0.15332714950000001</v>
      </c>
      <c r="J1145" s="101">
        <v>714.57043323000005</v>
      </c>
    </row>
    <row r="1146" spans="1:10" x14ac:dyDescent="0.25">
      <c r="A1146" t="s">
        <v>91</v>
      </c>
      <c r="B1146" t="s">
        <v>79</v>
      </c>
      <c r="C1146" t="s">
        <v>34</v>
      </c>
      <c r="D1146" t="s">
        <v>37</v>
      </c>
      <c r="E1146" s="97">
        <v>0.18052610099999999</v>
      </c>
      <c r="F1146" s="97">
        <v>4.5942318400000001E-2</v>
      </c>
      <c r="G1146" s="97">
        <v>0.24579100940000001</v>
      </c>
      <c r="H1146" s="97">
        <v>0.24934667360000001</v>
      </c>
      <c r="I1146" s="97">
        <v>0.27839389749999999</v>
      </c>
      <c r="J1146" s="101">
        <v>44.314921527999999</v>
      </c>
    </row>
    <row r="1147" spans="1:10" x14ac:dyDescent="0.25">
      <c r="A1147" t="s">
        <v>91</v>
      </c>
      <c r="B1147" t="s">
        <v>79</v>
      </c>
      <c r="C1147" t="s">
        <v>35</v>
      </c>
      <c r="D1147" t="s">
        <v>36</v>
      </c>
      <c r="E1147" s="97">
        <v>0.37176759729999997</v>
      </c>
      <c r="F1147" s="97">
        <v>3.71460885E-2</v>
      </c>
      <c r="G1147" s="97">
        <v>6.5916697499999996E-2</v>
      </c>
      <c r="H1147" s="97">
        <v>0.1167355446</v>
      </c>
      <c r="I1147" s="97">
        <v>0.40843407199999998</v>
      </c>
      <c r="J1147" s="101">
        <v>735.61414394999997</v>
      </c>
    </row>
    <row r="1148" spans="1:10" x14ac:dyDescent="0.25">
      <c r="A1148" t="s">
        <v>91</v>
      </c>
      <c r="B1148" t="s">
        <v>79</v>
      </c>
      <c r="C1148" t="s">
        <v>35</v>
      </c>
      <c r="D1148" t="s">
        <v>0</v>
      </c>
      <c r="E1148" s="97">
        <v>0.33129699810000002</v>
      </c>
      <c r="F1148" s="97">
        <v>3.9378239799999999E-2</v>
      </c>
      <c r="G1148" s="97">
        <v>8.4928200699999998E-2</v>
      </c>
      <c r="H1148" s="97">
        <v>0.1184989016</v>
      </c>
      <c r="I1148" s="97">
        <v>0.4258976599</v>
      </c>
      <c r="J1148" s="101">
        <v>952.24980818999995</v>
      </c>
    </row>
    <row r="1149" spans="1:10" x14ac:dyDescent="0.25">
      <c r="A1149" t="s">
        <v>91</v>
      </c>
      <c r="B1149" t="s">
        <v>79</v>
      </c>
      <c r="C1149" t="s">
        <v>35</v>
      </c>
      <c r="D1149" t="s">
        <v>37</v>
      </c>
      <c r="E1149" s="97">
        <v>0.1990076636</v>
      </c>
      <c r="F1149" s="97">
        <v>4.8201234900000001E-2</v>
      </c>
      <c r="G1149" s="97">
        <v>0.14870424909999999</v>
      </c>
      <c r="H1149" s="97">
        <v>0.1183064481</v>
      </c>
      <c r="I1149" s="97">
        <v>0.48578040439999998</v>
      </c>
      <c r="J1149" s="101">
        <v>211.04714887</v>
      </c>
    </row>
    <row r="1150" spans="1:10" x14ac:dyDescent="0.25">
      <c r="A1150" t="s">
        <v>91</v>
      </c>
      <c r="B1150" t="s">
        <v>70</v>
      </c>
      <c r="C1150" t="s">
        <v>33</v>
      </c>
      <c r="D1150" t="s">
        <v>36</v>
      </c>
      <c r="E1150" s="97">
        <v>0.43530744459999998</v>
      </c>
      <c r="F1150" s="97">
        <v>3.94828209E-2</v>
      </c>
      <c r="G1150" s="97">
        <v>0.29134666529999997</v>
      </c>
      <c r="H1150" s="97">
        <v>0.1015593236</v>
      </c>
      <c r="I1150" s="97">
        <v>0.13230374559999999</v>
      </c>
      <c r="J1150" s="101">
        <v>26594.996578999999</v>
      </c>
    </row>
    <row r="1151" spans="1:10" x14ac:dyDescent="0.25">
      <c r="A1151" t="s">
        <v>91</v>
      </c>
      <c r="B1151" t="s">
        <v>70</v>
      </c>
      <c r="C1151" t="s">
        <v>33</v>
      </c>
      <c r="D1151" t="s">
        <v>0</v>
      </c>
      <c r="E1151" s="97">
        <v>0.41993852320000002</v>
      </c>
      <c r="F1151" s="97">
        <v>4.6754237499999997E-2</v>
      </c>
      <c r="G1151" s="97">
        <v>0.282667628</v>
      </c>
      <c r="H1151" s="97">
        <v>0.1068432844</v>
      </c>
      <c r="I1151" s="97">
        <v>0.14379632680000001</v>
      </c>
      <c r="J1151" s="101">
        <v>28137.451903000001</v>
      </c>
    </row>
    <row r="1152" spans="1:10" x14ac:dyDescent="0.25">
      <c r="A1152" t="s">
        <v>91</v>
      </c>
      <c r="B1152" t="s">
        <v>70</v>
      </c>
      <c r="C1152" t="s">
        <v>33</v>
      </c>
      <c r="D1152" t="s">
        <v>37</v>
      </c>
      <c r="E1152" s="97">
        <v>0.22039539329999999</v>
      </c>
      <c r="F1152" s="97">
        <v>7.8869868300000007E-2</v>
      </c>
      <c r="G1152" s="97">
        <v>0.1616706812</v>
      </c>
      <c r="H1152" s="97">
        <v>0.15798961419999999</v>
      </c>
      <c r="I1152" s="97">
        <v>0.38107444309999999</v>
      </c>
      <c r="J1152" s="101">
        <v>1052.6535813</v>
      </c>
    </row>
    <row r="1153" spans="1:10" x14ac:dyDescent="0.25">
      <c r="A1153" t="s">
        <v>91</v>
      </c>
      <c r="B1153" t="s">
        <v>70</v>
      </c>
      <c r="C1153" t="s">
        <v>34</v>
      </c>
      <c r="D1153" t="s">
        <v>36</v>
      </c>
      <c r="E1153" s="97">
        <v>0.51765440139999996</v>
      </c>
      <c r="F1153" s="97">
        <v>5.7975817300000003E-2</v>
      </c>
      <c r="G1153" s="97">
        <v>0.115302418</v>
      </c>
      <c r="H1153" s="97">
        <v>0.14792195659999999</v>
      </c>
      <c r="I1153" s="97">
        <v>0.16114540669999999</v>
      </c>
      <c r="J1153" s="101">
        <v>10634.997657</v>
      </c>
    </row>
    <row r="1154" spans="1:10" x14ac:dyDescent="0.25">
      <c r="A1154" t="s">
        <v>91</v>
      </c>
      <c r="B1154" t="s">
        <v>70</v>
      </c>
      <c r="C1154" t="s">
        <v>34</v>
      </c>
      <c r="D1154" t="s">
        <v>0</v>
      </c>
      <c r="E1154" s="97">
        <v>0.49844523699999999</v>
      </c>
      <c r="F1154" s="97">
        <v>5.9823053199999997E-2</v>
      </c>
      <c r="G1154" s="97">
        <v>0.1150488499</v>
      </c>
      <c r="H1154" s="97">
        <v>0.1513203424</v>
      </c>
      <c r="I1154" s="97">
        <v>0.17536251750000001</v>
      </c>
      <c r="J1154" s="101">
        <v>11205.367299</v>
      </c>
    </row>
    <row r="1155" spans="1:10" x14ac:dyDescent="0.25">
      <c r="A1155" t="s">
        <v>91</v>
      </c>
      <c r="B1155" t="s">
        <v>70</v>
      </c>
      <c r="C1155" t="s">
        <v>34</v>
      </c>
      <c r="D1155" t="s">
        <v>37</v>
      </c>
      <c r="E1155" s="97">
        <v>0.19235833029999999</v>
      </c>
      <c r="F1155" s="97">
        <v>7.8653882199999997E-2</v>
      </c>
      <c r="G1155" s="97">
        <v>0.1264788929</v>
      </c>
      <c r="H1155" s="97">
        <v>0.15687850340000001</v>
      </c>
      <c r="I1155" s="97">
        <v>0.44563039110000002</v>
      </c>
      <c r="J1155" s="101">
        <v>410.73663571999998</v>
      </c>
    </row>
    <row r="1156" spans="1:10" x14ac:dyDescent="0.25">
      <c r="A1156" t="s">
        <v>91</v>
      </c>
      <c r="B1156" t="s">
        <v>70</v>
      </c>
      <c r="C1156" t="s">
        <v>35</v>
      </c>
      <c r="D1156" t="s">
        <v>36</v>
      </c>
      <c r="E1156" s="97">
        <v>0.25902923309999998</v>
      </c>
      <c r="F1156" s="97">
        <v>3.8366192200000003E-2</v>
      </c>
      <c r="G1156" s="97">
        <v>0.1239355922</v>
      </c>
      <c r="H1156" s="97">
        <v>0.12599024380000001</v>
      </c>
      <c r="I1156" s="97">
        <v>0.45267873870000003</v>
      </c>
      <c r="J1156" s="101">
        <v>19600.771202</v>
      </c>
    </row>
    <row r="1157" spans="1:10" x14ac:dyDescent="0.25">
      <c r="A1157" t="s">
        <v>91</v>
      </c>
      <c r="B1157" t="s">
        <v>70</v>
      </c>
      <c r="C1157" t="s">
        <v>35</v>
      </c>
      <c r="D1157" t="s">
        <v>0</v>
      </c>
      <c r="E1157" s="97">
        <v>0.2266257703</v>
      </c>
      <c r="F1157" s="97">
        <v>3.8347785699999998E-2</v>
      </c>
      <c r="G1157" s="97">
        <v>0.13778995359999999</v>
      </c>
      <c r="H1157" s="97">
        <v>0.1276269749</v>
      </c>
      <c r="I1157" s="97">
        <v>0.46960951550000002</v>
      </c>
      <c r="J1157" s="101">
        <v>28669.169991999999</v>
      </c>
    </row>
    <row r="1158" spans="1:10" x14ac:dyDescent="0.25">
      <c r="A1158" t="s">
        <v>91</v>
      </c>
      <c r="B1158" t="s">
        <v>70</v>
      </c>
      <c r="C1158" t="s">
        <v>35</v>
      </c>
      <c r="D1158" t="s">
        <v>37</v>
      </c>
      <c r="E1158" s="97">
        <v>0.15847697090000001</v>
      </c>
      <c r="F1158" s="97">
        <v>3.7118034500000001E-2</v>
      </c>
      <c r="G1158" s="97">
        <v>0.1693768145</v>
      </c>
      <c r="H1158" s="97">
        <v>0.1298467479</v>
      </c>
      <c r="I1158" s="97">
        <v>0.50518143209999999</v>
      </c>
      <c r="J1158" s="101">
        <v>8815.1609145000002</v>
      </c>
    </row>
    <row r="1159" spans="1:10" x14ac:dyDescent="0.25">
      <c r="A1159" t="s">
        <v>91</v>
      </c>
      <c r="B1159" t="s">
        <v>52</v>
      </c>
      <c r="C1159" t="s">
        <v>33</v>
      </c>
      <c r="D1159" t="s">
        <v>36</v>
      </c>
      <c r="E1159" s="97">
        <v>0.321252861</v>
      </c>
      <c r="F1159" s="97">
        <v>7.9975185899999995E-2</v>
      </c>
      <c r="G1159" s="97">
        <v>0.30400505360000002</v>
      </c>
      <c r="H1159" s="97">
        <v>0.1177302056</v>
      </c>
      <c r="I1159" s="97">
        <v>0.17703669389999999</v>
      </c>
      <c r="J1159" s="101">
        <v>5749.3991895999998</v>
      </c>
    </row>
    <row r="1160" spans="1:10" x14ac:dyDescent="0.25">
      <c r="A1160" t="s">
        <v>91</v>
      </c>
      <c r="B1160" t="s">
        <v>52</v>
      </c>
      <c r="C1160" t="s">
        <v>33</v>
      </c>
      <c r="D1160" t="s">
        <v>0</v>
      </c>
      <c r="E1160" s="97">
        <v>0.28991987489999999</v>
      </c>
      <c r="F1160" s="97">
        <v>8.4678030000000001E-2</v>
      </c>
      <c r="G1160" s="97">
        <v>0.28715806040000003</v>
      </c>
      <c r="H1160" s="97">
        <v>0.1245107723</v>
      </c>
      <c r="I1160" s="97">
        <v>0.21373326249999999</v>
      </c>
      <c r="J1160" s="101">
        <v>6588.0711441000003</v>
      </c>
    </row>
    <row r="1161" spans="1:10" x14ac:dyDescent="0.25">
      <c r="A1161" t="s">
        <v>91</v>
      </c>
      <c r="B1161" t="s">
        <v>52</v>
      </c>
      <c r="C1161" t="s">
        <v>33</v>
      </c>
      <c r="D1161" t="s">
        <v>37</v>
      </c>
      <c r="E1161" s="97">
        <v>8.7152755299999995E-2</v>
      </c>
      <c r="F1161" s="97">
        <v>0.10204681240000001</v>
      </c>
      <c r="G1161" s="97">
        <v>0.1856939265</v>
      </c>
      <c r="H1161" s="97">
        <v>0.16420776209999999</v>
      </c>
      <c r="I1161" s="97">
        <v>0.46089874359999999</v>
      </c>
      <c r="J1161" s="101">
        <v>699.94141784999999</v>
      </c>
    </row>
    <row r="1162" spans="1:10" x14ac:dyDescent="0.25">
      <c r="A1162" t="s">
        <v>91</v>
      </c>
      <c r="B1162" t="s">
        <v>52</v>
      </c>
      <c r="C1162" t="s">
        <v>34</v>
      </c>
      <c r="D1162" t="s">
        <v>36</v>
      </c>
      <c r="E1162" s="97">
        <v>0.38603550440000001</v>
      </c>
      <c r="F1162" s="97">
        <v>8.8975603E-2</v>
      </c>
      <c r="G1162" s="97">
        <v>0.15358589440000001</v>
      </c>
      <c r="H1162" s="97">
        <v>0.20306298219999999</v>
      </c>
      <c r="I1162" s="97">
        <v>0.16834001609999999</v>
      </c>
      <c r="J1162" s="101">
        <v>590.62397245</v>
      </c>
    </row>
    <row r="1163" spans="1:10" x14ac:dyDescent="0.25">
      <c r="A1163" t="s">
        <v>91</v>
      </c>
      <c r="B1163" t="s">
        <v>52</v>
      </c>
      <c r="C1163" t="s">
        <v>34</v>
      </c>
      <c r="D1163" t="s">
        <v>0</v>
      </c>
      <c r="E1163" s="97">
        <v>0.35846089549999999</v>
      </c>
      <c r="F1163" s="97">
        <v>8.4066636799999997E-2</v>
      </c>
      <c r="G1163" s="97">
        <v>0.1477657118</v>
      </c>
      <c r="H1163" s="97">
        <v>0.21780640649999999</v>
      </c>
      <c r="I1163" s="97">
        <v>0.19190034929999999</v>
      </c>
      <c r="J1163" s="101">
        <v>661.16507005000005</v>
      </c>
    </row>
    <row r="1164" spans="1:10" x14ac:dyDescent="0.25">
      <c r="A1164" t="s">
        <v>91</v>
      </c>
      <c r="B1164" t="s">
        <v>52</v>
      </c>
      <c r="C1164" t="s">
        <v>34</v>
      </c>
      <c r="D1164" t="s">
        <v>37</v>
      </c>
      <c r="E1164" s="97">
        <v>0.14616408859999999</v>
      </c>
      <c r="F1164" s="97">
        <v>3.6711358299999997E-2</v>
      </c>
      <c r="G1164" s="97">
        <v>0.1093675747</v>
      </c>
      <c r="H1164" s="97">
        <v>0.32952394419999997</v>
      </c>
      <c r="I1164" s="97">
        <v>0.37823303419999998</v>
      </c>
      <c r="J1164" s="101">
        <v>54.733006404999998</v>
      </c>
    </row>
    <row r="1165" spans="1:10" x14ac:dyDescent="0.25">
      <c r="A1165" t="s">
        <v>91</v>
      </c>
      <c r="B1165" t="s">
        <v>52</v>
      </c>
      <c r="C1165" t="s">
        <v>35</v>
      </c>
      <c r="D1165" t="s">
        <v>36</v>
      </c>
      <c r="E1165" s="97">
        <v>0.47738130810000001</v>
      </c>
      <c r="F1165" s="97">
        <v>6.7487497600000002E-2</v>
      </c>
      <c r="G1165" s="97">
        <v>2.8036794600000001E-2</v>
      </c>
      <c r="H1165" s="97">
        <v>0.119890775</v>
      </c>
      <c r="I1165" s="97">
        <v>0.30720362470000001</v>
      </c>
      <c r="J1165" s="101">
        <v>1070.4231425999999</v>
      </c>
    </row>
    <row r="1166" spans="1:10" x14ac:dyDescent="0.25">
      <c r="A1166" t="s">
        <v>91</v>
      </c>
      <c r="B1166" t="s">
        <v>52</v>
      </c>
      <c r="C1166" t="s">
        <v>35</v>
      </c>
      <c r="D1166" t="s">
        <v>0</v>
      </c>
      <c r="E1166" s="97">
        <v>0.43560528120000003</v>
      </c>
      <c r="F1166" s="97">
        <v>7.5737375100000004E-2</v>
      </c>
      <c r="G1166" s="97">
        <v>3.06507393E-2</v>
      </c>
      <c r="H1166" s="97">
        <v>0.13464123150000001</v>
      </c>
      <c r="I1166" s="97">
        <v>0.3233653729</v>
      </c>
      <c r="J1166" s="101">
        <v>1207.5152040999999</v>
      </c>
    </row>
    <row r="1167" spans="1:10" x14ac:dyDescent="0.25">
      <c r="A1167" t="s">
        <v>91</v>
      </c>
      <c r="B1167" t="s">
        <v>52</v>
      </c>
      <c r="C1167" t="s">
        <v>35</v>
      </c>
      <c r="D1167" t="s">
        <v>37</v>
      </c>
      <c r="E1167" s="97">
        <v>0.13143602260000001</v>
      </c>
      <c r="F1167" s="97">
        <v>0.14203815119999999</v>
      </c>
      <c r="G1167" s="97">
        <v>5.2574409000000003E-2</v>
      </c>
      <c r="H1167" s="97">
        <v>0.2215111012</v>
      </c>
      <c r="I1167" s="97">
        <v>0.45244031600000001</v>
      </c>
      <c r="J1167" s="101">
        <v>114.12396468999999</v>
      </c>
    </row>
    <row r="1168" spans="1:10" x14ac:dyDescent="0.25">
      <c r="A1168" t="s">
        <v>91</v>
      </c>
      <c r="B1168" t="s">
        <v>50</v>
      </c>
      <c r="C1168" t="s">
        <v>33</v>
      </c>
      <c r="D1168" t="s">
        <v>36</v>
      </c>
      <c r="E1168" s="97">
        <v>0.30448424229999999</v>
      </c>
      <c r="F1168" s="97">
        <v>6.0658100299999997E-2</v>
      </c>
      <c r="G1168" s="97">
        <v>0.34118903140000001</v>
      </c>
      <c r="H1168" s="97">
        <v>0.13965577770000001</v>
      </c>
      <c r="I1168" s="97">
        <v>0.1540128483</v>
      </c>
      <c r="J1168" s="101">
        <v>6778.6770613999997</v>
      </c>
    </row>
    <row r="1169" spans="1:10" x14ac:dyDescent="0.25">
      <c r="A1169" t="s">
        <v>91</v>
      </c>
      <c r="B1169" t="s">
        <v>50</v>
      </c>
      <c r="C1169" t="s">
        <v>33</v>
      </c>
      <c r="D1169" t="s">
        <v>0</v>
      </c>
      <c r="E1169" s="97">
        <v>0.28527654180000001</v>
      </c>
      <c r="F1169" s="97">
        <v>6.12483864E-2</v>
      </c>
      <c r="G1169" s="97">
        <v>0.33281846920000002</v>
      </c>
      <c r="H1169" s="97">
        <v>0.14605665079999999</v>
      </c>
      <c r="I1169" s="97">
        <v>0.17459995170000001</v>
      </c>
      <c r="J1169" s="101">
        <v>7378.8063165000003</v>
      </c>
    </row>
    <row r="1170" spans="1:10" x14ac:dyDescent="0.25">
      <c r="A1170" t="s">
        <v>91</v>
      </c>
      <c r="B1170" t="s">
        <v>50</v>
      </c>
      <c r="C1170" t="s">
        <v>33</v>
      </c>
      <c r="D1170" t="s">
        <v>37</v>
      </c>
      <c r="E1170" s="97">
        <v>7.4509452500000004E-2</v>
      </c>
      <c r="F1170" s="97">
        <v>6.0017283999999997E-2</v>
      </c>
      <c r="G1170" s="97">
        <v>0.25890686460000001</v>
      </c>
      <c r="H1170" s="97">
        <v>0.21755016390000001</v>
      </c>
      <c r="I1170" s="97">
        <v>0.38901623499999999</v>
      </c>
      <c r="J1170" s="101">
        <v>536.84463720999997</v>
      </c>
    </row>
    <row r="1171" spans="1:10" x14ac:dyDescent="0.25">
      <c r="A1171" t="s">
        <v>91</v>
      </c>
      <c r="B1171" t="s">
        <v>50</v>
      </c>
      <c r="C1171" t="s">
        <v>34</v>
      </c>
      <c r="D1171" t="s">
        <v>36</v>
      </c>
      <c r="E1171" s="97">
        <v>0.51924395079999996</v>
      </c>
      <c r="F1171" s="97">
        <v>5.7192058300000001E-2</v>
      </c>
      <c r="G1171" s="97">
        <v>0.14614305020000001</v>
      </c>
      <c r="H1171" s="97">
        <v>0.1481245216</v>
      </c>
      <c r="I1171" s="97">
        <v>0.1292964191</v>
      </c>
      <c r="J1171" s="101">
        <v>2773.2646079000001</v>
      </c>
    </row>
    <row r="1172" spans="1:10" x14ac:dyDescent="0.25">
      <c r="A1172" t="s">
        <v>91</v>
      </c>
      <c r="B1172" t="s">
        <v>50</v>
      </c>
      <c r="C1172" t="s">
        <v>34</v>
      </c>
      <c r="D1172" t="s">
        <v>0</v>
      </c>
      <c r="E1172" s="97">
        <v>0.4916073151</v>
      </c>
      <c r="F1172" s="97">
        <v>5.5116796799999999E-2</v>
      </c>
      <c r="G1172" s="97">
        <v>0.14142119240000001</v>
      </c>
      <c r="H1172" s="97">
        <v>0.1534851106</v>
      </c>
      <c r="I1172" s="97">
        <v>0.15836958500000001</v>
      </c>
      <c r="J1172" s="101">
        <v>3008.5005368000002</v>
      </c>
    </row>
    <row r="1173" spans="1:10" x14ac:dyDescent="0.25">
      <c r="A1173" t="s">
        <v>91</v>
      </c>
      <c r="B1173" t="s">
        <v>50</v>
      </c>
      <c r="C1173" t="s">
        <v>34</v>
      </c>
      <c r="D1173" t="s">
        <v>37</v>
      </c>
      <c r="E1173" s="97">
        <v>0.19512227039999999</v>
      </c>
      <c r="F1173" s="97">
        <v>2.0721442199999999E-2</v>
      </c>
      <c r="G1173" s="97">
        <v>0.10358109159999999</v>
      </c>
      <c r="H1173" s="97">
        <v>0.1880953833</v>
      </c>
      <c r="I1173" s="97">
        <v>0.4924798125</v>
      </c>
      <c r="J1173" s="101">
        <v>194.74968139000001</v>
      </c>
    </row>
    <row r="1174" spans="1:10" x14ac:dyDescent="0.25">
      <c r="A1174" t="s">
        <v>91</v>
      </c>
      <c r="B1174" t="s">
        <v>50</v>
      </c>
      <c r="C1174" t="s">
        <v>35</v>
      </c>
      <c r="D1174" t="s">
        <v>36</v>
      </c>
      <c r="E1174" s="97">
        <v>0.30143652669999998</v>
      </c>
      <c r="F1174" s="97">
        <v>5.65261611E-2</v>
      </c>
      <c r="G1174" s="97">
        <v>9.5740345099999999E-2</v>
      </c>
      <c r="H1174" s="97">
        <v>0.1081804628</v>
      </c>
      <c r="I1174" s="97">
        <v>0.43811650429999999</v>
      </c>
      <c r="J1174" s="101">
        <v>4458.6611008999998</v>
      </c>
    </row>
    <row r="1175" spans="1:10" x14ac:dyDescent="0.25">
      <c r="A1175" t="s">
        <v>91</v>
      </c>
      <c r="B1175" t="s">
        <v>50</v>
      </c>
      <c r="C1175" t="s">
        <v>35</v>
      </c>
      <c r="D1175" t="s">
        <v>0</v>
      </c>
      <c r="E1175" s="97">
        <v>0.26175575919999999</v>
      </c>
      <c r="F1175" s="97">
        <v>5.7448851199999998E-2</v>
      </c>
      <c r="G1175" s="97">
        <v>0.1172037286</v>
      </c>
      <c r="H1175" s="97">
        <v>0.1055019514</v>
      </c>
      <c r="I1175" s="97">
        <v>0.45808970960000001</v>
      </c>
      <c r="J1175" s="101">
        <v>5799.3120023000001</v>
      </c>
    </row>
    <row r="1176" spans="1:10" x14ac:dyDescent="0.25">
      <c r="A1176" t="s">
        <v>91</v>
      </c>
      <c r="B1176" t="s">
        <v>50</v>
      </c>
      <c r="C1176" t="s">
        <v>35</v>
      </c>
      <c r="D1176" t="s">
        <v>37</v>
      </c>
      <c r="E1176" s="97">
        <v>0.1326128023</v>
      </c>
      <c r="F1176" s="97">
        <v>6.1011770700000002E-2</v>
      </c>
      <c r="G1176" s="97">
        <v>0.1910759561</v>
      </c>
      <c r="H1176" s="97">
        <v>9.4448667099999994E-2</v>
      </c>
      <c r="I1176" s="97">
        <v>0.52085080370000003</v>
      </c>
      <c r="J1176" s="101">
        <v>1297.0090143</v>
      </c>
    </row>
    <row r="1177" spans="1:10" x14ac:dyDescent="0.25">
      <c r="A1177" t="s">
        <v>91</v>
      </c>
      <c r="B1177" t="s">
        <v>1</v>
      </c>
      <c r="C1177" t="s">
        <v>33</v>
      </c>
      <c r="D1177" t="s">
        <v>36</v>
      </c>
      <c r="E1177" s="97">
        <v>0.5881175649</v>
      </c>
      <c r="F1177" s="97">
        <v>5.8354421300000001E-2</v>
      </c>
      <c r="G1177" s="97">
        <v>0.1385393177</v>
      </c>
      <c r="H1177" s="97">
        <v>0.10890594470000001</v>
      </c>
      <c r="I1177" s="97">
        <v>0.10608275139999999</v>
      </c>
      <c r="J1177" s="101">
        <v>4742.2491121000003</v>
      </c>
    </row>
    <row r="1178" spans="1:10" x14ac:dyDescent="0.25">
      <c r="A1178" t="s">
        <v>91</v>
      </c>
      <c r="B1178" t="s">
        <v>1</v>
      </c>
      <c r="C1178" t="s">
        <v>33</v>
      </c>
      <c r="D1178" t="s">
        <v>0</v>
      </c>
      <c r="E1178" s="97">
        <v>0.56696387390000003</v>
      </c>
      <c r="F1178" s="97">
        <v>5.8300500499999998E-2</v>
      </c>
      <c r="G1178" s="97">
        <v>0.1410343674</v>
      </c>
      <c r="H1178" s="97">
        <v>0.1131738912</v>
      </c>
      <c r="I1178" s="97">
        <v>0.120527367</v>
      </c>
      <c r="J1178" s="101">
        <v>4970.3343188999997</v>
      </c>
    </row>
    <row r="1179" spans="1:10" x14ac:dyDescent="0.25">
      <c r="A1179" t="s">
        <v>91</v>
      </c>
      <c r="B1179" t="s">
        <v>1</v>
      </c>
      <c r="C1179" t="s">
        <v>33</v>
      </c>
      <c r="D1179" t="s">
        <v>37</v>
      </c>
      <c r="E1179" s="97">
        <v>0.152129718</v>
      </c>
      <c r="F1179" s="97">
        <v>2.7186394499999999E-2</v>
      </c>
      <c r="G1179" s="97">
        <v>0.2118949644</v>
      </c>
      <c r="H1179" s="97">
        <v>0.168734415</v>
      </c>
      <c r="I1179" s="97">
        <v>0.44005450810000002</v>
      </c>
      <c r="J1179" s="101">
        <v>184.05345362</v>
      </c>
    </row>
    <row r="1180" spans="1:10" x14ac:dyDescent="0.25">
      <c r="A1180" t="s">
        <v>91</v>
      </c>
      <c r="B1180" t="s">
        <v>1</v>
      </c>
      <c r="C1180" t="s">
        <v>34</v>
      </c>
      <c r="D1180" t="s">
        <v>36</v>
      </c>
      <c r="E1180" s="97">
        <v>0.64443810710000005</v>
      </c>
      <c r="F1180" s="97">
        <v>4.5855746900000001E-2</v>
      </c>
      <c r="G1180" s="97">
        <v>8.7859095600000006E-2</v>
      </c>
      <c r="H1180" s="97">
        <v>8.6500877899999995E-2</v>
      </c>
      <c r="I1180" s="97">
        <v>0.13534617239999999</v>
      </c>
      <c r="J1180" s="101">
        <v>4380.5710554999996</v>
      </c>
    </row>
    <row r="1181" spans="1:10" x14ac:dyDescent="0.25">
      <c r="A1181" t="s">
        <v>91</v>
      </c>
      <c r="B1181" t="s">
        <v>1</v>
      </c>
      <c r="C1181" t="s">
        <v>34</v>
      </c>
      <c r="D1181" t="s">
        <v>0</v>
      </c>
      <c r="E1181" s="97">
        <v>0.56447482049999997</v>
      </c>
      <c r="F1181" s="97">
        <v>4.4149354100000003E-2</v>
      </c>
      <c r="G1181" s="97">
        <v>0.1052526352</v>
      </c>
      <c r="H1181" s="97">
        <v>8.5730634999999999E-2</v>
      </c>
      <c r="I1181" s="97">
        <v>0.20039255519999999</v>
      </c>
      <c r="J1181" s="101">
        <v>5291.6599384000001</v>
      </c>
    </row>
    <row r="1182" spans="1:10" x14ac:dyDescent="0.25">
      <c r="A1182" t="s">
        <v>91</v>
      </c>
      <c r="B1182" t="s">
        <v>1</v>
      </c>
      <c r="C1182" t="s">
        <v>34</v>
      </c>
      <c r="D1182" t="s">
        <v>37</v>
      </c>
      <c r="E1182" s="97">
        <v>0.19287649100000001</v>
      </c>
      <c r="F1182" s="97">
        <v>2.12399622E-2</v>
      </c>
      <c r="G1182" s="97">
        <v>0.2001744352</v>
      </c>
      <c r="H1182" s="97">
        <v>5.1247676399999997E-2</v>
      </c>
      <c r="I1182" s="97">
        <v>0.53446143530000001</v>
      </c>
      <c r="J1182" s="101">
        <v>834.74079228000005</v>
      </c>
    </row>
    <row r="1183" spans="1:10" x14ac:dyDescent="0.25">
      <c r="A1183" t="s">
        <v>91</v>
      </c>
      <c r="B1183" t="s">
        <v>1</v>
      </c>
      <c r="C1183" t="s">
        <v>35</v>
      </c>
      <c r="D1183" t="s">
        <v>36</v>
      </c>
      <c r="E1183" s="97">
        <v>0.2980797308</v>
      </c>
      <c r="F1183" s="97">
        <v>4.5922194499999999E-2</v>
      </c>
      <c r="G1183" s="97">
        <v>0.1046927171</v>
      </c>
      <c r="H1183" s="97">
        <v>0.12973134119999999</v>
      </c>
      <c r="I1183" s="97">
        <v>0.42157401639999997</v>
      </c>
      <c r="J1183" s="101">
        <v>1442.5670571000001</v>
      </c>
    </row>
    <row r="1184" spans="1:10" x14ac:dyDescent="0.25">
      <c r="A1184" t="s">
        <v>91</v>
      </c>
      <c r="B1184" t="s">
        <v>1</v>
      </c>
      <c r="C1184" t="s">
        <v>35</v>
      </c>
      <c r="D1184" t="s">
        <v>0</v>
      </c>
      <c r="E1184" s="97">
        <v>0.2481881886</v>
      </c>
      <c r="F1184" s="97">
        <v>4.1720708699999998E-2</v>
      </c>
      <c r="G1184" s="97">
        <v>0.14202836069999999</v>
      </c>
      <c r="H1184" s="97">
        <v>0.1235675696</v>
      </c>
      <c r="I1184" s="97">
        <v>0.44449517240000003</v>
      </c>
      <c r="J1184" s="101">
        <v>2316.7903483</v>
      </c>
    </row>
    <row r="1185" spans="1:10" x14ac:dyDescent="0.25">
      <c r="A1185" t="s">
        <v>91</v>
      </c>
      <c r="B1185" t="s">
        <v>1</v>
      </c>
      <c r="C1185" t="s">
        <v>35</v>
      </c>
      <c r="D1185" t="s">
        <v>37</v>
      </c>
      <c r="E1185" s="97">
        <v>0.1715912268</v>
      </c>
      <c r="F1185" s="97">
        <v>3.2232740000000003E-2</v>
      </c>
      <c r="G1185" s="97">
        <v>0.2071208712</v>
      </c>
      <c r="H1185" s="97">
        <v>0.10781770089999999</v>
      </c>
      <c r="I1185" s="97">
        <v>0.48123746109999999</v>
      </c>
      <c r="J1185" s="101">
        <v>845.03154776999997</v>
      </c>
    </row>
    <row r="1186" spans="1:10" x14ac:dyDescent="0.25">
      <c r="A1186" t="s">
        <v>91</v>
      </c>
      <c r="B1186" t="s">
        <v>66</v>
      </c>
      <c r="C1186" t="s">
        <v>33</v>
      </c>
      <c r="D1186" t="s">
        <v>36</v>
      </c>
      <c r="E1186" s="97">
        <v>0.46256020939999998</v>
      </c>
      <c r="F1186" s="97">
        <v>4.5672751400000003E-2</v>
      </c>
      <c r="G1186" s="97">
        <v>0.3003923872</v>
      </c>
      <c r="H1186" s="97">
        <v>8.5430886900000003E-2</v>
      </c>
      <c r="I1186" s="97">
        <v>0.1059437651</v>
      </c>
      <c r="J1186" s="101">
        <v>16220.630467000001</v>
      </c>
    </row>
    <row r="1187" spans="1:10" x14ac:dyDescent="0.25">
      <c r="A1187" t="s">
        <v>91</v>
      </c>
      <c r="B1187" t="s">
        <v>66</v>
      </c>
      <c r="C1187" t="s">
        <v>33</v>
      </c>
      <c r="D1187" t="s">
        <v>0</v>
      </c>
      <c r="E1187" s="97">
        <v>0.44854117650000003</v>
      </c>
      <c r="F1187" s="97">
        <v>4.89580274E-2</v>
      </c>
      <c r="G1187" s="97">
        <v>0.29454481630000001</v>
      </c>
      <c r="H1187" s="97">
        <v>9.0887687999999994E-2</v>
      </c>
      <c r="I1187" s="97">
        <v>0.1170682918</v>
      </c>
      <c r="J1187" s="101">
        <v>17157.885668999999</v>
      </c>
    </row>
    <row r="1188" spans="1:10" x14ac:dyDescent="0.25">
      <c r="A1188" t="s">
        <v>91</v>
      </c>
      <c r="B1188" t="s">
        <v>66</v>
      </c>
      <c r="C1188" t="s">
        <v>33</v>
      </c>
      <c r="D1188" t="s">
        <v>37</v>
      </c>
      <c r="E1188" s="97">
        <v>0.23598283040000001</v>
      </c>
      <c r="F1188" s="97">
        <v>8.7712245699999997E-2</v>
      </c>
      <c r="G1188" s="97">
        <v>0.20707160329999999</v>
      </c>
      <c r="H1188" s="97">
        <v>0.15181209130000001</v>
      </c>
      <c r="I1188" s="97">
        <v>0.3174212293</v>
      </c>
      <c r="J1188" s="101">
        <v>788.19293630000004</v>
      </c>
    </row>
    <row r="1189" spans="1:10" x14ac:dyDescent="0.25">
      <c r="A1189" t="s">
        <v>91</v>
      </c>
      <c r="B1189" t="s">
        <v>66</v>
      </c>
      <c r="C1189" t="s">
        <v>34</v>
      </c>
      <c r="D1189" t="s">
        <v>36</v>
      </c>
      <c r="E1189" s="97">
        <v>0.52714304909999998</v>
      </c>
      <c r="F1189" s="97">
        <v>4.2242110999999999E-2</v>
      </c>
      <c r="G1189" s="97">
        <v>0.17805978559999999</v>
      </c>
      <c r="H1189" s="97">
        <v>0.1261779465</v>
      </c>
      <c r="I1189" s="97">
        <v>0.12637710790000001</v>
      </c>
      <c r="J1189" s="101">
        <v>6867.2239467999998</v>
      </c>
    </row>
    <row r="1190" spans="1:10" x14ac:dyDescent="0.25">
      <c r="A1190" t="s">
        <v>91</v>
      </c>
      <c r="B1190" t="s">
        <v>66</v>
      </c>
      <c r="C1190" t="s">
        <v>34</v>
      </c>
      <c r="D1190" t="s">
        <v>0</v>
      </c>
      <c r="E1190" s="97">
        <v>0.51045011969999998</v>
      </c>
      <c r="F1190" s="97">
        <v>4.2113757799999998E-2</v>
      </c>
      <c r="G1190" s="97">
        <v>0.1730237627</v>
      </c>
      <c r="H1190" s="97">
        <v>0.1297718236</v>
      </c>
      <c r="I1190" s="97">
        <v>0.1446405362</v>
      </c>
      <c r="J1190" s="101">
        <v>7511.2181714999997</v>
      </c>
    </row>
    <row r="1191" spans="1:10" x14ac:dyDescent="0.25">
      <c r="A1191" t="s">
        <v>91</v>
      </c>
      <c r="B1191" t="s">
        <v>66</v>
      </c>
      <c r="C1191" t="s">
        <v>34</v>
      </c>
      <c r="D1191" t="s">
        <v>37</v>
      </c>
      <c r="E1191" s="97">
        <v>0.3913588704</v>
      </c>
      <c r="F1191" s="97">
        <v>2.30546269E-2</v>
      </c>
      <c r="G1191" s="97">
        <v>0.12950507089999999</v>
      </c>
      <c r="H1191" s="97">
        <v>0.1221789932</v>
      </c>
      <c r="I1191" s="97">
        <v>0.33390243860000002</v>
      </c>
      <c r="J1191" s="101">
        <v>531.71873786000003</v>
      </c>
    </row>
    <row r="1192" spans="1:10" x14ac:dyDescent="0.25">
      <c r="A1192" t="s">
        <v>91</v>
      </c>
      <c r="B1192" t="s">
        <v>66</v>
      </c>
      <c r="C1192" t="s">
        <v>35</v>
      </c>
      <c r="D1192" t="s">
        <v>36</v>
      </c>
      <c r="E1192" s="97">
        <v>0.26559078899999999</v>
      </c>
      <c r="F1192" s="97">
        <v>3.15568091E-2</v>
      </c>
      <c r="G1192" s="97">
        <v>0.16960687569999999</v>
      </c>
      <c r="H1192" s="97">
        <v>0.1141355617</v>
      </c>
      <c r="I1192" s="97">
        <v>0.41910996449999999</v>
      </c>
      <c r="J1192" s="101">
        <v>22493.249946</v>
      </c>
    </row>
    <row r="1193" spans="1:10" x14ac:dyDescent="0.25">
      <c r="A1193" t="s">
        <v>91</v>
      </c>
      <c r="B1193" t="s">
        <v>66</v>
      </c>
      <c r="C1193" t="s">
        <v>35</v>
      </c>
      <c r="D1193" t="s">
        <v>0</v>
      </c>
      <c r="E1193" s="97">
        <v>0.23992514479999999</v>
      </c>
      <c r="F1193" s="97">
        <v>3.1639763000000001E-2</v>
      </c>
      <c r="G1193" s="97">
        <v>0.18290777359999999</v>
      </c>
      <c r="H1193" s="97">
        <v>0.1109166912</v>
      </c>
      <c r="I1193" s="97">
        <v>0.4346106274</v>
      </c>
      <c r="J1193" s="101">
        <v>28500.555895000001</v>
      </c>
    </row>
    <row r="1194" spans="1:10" x14ac:dyDescent="0.25">
      <c r="A1194" t="s">
        <v>91</v>
      </c>
      <c r="B1194" t="s">
        <v>66</v>
      </c>
      <c r="C1194" t="s">
        <v>35</v>
      </c>
      <c r="D1194" t="s">
        <v>37</v>
      </c>
      <c r="E1194" s="97">
        <v>0.14598352880000001</v>
      </c>
      <c r="F1194" s="97">
        <v>3.09945116E-2</v>
      </c>
      <c r="G1194" s="97">
        <v>0.23490084729999999</v>
      </c>
      <c r="H1194" s="97">
        <v>9.7532532300000002E-2</v>
      </c>
      <c r="I1194" s="97">
        <v>0.49058857989999999</v>
      </c>
      <c r="J1194" s="101">
        <v>5836.2748656000003</v>
      </c>
    </row>
    <row r="1195" spans="1:10" x14ac:dyDescent="0.25">
      <c r="A1195" t="s">
        <v>91</v>
      </c>
      <c r="B1195" t="s">
        <v>56</v>
      </c>
      <c r="C1195" t="s">
        <v>33</v>
      </c>
      <c r="D1195" t="s">
        <v>36</v>
      </c>
      <c r="E1195" s="97">
        <v>0.2093278871</v>
      </c>
      <c r="F1195" s="97">
        <v>4.3309451899999997E-2</v>
      </c>
      <c r="G1195" s="97">
        <v>0.32391964940000001</v>
      </c>
      <c r="H1195" s="97">
        <v>0.1161163886</v>
      </c>
      <c r="I1195" s="97">
        <v>0.30732662300000002</v>
      </c>
      <c r="J1195" s="101">
        <v>6732.2321607000003</v>
      </c>
    </row>
    <row r="1196" spans="1:10" x14ac:dyDescent="0.25">
      <c r="A1196" t="s">
        <v>91</v>
      </c>
      <c r="B1196" t="s">
        <v>56</v>
      </c>
      <c r="C1196" t="s">
        <v>33</v>
      </c>
      <c r="D1196" t="s">
        <v>0</v>
      </c>
      <c r="E1196" s="97">
        <v>0.1988847145</v>
      </c>
      <c r="F1196" s="97">
        <v>4.2872607200000003E-2</v>
      </c>
      <c r="G1196" s="97">
        <v>0.30578032710000003</v>
      </c>
      <c r="H1196" s="97">
        <v>0.11488506900000001</v>
      </c>
      <c r="I1196" s="97">
        <v>0.3375772823</v>
      </c>
      <c r="J1196" s="101">
        <v>7487.9758216999999</v>
      </c>
    </row>
    <row r="1197" spans="1:10" x14ac:dyDescent="0.25">
      <c r="A1197" t="s">
        <v>91</v>
      </c>
      <c r="B1197" t="s">
        <v>56</v>
      </c>
      <c r="C1197" t="s">
        <v>33</v>
      </c>
      <c r="D1197" t="s">
        <v>37</v>
      </c>
      <c r="E1197" s="97">
        <v>0.1203942254</v>
      </c>
      <c r="F1197" s="97">
        <v>3.5280170499999999E-2</v>
      </c>
      <c r="G1197" s="97">
        <v>0.1479669773</v>
      </c>
      <c r="H1197" s="97">
        <v>6.9750985000000001E-2</v>
      </c>
      <c r="I1197" s="97">
        <v>0.62660764189999996</v>
      </c>
      <c r="J1197" s="101">
        <v>656.17765111999995</v>
      </c>
    </row>
    <row r="1198" spans="1:10" x14ac:dyDescent="0.25">
      <c r="A1198" t="s">
        <v>91</v>
      </c>
      <c r="B1198" t="s">
        <v>56</v>
      </c>
      <c r="C1198" t="s">
        <v>34</v>
      </c>
      <c r="D1198" t="s">
        <v>36</v>
      </c>
      <c r="E1198" s="102" t="s">
        <v>109</v>
      </c>
      <c r="F1198" s="102" t="s">
        <v>109</v>
      </c>
      <c r="G1198" s="102" t="s">
        <v>109</v>
      </c>
      <c r="H1198" s="102" t="s">
        <v>109</v>
      </c>
      <c r="I1198" s="102" t="s">
        <v>109</v>
      </c>
      <c r="J1198" s="103" t="s">
        <v>109</v>
      </c>
    </row>
    <row r="1199" spans="1:10" x14ac:dyDescent="0.25">
      <c r="A1199" t="s">
        <v>91</v>
      </c>
      <c r="B1199" t="s">
        <v>56</v>
      </c>
      <c r="C1199" t="s">
        <v>34</v>
      </c>
      <c r="D1199" t="s">
        <v>0</v>
      </c>
      <c r="E1199" s="102" t="s">
        <v>109</v>
      </c>
      <c r="F1199" s="102" t="s">
        <v>109</v>
      </c>
      <c r="G1199" s="102" t="s">
        <v>109</v>
      </c>
      <c r="H1199" s="102" t="s">
        <v>109</v>
      </c>
      <c r="I1199" s="102" t="s">
        <v>109</v>
      </c>
      <c r="J1199" s="103" t="s">
        <v>109</v>
      </c>
    </row>
    <row r="1200" spans="1:10" x14ac:dyDescent="0.25">
      <c r="A1200" t="s">
        <v>91</v>
      </c>
      <c r="B1200" t="s">
        <v>56</v>
      </c>
      <c r="C1200" t="s">
        <v>35</v>
      </c>
      <c r="D1200" t="s">
        <v>36</v>
      </c>
      <c r="E1200" s="97">
        <v>0.25513238539999999</v>
      </c>
      <c r="F1200" s="97">
        <v>3.3099625100000002E-2</v>
      </c>
      <c r="G1200" s="97">
        <v>0.13252045840000001</v>
      </c>
      <c r="H1200" s="97">
        <v>8.5377679499999998E-2</v>
      </c>
      <c r="I1200" s="97">
        <v>0.49386985160000002</v>
      </c>
      <c r="J1200" s="101">
        <v>4883.7546114999996</v>
      </c>
    </row>
    <row r="1201" spans="1:10" x14ac:dyDescent="0.25">
      <c r="A1201" t="s">
        <v>91</v>
      </c>
      <c r="B1201" t="s">
        <v>56</v>
      </c>
      <c r="C1201" t="s">
        <v>35</v>
      </c>
      <c r="D1201" t="s">
        <v>0</v>
      </c>
      <c r="E1201" s="97">
        <v>0.23856610480000001</v>
      </c>
      <c r="F1201" s="97">
        <v>3.2682302599999997E-2</v>
      </c>
      <c r="G1201" s="97">
        <v>0.1428847614</v>
      </c>
      <c r="H1201" s="97">
        <v>7.9252060400000005E-2</v>
      </c>
      <c r="I1201" s="97">
        <v>0.50661477079999995</v>
      </c>
      <c r="J1201" s="101">
        <v>6470.8244817000004</v>
      </c>
    </row>
    <row r="1202" spans="1:10" x14ac:dyDescent="0.25">
      <c r="A1202" t="s">
        <v>91</v>
      </c>
      <c r="B1202" t="s">
        <v>56</v>
      </c>
      <c r="C1202" t="s">
        <v>35</v>
      </c>
      <c r="D1202" t="s">
        <v>37</v>
      </c>
      <c r="E1202" s="97">
        <v>0.19092868220000001</v>
      </c>
      <c r="F1202" s="97">
        <v>3.2614547299999998E-2</v>
      </c>
      <c r="G1202" s="97">
        <v>0.17515114179999999</v>
      </c>
      <c r="H1202" s="97">
        <v>5.6252691399999999E-2</v>
      </c>
      <c r="I1202" s="97">
        <v>0.54505293730000004</v>
      </c>
      <c r="J1202" s="101">
        <v>1527.8764016</v>
      </c>
    </row>
    <row r="1203" spans="1:10" x14ac:dyDescent="0.25">
      <c r="A1203" t="s">
        <v>91</v>
      </c>
      <c r="B1203" t="s">
        <v>45</v>
      </c>
      <c r="C1203" t="s">
        <v>33</v>
      </c>
      <c r="D1203" t="s">
        <v>36</v>
      </c>
      <c r="E1203" s="97">
        <v>0.2041548447</v>
      </c>
      <c r="F1203" s="97">
        <v>2.7075454700000001E-2</v>
      </c>
      <c r="G1203" s="97">
        <v>0.38128488459999998</v>
      </c>
      <c r="H1203" s="97">
        <v>0.1318567987</v>
      </c>
      <c r="I1203" s="97">
        <v>0.25562801730000001</v>
      </c>
      <c r="J1203" s="101">
        <v>6710.5926482000004</v>
      </c>
    </row>
    <row r="1204" spans="1:10" x14ac:dyDescent="0.25">
      <c r="A1204" t="s">
        <v>91</v>
      </c>
      <c r="B1204" t="s">
        <v>45</v>
      </c>
      <c r="C1204" t="s">
        <v>33</v>
      </c>
      <c r="D1204" t="s">
        <v>0</v>
      </c>
      <c r="E1204" s="97">
        <v>0.13108486229999999</v>
      </c>
      <c r="F1204" s="97">
        <v>2.84367635E-2</v>
      </c>
      <c r="G1204" s="97">
        <v>0.30357334470000003</v>
      </c>
      <c r="H1204" s="97">
        <v>0.1210187773</v>
      </c>
      <c r="I1204" s="97">
        <v>0.41588625219999997</v>
      </c>
      <c r="J1204" s="101">
        <v>12457.578788999999</v>
      </c>
    </row>
    <row r="1205" spans="1:10" x14ac:dyDescent="0.25">
      <c r="A1205" t="s">
        <v>91</v>
      </c>
      <c r="B1205" t="s">
        <v>45</v>
      </c>
      <c r="C1205" t="s">
        <v>33</v>
      </c>
      <c r="D1205" t="s">
        <v>37</v>
      </c>
      <c r="E1205" s="97">
        <v>4.8378030400000001E-2</v>
      </c>
      <c r="F1205" s="97">
        <v>2.0102498999999999E-2</v>
      </c>
      <c r="G1205" s="97">
        <v>0.22066825009999999</v>
      </c>
      <c r="H1205" s="97">
        <v>8.7763622799999996E-2</v>
      </c>
      <c r="I1205" s="97">
        <v>0.6230875977</v>
      </c>
      <c r="J1205" s="101">
        <v>5270.9876354999997</v>
      </c>
    </row>
    <row r="1206" spans="1:10" x14ac:dyDescent="0.25">
      <c r="A1206" t="s">
        <v>91</v>
      </c>
      <c r="B1206" t="s">
        <v>45</v>
      </c>
      <c r="C1206" t="s">
        <v>34</v>
      </c>
      <c r="D1206" t="s">
        <v>36</v>
      </c>
      <c r="E1206" s="102" t="s">
        <v>109</v>
      </c>
      <c r="F1206" s="102" t="s">
        <v>109</v>
      </c>
      <c r="G1206" s="102" t="s">
        <v>109</v>
      </c>
      <c r="H1206" s="102" t="s">
        <v>109</v>
      </c>
      <c r="I1206" s="102" t="s">
        <v>109</v>
      </c>
      <c r="J1206" s="103" t="s">
        <v>109</v>
      </c>
    </row>
    <row r="1207" spans="1:10" x14ac:dyDescent="0.25">
      <c r="A1207" t="s">
        <v>91</v>
      </c>
      <c r="B1207" t="s">
        <v>45</v>
      </c>
      <c r="C1207" t="s">
        <v>34</v>
      </c>
      <c r="D1207" t="s">
        <v>0</v>
      </c>
      <c r="E1207" s="102" t="s">
        <v>109</v>
      </c>
      <c r="F1207" s="102" t="s">
        <v>109</v>
      </c>
      <c r="G1207" s="102" t="s">
        <v>109</v>
      </c>
      <c r="H1207" s="102" t="s">
        <v>109</v>
      </c>
      <c r="I1207" s="102" t="s">
        <v>109</v>
      </c>
      <c r="J1207" s="103" t="s">
        <v>109</v>
      </c>
    </row>
    <row r="1208" spans="1:10" x14ac:dyDescent="0.25">
      <c r="A1208" t="s">
        <v>91</v>
      </c>
      <c r="B1208" t="s">
        <v>45</v>
      </c>
      <c r="C1208" t="s">
        <v>35</v>
      </c>
      <c r="D1208" t="s">
        <v>36</v>
      </c>
      <c r="E1208" s="102" t="s">
        <v>109</v>
      </c>
      <c r="F1208" s="102" t="s">
        <v>109</v>
      </c>
      <c r="G1208" s="102" t="s">
        <v>109</v>
      </c>
      <c r="H1208" s="102" t="s">
        <v>109</v>
      </c>
      <c r="I1208" s="102" t="s">
        <v>109</v>
      </c>
      <c r="J1208" s="103" t="s">
        <v>109</v>
      </c>
    </row>
    <row r="1209" spans="1:10" x14ac:dyDescent="0.25">
      <c r="A1209" t="s">
        <v>91</v>
      </c>
      <c r="B1209" t="s">
        <v>45</v>
      </c>
      <c r="C1209" t="s">
        <v>35</v>
      </c>
      <c r="D1209" t="s">
        <v>0</v>
      </c>
      <c r="E1209" s="102" t="s">
        <v>109</v>
      </c>
      <c r="F1209" s="102" t="s">
        <v>109</v>
      </c>
      <c r="G1209" s="102" t="s">
        <v>109</v>
      </c>
      <c r="H1209" s="102" t="s">
        <v>109</v>
      </c>
      <c r="I1209" s="102" t="s">
        <v>109</v>
      </c>
      <c r="J1209" s="103" t="s">
        <v>109</v>
      </c>
    </row>
    <row r="1210" spans="1:10" x14ac:dyDescent="0.25">
      <c r="A1210" t="s">
        <v>91</v>
      </c>
      <c r="B1210" t="s">
        <v>45</v>
      </c>
      <c r="C1210" t="s">
        <v>35</v>
      </c>
      <c r="D1210" t="s">
        <v>37</v>
      </c>
      <c r="E1210" s="102" t="s">
        <v>109</v>
      </c>
      <c r="F1210" s="102" t="s">
        <v>109</v>
      </c>
      <c r="G1210" s="102" t="s">
        <v>109</v>
      </c>
      <c r="H1210" s="102" t="s">
        <v>109</v>
      </c>
      <c r="I1210" s="102" t="s">
        <v>109</v>
      </c>
      <c r="J1210" s="103" t="s">
        <v>109</v>
      </c>
    </row>
    <row r="1211" spans="1:10" x14ac:dyDescent="0.25">
      <c r="A1211" t="s">
        <v>91</v>
      </c>
      <c r="B1211" t="s">
        <v>74</v>
      </c>
      <c r="C1211" t="s">
        <v>33</v>
      </c>
      <c r="D1211" t="s">
        <v>36</v>
      </c>
      <c r="E1211" s="97">
        <v>0.44102996690000001</v>
      </c>
      <c r="F1211" s="97">
        <v>5.6833031700000002E-2</v>
      </c>
      <c r="G1211" s="97">
        <v>0.22273710250000001</v>
      </c>
      <c r="H1211" s="97">
        <v>0.11262814559999999</v>
      </c>
      <c r="I1211" s="97">
        <v>0.1667717534</v>
      </c>
      <c r="J1211" s="101">
        <v>35344.745610999998</v>
      </c>
    </row>
    <row r="1212" spans="1:10" x14ac:dyDescent="0.25">
      <c r="A1212" t="s">
        <v>91</v>
      </c>
      <c r="B1212" t="s">
        <v>74</v>
      </c>
      <c r="C1212" t="s">
        <v>33</v>
      </c>
      <c r="D1212" t="s">
        <v>0</v>
      </c>
      <c r="E1212" s="97">
        <v>0.41755909949999997</v>
      </c>
      <c r="F1212" s="97">
        <v>5.6179234699999997E-2</v>
      </c>
      <c r="G1212" s="97">
        <v>0.21915438340000001</v>
      </c>
      <c r="H1212" s="97">
        <v>0.11672306139999999</v>
      </c>
      <c r="I1212" s="97">
        <v>0.19038422099999999</v>
      </c>
      <c r="J1212" s="101">
        <v>39357.562314000003</v>
      </c>
    </row>
    <row r="1213" spans="1:10" x14ac:dyDescent="0.25">
      <c r="A1213" t="s">
        <v>91</v>
      </c>
      <c r="B1213" t="s">
        <v>74</v>
      </c>
      <c r="C1213" t="s">
        <v>33</v>
      </c>
      <c r="D1213" t="s">
        <v>37</v>
      </c>
      <c r="E1213" s="97">
        <v>0.24036748920000001</v>
      </c>
      <c r="F1213" s="97">
        <v>3.6745434399999999E-2</v>
      </c>
      <c r="G1213" s="97">
        <v>0.19919320500000001</v>
      </c>
      <c r="H1213" s="97">
        <v>0.1223450827</v>
      </c>
      <c r="I1213" s="97">
        <v>0.40134878870000001</v>
      </c>
      <c r="J1213" s="101">
        <v>3453.1137844999998</v>
      </c>
    </row>
    <row r="1214" spans="1:10" x14ac:dyDescent="0.25">
      <c r="A1214" t="s">
        <v>91</v>
      </c>
      <c r="B1214" t="s">
        <v>74</v>
      </c>
      <c r="C1214" t="s">
        <v>34</v>
      </c>
      <c r="D1214" t="s">
        <v>36</v>
      </c>
      <c r="E1214" s="97">
        <v>0.60819286510000004</v>
      </c>
      <c r="F1214" s="97">
        <v>5.1292718799999998E-2</v>
      </c>
      <c r="G1214" s="97">
        <v>0.14695776199999999</v>
      </c>
      <c r="H1214" s="97">
        <v>8.4331260699999994E-2</v>
      </c>
      <c r="I1214" s="97">
        <v>0.1092253933</v>
      </c>
      <c r="J1214" s="101">
        <v>52020.055563000002</v>
      </c>
    </row>
    <row r="1215" spans="1:10" x14ac:dyDescent="0.25">
      <c r="A1215" t="s">
        <v>91</v>
      </c>
      <c r="B1215" t="s">
        <v>74</v>
      </c>
      <c r="C1215" t="s">
        <v>34</v>
      </c>
      <c r="D1215" t="s">
        <v>0</v>
      </c>
      <c r="E1215" s="97">
        <v>0.59110011510000005</v>
      </c>
      <c r="F1215" s="97">
        <v>5.2893731200000002E-2</v>
      </c>
      <c r="G1215" s="97">
        <v>0.14459499510000001</v>
      </c>
      <c r="H1215" s="97">
        <v>8.7467969300000004E-2</v>
      </c>
      <c r="I1215" s="97">
        <v>0.12394318930000001</v>
      </c>
      <c r="J1215" s="101">
        <v>55309.527828999999</v>
      </c>
    </row>
    <row r="1216" spans="1:10" x14ac:dyDescent="0.25">
      <c r="A1216" t="s">
        <v>91</v>
      </c>
      <c r="B1216" t="s">
        <v>74</v>
      </c>
      <c r="C1216" t="s">
        <v>34</v>
      </c>
      <c r="D1216" t="s">
        <v>37</v>
      </c>
      <c r="E1216" s="97">
        <v>0.39497947220000001</v>
      </c>
      <c r="F1216" s="97">
        <v>5.2686198900000002E-2</v>
      </c>
      <c r="G1216" s="97">
        <v>0.11660462639999999</v>
      </c>
      <c r="H1216" s="97">
        <v>7.8759213600000003E-2</v>
      </c>
      <c r="I1216" s="97">
        <v>0.356970489</v>
      </c>
      <c r="J1216" s="101">
        <v>2613.3918035000002</v>
      </c>
    </row>
    <row r="1217" spans="1:10" x14ac:dyDescent="0.25">
      <c r="A1217" t="s">
        <v>91</v>
      </c>
      <c r="B1217" t="s">
        <v>74</v>
      </c>
      <c r="C1217" t="s">
        <v>35</v>
      </c>
      <c r="D1217" t="s">
        <v>36</v>
      </c>
      <c r="E1217" s="97">
        <v>0.31236018560000001</v>
      </c>
      <c r="F1217" s="97">
        <v>3.9722628199999999E-2</v>
      </c>
      <c r="G1217" s="97">
        <v>0.1166734247</v>
      </c>
      <c r="H1217" s="97">
        <v>0.1144151058</v>
      </c>
      <c r="I1217" s="97">
        <v>0.41682865559999999</v>
      </c>
      <c r="J1217" s="101">
        <v>40802.241016</v>
      </c>
    </row>
    <row r="1218" spans="1:10" x14ac:dyDescent="0.25">
      <c r="A1218" t="s">
        <v>91</v>
      </c>
      <c r="B1218" t="s">
        <v>74</v>
      </c>
      <c r="C1218" t="s">
        <v>35</v>
      </c>
      <c r="D1218" t="s">
        <v>0</v>
      </c>
      <c r="E1218" s="97">
        <v>0.29145345119999999</v>
      </c>
      <c r="F1218" s="97">
        <v>3.8881603600000002E-2</v>
      </c>
      <c r="G1218" s="97">
        <v>0.1286166014</v>
      </c>
      <c r="H1218" s="97">
        <v>0.1146224482</v>
      </c>
      <c r="I1218" s="97">
        <v>0.42642589559999999</v>
      </c>
      <c r="J1218" s="101">
        <v>48515.850595000004</v>
      </c>
    </row>
    <row r="1219" spans="1:10" x14ac:dyDescent="0.25">
      <c r="A1219" t="s">
        <v>91</v>
      </c>
      <c r="B1219" t="s">
        <v>74</v>
      </c>
      <c r="C1219" t="s">
        <v>35</v>
      </c>
      <c r="D1219" t="s">
        <v>37</v>
      </c>
      <c r="E1219" s="97">
        <v>0.18558756709999999</v>
      </c>
      <c r="F1219" s="97">
        <v>3.22606769E-2</v>
      </c>
      <c r="G1219" s="97">
        <v>0.194707825</v>
      </c>
      <c r="H1219" s="97">
        <v>0.11373038589999999</v>
      </c>
      <c r="I1219" s="97">
        <v>0.47371354510000002</v>
      </c>
      <c r="J1219" s="101">
        <v>7377.1995438000004</v>
      </c>
    </row>
    <row r="1220" spans="1:10" x14ac:dyDescent="0.25">
      <c r="A1220" t="s">
        <v>91</v>
      </c>
      <c r="B1220" t="s">
        <v>2</v>
      </c>
      <c r="C1220" t="s">
        <v>33</v>
      </c>
      <c r="D1220" t="s">
        <v>36</v>
      </c>
      <c r="E1220" s="97">
        <v>0.37687599040000003</v>
      </c>
      <c r="F1220" s="97">
        <v>4.5622562200000001E-2</v>
      </c>
      <c r="G1220" s="97">
        <v>0.29562076949999999</v>
      </c>
      <c r="H1220" s="97">
        <v>0.1105409398</v>
      </c>
      <c r="I1220" s="97">
        <v>0.17133973820000001</v>
      </c>
      <c r="J1220" s="101">
        <v>884569.45550000004</v>
      </c>
    </row>
    <row r="1221" spans="1:10" x14ac:dyDescent="0.25">
      <c r="A1221" t="s">
        <v>91</v>
      </c>
      <c r="B1221" t="s">
        <v>2</v>
      </c>
      <c r="C1221" t="s">
        <v>33</v>
      </c>
      <c r="D1221" t="s">
        <v>0</v>
      </c>
      <c r="E1221" s="97">
        <v>0.34685515519999999</v>
      </c>
      <c r="F1221" s="97">
        <v>4.7060363500000001E-2</v>
      </c>
      <c r="G1221" s="97">
        <v>0.2827376493</v>
      </c>
      <c r="H1221" s="97">
        <v>0.1153971698</v>
      </c>
      <c r="I1221" s="97">
        <v>0.20794966209999999</v>
      </c>
      <c r="J1221" s="101">
        <v>1016339.754</v>
      </c>
    </row>
    <row r="1222" spans="1:10" x14ac:dyDescent="0.25">
      <c r="A1222" t="s">
        <v>91</v>
      </c>
      <c r="B1222" t="s">
        <v>2</v>
      </c>
      <c r="C1222" t="s">
        <v>33</v>
      </c>
      <c r="D1222" t="s">
        <v>37</v>
      </c>
      <c r="E1222" s="97">
        <v>0.16081558979999999</v>
      </c>
      <c r="F1222" s="97">
        <v>4.6143621699999998E-2</v>
      </c>
      <c r="G1222" s="97">
        <v>0.20898625970000001</v>
      </c>
      <c r="H1222" s="97">
        <v>0.12957841680000001</v>
      </c>
      <c r="I1222" s="97">
        <v>0.45447611189999998</v>
      </c>
      <c r="J1222" s="101">
        <v>116765.28879000001</v>
      </c>
    </row>
    <row r="1223" spans="1:10" x14ac:dyDescent="0.25">
      <c r="A1223" t="s">
        <v>91</v>
      </c>
      <c r="B1223" t="s">
        <v>2</v>
      </c>
      <c r="C1223" t="s">
        <v>34</v>
      </c>
      <c r="D1223" t="s">
        <v>36</v>
      </c>
      <c r="E1223" s="97">
        <v>0.56373434909999998</v>
      </c>
      <c r="F1223" s="97">
        <v>5.0025610200000001E-2</v>
      </c>
      <c r="G1223" s="97">
        <v>0.15944370159999999</v>
      </c>
      <c r="H1223" s="97">
        <v>0.1037264185</v>
      </c>
      <c r="I1223" s="97">
        <v>0.12306992059999999</v>
      </c>
      <c r="J1223" s="101">
        <v>409988.57120000001</v>
      </c>
    </row>
    <row r="1224" spans="1:10" x14ac:dyDescent="0.25">
      <c r="A1224" t="s">
        <v>91</v>
      </c>
      <c r="B1224" t="s">
        <v>2</v>
      </c>
      <c r="C1224" t="s">
        <v>34</v>
      </c>
      <c r="D1224" t="s">
        <v>0</v>
      </c>
      <c r="E1224" s="97">
        <v>0.53765335169999995</v>
      </c>
      <c r="F1224" s="97">
        <v>5.2009611800000001E-2</v>
      </c>
      <c r="G1224" s="97">
        <v>0.15782903470000001</v>
      </c>
      <c r="H1224" s="97">
        <v>0.10765603510000001</v>
      </c>
      <c r="I1224" s="97">
        <v>0.1448519667</v>
      </c>
      <c r="J1224" s="101">
        <v>442772.93810000003</v>
      </c>
    </row>
    <row r="1225" spans="1:10" x14ac:dyDescent="0.25">
      <c r="A1225" t="s">
        <v>91</v>
      </c>
      <c r="B1225" t="s">
        <v>2</v>
      </c>
      <c r="C1225" t="s">
        <v>34</v>
      </c>
      <c r="D1225" t="s">
        <v>37</v>
      </c>
      <c r="E1225" s="97">
        <v>0.25176184499999998</v>
      </c>
      <c r="F1225" s="97">
        <v>5.1403796799999998E-2</v>
      </c>
      <c r="G1225" s="97">
        <v>0.1552502791</v>
      </c>
      <c r="H1225" s="97">
        <v>0.1193509591</v>
      </c>
      <c r="I1225" s="97">
        <v>0.42223312000000002</v>
      </c>
      <c r="J1225" s="101">
        <v>26702.47883</v>
      </c>
    </row>
    <row r="1226" spans="1:10" x14ac:dyDescent="0.25">
      <c r="A1226" t="s">
        <v>91</v>
      </c>
      <c r="B1226" t="s">
        <v>2</v>
      </c>
      <c r="C1226" t="s">
        <v>35</v>
      </c>
      <c r="D1226" t="s">
        <v>36</v>
      </c>
      <c r="E1226" s="97">
        <v>0.27842768130000001</v>
      </c>
      <c r="F1226" s="97">
        <v>4.3012884799999998E-2</v>
      </c>
      <c r="G1226" s="97">
        <v>0.13912347210000001</v>
      </c>
      <c r="H1226" s="97">
        <v>0.1358185848</v>
      </c>
      <c r="I1226" s="97">
        <v>0.403617377</v>
      </c>
      <c r="J1226" s="101">
        <v>494092.59895000001</v>
      </c>
    </row>
    <row r="1227" spans="1:10" x14ac:dyDescent="0.25">
      <c r="A1227" t="s">
        <v>91</v>
      </c>
      <c r="B1227" t="s">
        <v>2</v>
      </c>
      <c r="C1227" t="s">
        <v>35</v>
      </c>
      <c r="D1227" t="s">
        <v>0</v>
      </c>
      <c r="E1227" s="97">
        <v>0.2337848351</v>
      </c>
      <c r="F1227" s="97">
        <v>4.2316425900000003E-2</v>
      </c>
      <c r="G1227" s="97">
        <v>0.16740653429999999</v>
      </c>
      <c r="H1227" s="97">
        <v>0.13250279179999999</v>
      </c>
      <c r="I1227" s="97">
        <v>0.42398941299999998</v>
      </c>
      <c r="J1227" s="101">
        <v>752205.65670000005</v>
      </c>
    </row>
    <row r="1228" spans="1:10" x14ac:dyDescent="0.25">
      <c r="A1228" t="s">
        <v>91</v>
      </c>
      <c r="B1228" t="s">
        <v>2</v>
      </c>
      <c r="C1228" t="s">
        <v>35</v>
      </c>
      <c r="D1228" t="s">
        <v>37</v>
      </c>
      <c r="E1228" s="97">
        <v>0.15102620589999999</v>
      </c>
      <c r="F1228" s="97">
        <v>3.86223318E-2</v>
      </c>
      <c r="G1228" s="97">
        <v>0.2240910169</v>
      </c>
      <c r="H1228" s="97">
        <v>0.12431747949999999</v>
      </c>
      <c r="I1228" s="97">
        <v>0.46194296600000001</v>
      </c>
      <c r="J1228" s="101">
        <v>249401.30220000001</v>
      </c>
    </row>
    <row r="1229" spans="1:10" x14ac:dyDescent="0.25">
      <c r="A1229" t="s">
        <v>91</v>
      </c>
      <c r="B1229" t="s">
        <v>73</v>
      </c>
      <c r="C1229" t="s">
        <v>33</v>
      </c>
      <c r="D1229" t="s">
        <v>36</v>
      </c>
      <c r="E1229" s="97">
        <v>0.36347836639999997</v>
      </c>
      <c r="F1229" s="97">
        <v>4.0383132199999998E-2</v>
      </c>
      <c r="G1229" s="97">
        <v>0.2742712236</v>
      </c>
      <c r="H1229" s="97">
        <v>0.1137658445</v>
      </c>
      <c r="I1229" s="97">
        <v>0.2081014333</v>
      </c>
      <c r="J1229" s="101">
        <v>43975.649264</v>
      </c>
    </row>
    <row r="1230" spans="1:10" x14ac:dyDescent="0.25">
      <c r="A1230" t="s">
        <v>91</v>
      </c>
      <c r="B1230" t="s">
        <v>73</v>
      </c>
      <c r="C1230" t="s">
        <v>33</v>
      </c>
      <c r="D1230" t="s">
        <v>0</v>
      </c>
      <c r="E1230" s="97">
        <v>0.33618854710000001</v>
      </c>
      <c r="F1230" s="97">
        <v>4.0514478200000002E-2</v>
      </c>
      <c r="G1230" s="97">
        <v>0.25989004570000002</v>
      </c>
      <c r="H1230" s="97">
        <v>0.119061976</v>
      </c>
      <c r="I1230" s="97">
        <v>0.244344953</v>
      </c>
      <c r="J1230" s="101">
        <v>49538.420190999997</v>
      </c>
    </row>
    <row r="1231" spans="1:10" x14ac:dyDescent="0.25">
      <c r="A1231" t="s">
        <v>91</v>
      </c>
      <c r="B1231" t="s">
        <v>73</v>
      </c>
      <c r="C1231" t="s">
        <v>33</v>
      </c>
      <c r="D1231" t="s">
        <v>37</v>
      </c>
      <c r="E1231" s="97">
        <v>0.13613105540000001</v>
      </c>
      <c r="F1231" s="97">
        <v>3.7071301299999998E-2</v>
      </c>
      <c r="G1231" s="97">
        <v>0.15862528040000001</v>
      </c>
      <c r="H1231" s="97">
        <v>0.1445058008</v>
      </c>
      <c r="I1231" s="97">
        <v>0.52366656209999995</v>
      </c>
      <c r="J1231" s="101">
        <v>4855.9996084000004</v>
      </c>
    </row>
    <row r="1232" spans="1:10" x14ac:dyDescent="0.25">
      <c r="A1232" t="s">
        <v>91</v>
      </c>
      <c r="B1232" t="s">
        <v>73</v>
      </c>
      <c r="C1232" t="s">
        <v>34</v>
      </c>
      <c r="D1232" t="s">
        <v>36</v>
      </c>
      <c r="E1232" s="97">
        <v>0.5375863018</v>
      </c>
      <c r="F1232" s="97">
        <v>4.8057805299999999E-2</v>
      </c>
      <c r="G1232" s="97">
        <v>0.15229925059999999</v>
      </c>
      <c r="H1232" s="97">
        <v>0.1136952655</v>
      </c>
      <c r="I1232" s="97">
        <v>0.1483613768</v>
      </c>
      <c r="J1232" s="101">
        <v>19621.162054</v>
      </c>
    </row>
    <row r="1233" spans="1:10" x14ac:dyDescent="0.25">
      <c r="A1233" t="s">
        <v>91</v>
      </c>
      <c r="B1233" t="s">
        <v>73</v>
      </c>
      <c r="C1233" t="s">
        <v>34</v>
      </c>
      <c r="D1233" t="s">
        <v>0</v>
      </c>
      <c r="E1233" s="97">
        <v>0.51111059219999999</v>
      </c>
      <c r="F1233" s="97">
        <v>4.80710242E-2</v>
      </c>
      <c r="G1233" s="97">
        <v>0.14776746190000001</v>
      </c>
      <c r="H1233" s="97">
        <v>0.1185554788</v>
      </c>
      <c r="I1233" s="97">
        <v>0.17449544280000001</v>
      </c>
      <c r="J1233" s="101">
        <v>21128.639983000001</v>
      </c>
    </row>
    <row r="1234" spans="1:10" x14ac:dyDescent="0.25">
      <c r="A1234" t="s">
        <v>91</v>
      </c>
      <c r="B1234" t="s">
        <v>73</v>
      </c>
      <c r="C1234" t="s">
        <v>34</v>
      </c>
      <c r="D1234" t="s">
        <v>37</v>
      </c>
      <c r="E1234" s="97">
        <v>0.20242524579999999</v>
      </c>
      <c r="F1234" s="97">
        <v>3.9404967999999999E-2</v>
      </c>
      <c r="G1234" s="97">
        <v>9.6110873299999997E-2</v>
      </c>
      <c r="H1234" s="97">
        <v>0.15090256639999999</v>
      </c>
      <c r="I1234" s="97">
        <v>0.51115634649999997</v>
      </c>
      <c r="J1234" s="101">
        <v>1205.4017578999999</v>
      </c>
    </row>
    <row r="1235" spans="1:10" x14ac:dyDescent="0.25">
      <c r="A1235" t="s">
        <v>91</v>
      </c>
      <c r="B1235" t="s">
        <v>73</v>
      </c>
      <c r="C1235" t="s">
        <v>35</v>
      </c>
      <c r="D1235" t="s">
        <v>36</v>
      </c>
      <c r="E1235" s="97">
        <v>0.2274603543</v>
      </c>
      <c r="F1235" s="97">
        <v>2.9703636200000001E-2</v>
      </c>
      <c r="G1235" s="97">
        <v>0.1284886073</v>
      </c>
      <c r="H1235" s="97">
        <v>0.109257879</v>
      </c>
      <c r="I1235" s="97">
        <v>0.5050895232</v>
      </c>
      <c r="J1235" s="101">
        <v>12995.67131</v>
      </c>
    </row>
    <row r="1236" spans="1:10" x14ac:dyDescent="0.25">
      <c r="A1236" t="s">
        <v>91</v>
      </c>
      <c r="B1236" t="s">
        <v>73</v>
      </c>
      <c r="C1236" t="s">
        <v>35</v>
      </c>
      <c r="D1236" t="s">
        <v>0</v>
      </c>
      <c r="E1236" s="97">
        <v>0.193391019</v>
      </c>
      <c r="F1236" s="97">
        <v>2.7932519699999998E-2</v>
      </c>
      <c r="G1236" s="97">
        <v>0.15793139070000001</v>
      </c>
      <c r="H1236" s="97">
        <v>0.1058497966</v>
      </c>
      <c r="I1236" s="97">
        <v>0.51489527410000002</v>
      </c>
      <c r="J1236" s="101">
        <v>20761.04682</v>
      </c>
    </row>
    <row r="1237" spans="1:10" x14ac:dyDescent="0.25">
      <c r="A1237" t="s">
        <v>91</v>
      </c>
      <c r="B1237" t="s">
        <v>73</v>
      </c>
      <c r="C1237" t="s">
        <v>35</v>
      </c>
      <c r="D1237" t="s">
        <v>37</v>
      </c>
      <c r="E1237" s="97">
        <v>0.13827712140000001</v>
      </c>
      <c r="F1237" s="97">
        <v>2.3913859799999999E-2</v>
      </c>
      <c r="G1237" s="97">
        <v>0.21015788269999999</v>
      </c>
      <c r="H1237" s="97">
        <v>0.100002589</v>
      </c>
      <c r="I1237" s="97">
        <v>0.52764854709999998</v>
      </c>
      <c r="J1237" s="101">
        <v>7484.9692407000002</v>
      </c>
    </row>
    <row r="1238" spans="1:10" x14ac:dyDescent="0.25">
      <c r="A1238" t="s">
        <v>91</v>
      </c>
      <c r="B1238" t="s">
        <v>42</v>
      </c>
      <c r="C1238" t="s">
        <v>33</v>
      </c>
      <c r="D1238" t="s">
        <v>36</v>
      </c>
      <c r="E1238" s="97">
        <v>0.27462230059999998</v>
      </c>
      <c r="F1238" s="97">
        <v>3.8856519999999999E-2</v>
      </c>
      <c r="G1238" s="97">
        <v>0.274630716</v>
      </c>
      <c r="H1238" s="97">
        <v>0.11325433209999999</v>
      </c>
      <c r="I1238" s="97">
        <v>0.2986361313</v>
      </c>
      <c r="J1238" s="101">
        <v>9933.8832057</v>
      </c>
    </row>
    <row r="1239" spans="1:10" x14ac:dyDescent="0.25">
      <c r="A1239" t="s">
        <v>91</v>
      </c>
      <c r="B1239" t="s">
        <v>42</v>
      </c>
      <c r="C1239" t="s">
        <v>33</v>
      </c>
      <c r="D1239" t="s">
        <v>0</v>
      </c>
      <c r="E1239" s="97">
        <v>0.2292437652</v>
      </c>
      <c r="F1239" s="97">
        <v>3.7132326799999997E-2</v>
      </c>
      <c r="G1239" s="97">
        <v>0.2477754744</v>
      </c>
      <c r="H1239" s="97">
        <v>0.1184287193</v>
      </c>
      <c r="I1239" s="97">
        <v>0.36741971429999998</v>
      </c>
      <c r="J1239" s="101">
        <v>12943.007113</v>
      </c>
    </row>
    <row r="1240" spans="1:10" x14ac:dyDescent="0.25">
      <c r="A1240" t="s">
        <v>91</v>
      </c>
      <c r="B1240" t="s">
        <v>42</v>
      </c>
      <c r="C1240" t="s">
        <v>33</v>
      </c>
      <c r="D1240" t="s">
        <v>37</v>
      </c>
      <c r="E1240" s="97">
        <v>8.5298422999999998E-2</v>
      </c>
      <c r="F1240" s="97">
        <v>2.8888396699999999E-2</v>
      </c>
      <c r="G1240" s="97">
        <v>0.16403238340000001</v>
      </c>
      <c r="H1240" s="97">
        <v>0.12881101980000001</v>
      </c>
      <c r="I1240" s="97">
        <v>0.59296977699999998</v>
      </c>
      <c r="J1240" s="101">
        <v>2778.9238786999999</v>
      </c>
    </row>
    <row r="1241" spans="1:10" x14ac:dyDescent="0.25">
      <c r="A1241" t="s">
        <v>91</v>
      </c>
      <c r="B1241" t="s">
        <v>42</v>
      </c>
      <c r="C1241" t="s">
        <v>34</v>
      </c>
      <c r="D1241" t="s">
        <v>36</v>
      </c>
      <c r="E1241" s="97">
        <v>0.46599108569999997</v>
      </c>
      <c r="F1241" s="97">
        <v>3.2535662899999998E-2</v>
      </c>
      <c r="G1241" s="97">
        <v>0.21365476219999999</v>
      </c>
      <c r="H1241" s="97">
        <v>0.13951607839999999</v>
      </c>
      <c r="I1241" s="97">
        <v>0.14830241080000001</v>
      </c>
      <c r="J1241" s="101">
        <v>2279.0135529999998</v>
      </c>
    </row>
    <row r="1242" spans="1:10" x14ac:dyDescent="0.25">
      <c r="A1242" t="s">
        <v>91</v>
      </c>
      <c r="B1242" t="s">
        <v>42</v>
      </c>
      <c r="C1242" t="s">
        <v>34</v>
      </c>
      <c r="D1242" t="s">
        <v>0</v>
      </c>
      <c r="E1242" s="97">
        <v>0.44209125249999998</v>
      </c>
      <c r="F1242" s="97">
        <v>4.4419520400000002E-2</v>
      </c>
      <c r="G1242" s="97">
        <v>0.206485065</v>
      </c>
      <c r="H1242" s="97">
        <v>0.14659744829999999</v>
      </c>
      <c r="I1242" s="97">
        <v>0.16040671379999999</v>
      </c>
      <c r="J1242" s="101">
        <v>2483.6501371999998</v>
      </c>
    </row>
    <row r="1243" spans="1:10" x14ac:dyDescent="0.25">
      <c r="A1243" t="s">
        <v>91</v>
      </c>
      <c r="B1243" t="s">
        <v>42</v>
      </c>
      <c r="C1243" t="s">
        <v>34</v>
      </c>
      <c r="D1243" t="s">
        <v>37</v>
      </c>
      <c r="E1243" s="97">
        <v>0.18384370019999999</v>
      </c>
      <c r="F1243" s="97">
        <v>0.190868705</v>
      </c>
      <c r="G1243" s="97">
        <v>0.14042325789999999</v>
      </c>
      <c r="H1243" s="97">
        <v>0.20900929909999999</v>
      </c>
      <c r="I1243" s="97">
        <v>0.27585503789999999</v>
      </c>
      <c r="J1243" s="101">
        <v>163.18209419999999</v>
      </c>
    </row>
    <row r="1244" spans="1:10" x14ac:dyDescent="0.25">
      <c r="A1244" t="s">
        <v>91</v>
      </c>
      <c r="B1244" t="s">
        <v>42</v>
      </c>
      <c r="C1244" t="s">
        <v>35</v>
      </c>
      <c r="D1244" t="s">
        <v>36</v>
      </c>
      <c r="E1244" s="97">
        <v>0.25156751300000002</v>
      </c>
      <c r="F1244" s="97">
        <v>2.6676057600000001E-2</v>
      </c>
      <c r="G1244" s="97">
        <v>0.10339634809999999</v>
      </c>
      <c r="H1244" s="97">
        <v>0.1035342095</v>
      </c>
      <c r="I1244" s="97">
        <v>0.51482587179999995</v>
      </c>
      <c r="J1244" s="101">
        <v>5135.7982768000002</v>
      </c>
    </row>
    <row r="1245" spans="1:10" x14ac:dyDescent="0.25">
      <c r="A1245" t="s">
        <v>91</v>
      </c>
      <c r="B1245" t="s">
        <v>42</v>
      </c>
      <c r="C1245" t="s">
        <v>35</v>
      </c>
      <c r="D1245" t="s">
        <v>0</v>
      </c>
      <c r="E1245" s="97">
        <v>0.19995258630000001</v>
      </c>
      <c r="F1245" s="97">
        <v>3.5906043800000002E-2</v>
      </c>
      <c r="G1245" s="97">
        <v>0.1209525798</v>
      </c>
      <c r="H1245" s="97">
        <v>0.1135106551</v>
      </c>
      <c r="I1245" s="97">
        <v>0.52967813500000005</v>
      </c>
      <c r="J1245" s="101">
        <v>8176.9384950000003</v>
      </c>
    </row>
    <row r="1246" spans="1:10" x14ac:dyDescent="0.25">
      <c r="A1246" t="s">
        <v>91</v>
      </c>
      <c r="B1246" t="s">
        <v>42</v>
      </c>
      <c r="C1246" t="s">
        <v>35</v>
      </c>
      <c r="D1246" t="s">
        <v>37</v>
      </c>
      <c r="E1246" s="97">
        <v>0.11426943019999999</v>
      </c>
      <c r="F1246" s="97">
        <v>5.1487500899999997E-2</v>
      </c>
      <c r="G1246" s="97">
        <v>0.15258101139999999</v>
      </c>
      <c r="H1246" s="97">
        <v>0.13007676479999999</v>
      </c>
      <c r="I1246" s="97">
        <v>0.55158529280000002</v>
      </c>
      <c r="J1246" s="101">
        <v>3001.6776976000001</v>
      </c>
    </row>
    <row r="1247" spans="1:10" x14ac:dyDescent="0.25">
      <c r="A1247" t="s">
        <v>91</v>
      </c>
      <c r="B1247" t="s">
        <v>49</v>
      </c>
      <c r="C1247" t="s">
        <v>33</v>
      </c>
      <c r="D1247" t="s">
        <v>36</v>
      </c>
      <c r="E1247" s="97">
        <v>0.36634942580000002</v>
      </c>
      <c r="F1247" s="97">
        <v>4.1618836700000002E-2</v>
      </c>
      <c r="G1247" s="97">
        <v>0.32788071949999997</v>
      </c>
      <c r="H1247" s="97">
        <v>0.1088396043</v>
      </c>
      <c r="I1247" s="97">
        <v>0.15531141370000001</v>
      </c>
      <c r="J1247" s="101">
        <v>10975.859976</v>
      </c>
    </row>
    <row r="1248" spans="1:10" x14ac:dyDescent="0.25">
      <c r="A1248" t="s">
        <v>91</v>
      </c>
      <c r="B1248" t="s">
        <v>49</v>
      </c>
      <c r="C1248" t="s">
        <v>33</v>
      </c>
      <c r="D1248" t="s">
        <v>0</v>
      </c>
      <c r="E1248" s="97">
        <v>0.35171726879999998</v>
      </c>
      <c r="F1248" s="97">
        <v>4.4750150299999999E-2</v>
      </c>
      <c r="G1248" s="97">
        <v>0.3187333343</v>
      </c>
      <c r="H1248" s="97">
        <v>0.1136867003</v>
      </c>
      <c r="I1248" s="97">
        <v>0.17111254640000001</v>
      </c>
      <c r="J1248" s="101">
        <v>11830.525164999999</v>
      </c>
    </row>
    <row r="1249" spans="1:10" x14ac:dyDescent="0.25">
      <c r="A1249" t="s">
        <v>91</v>
      </c>
      <c r="B1249" t="s">
        <v>49</v>
      </c>
      <c r="C1249" t="s">
        <v>33</v>
      </c>
      <c r="D1249" t="s">
        <v>37</v>
      </c>
      <c r="E1249" s="97">
        <v>0.17195061289999999</v>
      </c>
      <c r="F1249" s="97">
        <v>7.5856636099999999E-2</v>
      </c>
      <c r="G1249" s="97">
        <v>0.21045967809999999</v>
      </c>
      <c r="H1249" s="97">
        <v>0.16852162270000001</v>
      </c>
      <c r="I1249" s="97">
        <v>0.37321145020000002</v>
      </c>
      <c r="J1249" s="101">
        <v>779.29352928000003</v>
      </c>
    </row>
    <row r="1250" spans="1:10" x14ac:dyDescent="0.25">
      <c r="A1250" t="s">
        <v>91</v>
      </c>
      <c r="B1250" t="s">
        <v>49</v>
      </c>
      <c r="C1250" t="s">
        <v>34</v>
      </c>
      <c r="D1250" t="s">
        <v>36</v>
      </c>
      <c r="E1250" s="97">
        <v>0.62077198050000004</v>
      </c>
      <c r="F1250" s="97">
        <v>5.4595247999999999E-2</v>
      </c>
      <c r="G1250" s="97">
        <v>0.1121623378</v>
      </c>
      <c r="H1250" s="97">
        <v>0.1117280591</v>
      </c>
      <c r="I1250" s="97">
        <v>0.1007423746</v>
      </c>
      <c r="J1250" s="101">
        <v>3695.4753129000001</v>
      </c>
    </row>
    <row r="1251" spans="1:10" x14ac:dyDescent="0.25">
      <c r="A1251" t="s">
        <v>91</v>
      </c>
      <c r="B1251" t="s">
        <v>49</v>
      </c>
      <c r="C1251" t="s">
        <v>34</v>
      </c>
      <c r="D1251" t="s">
        <v>0</v>
      </c>
      <c r="E1251" s="97">
        <v>0.59834787919999999</v>
      </c>
      <c r="F1251" s="97">
        <v>5.6291375999999997E-2</v>
      </c>
      <c r="G1251" s="97">
        <v>0.11064804340000001</v>
      </c>
      <c r="H1251" s="97">
        <v>0.11888477660000001</v>
      </c>
      <c r="I1251" s="97">
        <v>0.1158279248</v>
      </c>
      <c r="J1251" s="101">
        <v>3935.9336133000002</v>
      </c>
    </row>
    <row r="1252" spans="1:10" x14ac:dyDescent="0.25">
      <c r="A1252" t="s">
        <v>91</v>
      </c>
      <c r="B1252" t="s">
        <v>49</v>
      </c>
      <c r="C1252" t="s">
        <v>34</v>
      </c>
      <c r="D1252" t="s">
        <v>37</v>
      </c>
      <c r="E1252" s="97">
        <v>0.34790800599999999</v>
      </c>
      <c r="F1252" s="97">
        <v>3.0154342099999999E-2</v>
      </c>
      <c r="G1252" s="97">
        <v>0.1200594758</v>
      </c>
      <c r="H1252" s="97">
        <v>0.1561361617</v>
      </c>
      <c r="I1252" s="97">
        <v>0.34574201440000002</v>
      </c>
      <c r="J1252" s="101">
        <v>166.71073673000001</v>
      </c>
    </row>
    <row r="1253" spans="1:10" x14ac:dyDescent="0.25">
      <c r="A1253" t="s">
        <v>91</v>
      </c>
      <c r="B1253" t="s">
        <v>49</v>
      </c>
      <c r="C1253" t="s">
        <v>35</v>
      </c>
      <c r="D1253" t="s">
        <v>36</v>
      </c>
      <c r="E1253" s="97">
        <v>0.24864924699999999</v>
      </c>
      <c r="F1253" s="97">
        <v>3.5552721400000001E-2</v>
      </c>
      <c r="G1253" s="97">
        <v>0.10238273370000001</v>
      </c>
      <c r="H1253" s="97">
        <v>0.11755547619999999</v>
      </c>
      <c r="I1253" s="97">
        <v>0.49585982159999997</v>
      </c>
      <c r="J1253" s="101">
        <v>7890.6331848</v>
      </c>
    </row>
    <row r="1254" spans="1:10" x14ac:dyDescent="0.25">
      <c r="A1254" t="s">
        <v>91</v>
      </c>
      <c r="B1254" t="s">
        <v>49</v>
      </c>
      <c r="C1254" t="s">
        <v>35</v>
      </c>
      <c r="D1254" t="s">
        <v>0</v>
      </c>
      <c r="E1254" s="97">
        <v>0.21426684109999999</v>
      </c>
      <c r="F1254" s="97">
        <v>3.3744784700000002E-2</v>
      </c>
      <c r="G1254" s="97">
        <v>0.12774448369999999</v>
      </c>
      <c r="H1254" s="97">
        <v>0.111744127</v>
      </c>
      <c r="I1254" s="97">
        <v>0.51249976350000004</v>
      </c>
      <c r="J1254" s="101">
        <v>12283.748559</v>
      </c>
    </row>
    <row r="1255" spans="1:10" x14ac:dyDescent="0.25">
      <c r="A1255" t="s">
        <v>91</v>
      </c>
      <c r="B1255" t="s">
        <v>49</v>
      </c>
      <c r="C1255" t="s">
        <v>35</v>
      </c>
      <c r="D1255" t="s">
        <v>37</v>
      </c>
      <c r="E1255" s="97">
        <v>0.15519983809999999</v>
      </c>
      <c r="F1255" s="97">
        <v>2.9816807000000001E-2</v>
      </c>
      <c r="G1255" s="97">
        <v>0.1743215213</v>
      </c>
      <c r="H1255" s="97">
        <v>0.10022401929999999</v>
      </c>
      <c r="I1255" s="97">
        <v>0.54043781430000004</v>
      </c>
      <c r="J1255" s="101">
        <v>4252.5817549000003</v>
      </c>
    </row>
    <row r="1256" spans="1:10" x14ac:dyDescent="0.25">
      <c r="A1256" t="s">
        <v>91</v>
      </c>
      <c r="B1256" t="s">
        <v>76</v>
      </c>
      <c r="C1256" t="s">
        <v>33</v>
      </c>
      <c r="D1256" t="s">
        <v>36</v>
      </c>
      <c r="E1256" s="97">
        <v>0.43276789719999997</v>
      </c>
      <c r="F1256" s="97">
        <v>4.3147482100000002E-2</v>
      </c>
      <c r="G1256" s="97">
        <v>0.27246587309999998</v>
      </c>
      <c r="H1256" s="97">
        <v>9.7530051699999995E-2</v>
      </c>
      <c r="I1256" s="97">
        <v>0.15408869580000001</v>
      </c>
      <c r="J1256" s="101">
        <v>43168.692500999998</v>
      </c>
    </row>
    <row r="1257" spans="1:10" x14ac:dyDescent="0.25">
      <c r="A1257" t="s">
        <v>91</v>
      </c>
      <c r="B1257" t="s">
        <v>76</v>
      </c>
      <c r="C1257" t="s">
        <v>33</v>
      </c>
      <c r="D1257" t="s">
        <v>0</v>
      </c>
      <c r="E1257" s="97">
        <v>0.41860744799999999</v>
      </c>
      <c r="F1257" s="97">
        <v>4.43059414E-2</v>
      </c>
      <c r="G1257" s="97">
        <v>0.2678974476</v>
      </c>
      <c r="H1257" s="97">
        <v>0.1017708303</v>
      </c>
      <c r="I1257" s="97">
        <v>0.16741833270000001</v>
      </c>
      <c r="J1257" s="101">
        <v>45787.585413000001</v>
      </c>
    </row>
    <row r="1258" spans="1:10" x14ac:dyDescent="0.25">
      <c r="A1258" t="s">
        <v>91</v>
      </c>
      <c r="B1258" t="s">
        <v>76</v>
      </c>
      <c r="C1258" t="s">
        <v>33</v>
      </c>
      <c r="D1258" t="s">
        <v>37</v>
      </c>
      <c r="E1258" s="97">
        <v>0.24973439110000001</v>
      </c>
      <c r="F1258" s="97">
        <v>4.2207979200000002E-2</v>
      </c>
      <c r="G1258" s="97">
        <v>0.23258514089999999</v>
      </c>
      <c r="H1258" s="97">
        <v>0.1121564135</v>
      </c>
      <c r="I1258" s="97">
        <v>0.36331607539999999</v>
      </c>
      <c r="J1258" s="101">
        <v>1902.0207749000001</v>
      </c>
    </row>
    <row r="1259" spans="1:10" x14ac:dyDescent="0.25">
      <c r="A1259" t="s">
        <v>91</v>
      </c>
      <c r="B1259" t="s">
        <v>76</v>
      </c>
      <c r="C1259" t="s">
        <v>34</v>
      </c>
      <c r="D1259" t="s">
        <v>36</v>
      </c>
      <c r="E1259" s="97">
        <v>0.62193714310000003</v>
      </c>
      <c r="F1259" s="97">
        <v>4.63889673E-2</v>
      </c>
      <c r="G1259" s="97">
        <v>0.14360468239999999</v>
      </c>
      <c r="H1259" s="97">
        <v>9.5791193999999996E-2</v>
      </c>
      <c r="I1259" s="97">
        <v>9.2278013199999995E-2</v>
      </c>
      <c r="J1259" s="101">
        <v>37816.009146999997</v>
      </c>
    </row>
    <row r="1260" spans="1:10" x14ac:dyDescent="0.25">
      <c r="A1260" t="s">
        <v>91</v>
      </c>
      <c r="B1260" t="s">
        <v>76</v>
      </c>
      <c r="C1260" t="s">
        <v>34</v>
      </c>
      <c r="D1260" t="s">
        <v>0</v>
      </c>
      <c r="E1260" s="97">
        <v>0.60314761110000004</v>
      </c>
      <c r="F1260" s="97">
        <v>4.7161209099999997E-2</v>
      </c>
      <c r="G1260" s="97">
        <v>0.14400879180000001</v>
      </c>
      <c r="H1260" s="97">
        <v>9.9503543700000002E-2</v>
      </c>
      <c r="I1260" s="97">
        <v>0.10617884430000001</v>
      </c>
      <c r="J1260" s="101">
        <v>39917.585741000003</v>
      </c>
    </row>
    <row r="1261" spans="1:10" x14ac:dyDescent="0.25">
      <c r="A1261" t="s">
        <v>91</v>
      </c>
      <c r="B1261" t="s">
        <v>76</v>
      </c>
      <c r="C1261" t="s">
        <v>34</v>
      </c>
      <c r="D1261" t="s">
        <v>37</v>
      </c>
      <c r="E1261" s="97">
        <v>0.3212913557</v>
      </c>
      <c r="F1261" s="97">
        <v>3.84306035E-2</v>
      </c>
      <c r="G1261" s="97">
        <v>0.17341692210000001</v>
      </c>
      <c r="H1261" s="97">
        <v>9.8691216100000007E-2</v>
      </c>
      <c r="I1261" s="97">
        <v>0.3681699027</v>
      </c>
      <c r="J1261" s="101">
        <v>1677.6541797</v>
      </c>
    </row>
    <row r="1262" spans="1:10" x14ac:dyDescent="0.25">
      <c r="A1262" t="s">
        <v>91</v>
      </c>
      <c r="B1262" t="s">
        <v>76</v>
      </c>
      <c r="C1262" t="s">
        <v>35</v>
      </c>
      <c r="D1262" t="s">
        <v>36</v>
      </c>
      <c r="E1262" s="97">
        <v>0.26821308440000002</v>
      </c>
      <c r="F1262" s="97">
        <v>4.3465276499999997E-2</v>
      </c>
      <c r="G1262" s="97">
        <v>0.1453716883</v>
      </c>
      <c r="H1262" s="97">
        <v>0.14692318130000001</v>
      </c>
      <c r="I1262" s="97">
        <v>0.39602676959999999</v>
      </c>
      <c r="J1262" s="101">
        <v>13891.939719</v>
      </c>
    </row>
    <row r="1263" spans="1:10" x14ac:dyDescent="0.25">
      <c r="A1263" t="s">
        <v>91</v>
      </c>
      <c r="B1263" t="s">
        <v>76</v>
      </c>
      <c r="C1263" t="s">
        <v>35</v>
      </c>
      <c r="D1263" t="s">
        <v>0</v>
      </c>
      <c r="E1263" s="97">
        <v>0.21584239590000001</v>
      </c>
      <c r="F1263" s="97">
        <v>3.96809963E-2</v>
      </c>
      <c r="G1263" s="97">
        <v>0.1789431293</v>
      </c>
      <c r="H1263" s="97">
        <v>0.13311880949999999</v>
      </c>
      <c r="I1263" s="97">
        <v>0.43241466909999998</v>
      </c>
      <c r="J1263" s="101">
        <v>21946.568843000001</v>
      </c>
    </row>
    <row r="1264" spans="1:10" x14ac:dyDescent="0.25">
      <c r="A1264" t="s">
        <v>91</v>
      </c>
      <c r="B1264" t="s">
        <v>76</v>
      </c>
      <c r="C1264" t="s">
        <v>35</v>
      </c>
      <c r="D1264" t="s">
        <v>37</v>
      </c>
      <c r="E1264" s="97">
        <v>0.1291686162</v>
      </c>
      <c r="F1264" s="97">
        <v>2.8390082699999999E-2</v>
      </c>
      <c r="G1264" s="97">
        <v>0.23739674729999999</v>
      </c>
      <c r="H1264" s="97">
        <v>0.1085017917</v>
      </c>
      <c r="I1264" s="97">
        <v>0.49654276219999999</v>
      </c>
      <c r="J1264" s="101">
        <v>7617.9495371000003</v>
      </c>
    </row>
    <row r="1265" spans="1:10" x14ac:dyDescent="0.25">
      <c r="A1265" t="s">
        <v>91</v>
      </c>
      <c r="B1265" t="s">
        <v>85</v>
      </c>
      <c r="C1265" t="s">
        <v>33</v>
      </c>
      <c r="D1265" t="s">
        <v>36</v>
      </c>
      <c r="E1265" s="102" t="s">
        <v>109</v>
      </c>
      <c r="F1265" s="102" t="s">
        <v>109</v>
      </c>
      <c r="G1265" s="102" t="s">
        <v>109</v>
      </c>
      <c r="H1265" s="102" t="s">
        <v>109</v>
      </c>
      <c r="I1265" s="102" t="s">
        <v>109</v>
      </c>
      <c r="J1265" s="103" t="s">
        <v>109</v>
      </c>
    </row>
    <row r="1266" spans="1:10" x14ac:dyDescent="0.25">
      <c r="A1266" t="s">
        <v>91</v>
      </c>
      <c r="B1266" t="s">
        <v>85</v>
      </c>
      <c r="C1266" t="s">
        <v>33</v>
      </c>
      <c r="D1266" t="s">
        <v>0</v>
      </c>
      <c r="E1266" s="102" t="s">
        <v>109</v>
      </c>
      <c r="F1266" s="102" t="s">
        <v>109</v>
      </c>
      <c r="G1266" s="102" t="s">
        <v>109</v>
      </c>
      <c r="H1266" s="102" t="s">
        <v>109</v>
      </c>
      <c r="I1266" s="102" t="s">
        <v>109</v>
      </c>
      <c r="J1266" s="103" t="s">
        <v>109</v>
      </c>
    </row>
    <row r="1267" spans="1:10" x14ac:dyDescent="0.25">
      <c r="A1267" t="s">
        <v>91</v>
      </c>
      <c r="B1267" t="s">
        <v>85</v>
      </c>
      <c r="C1267" t="s">
        <v>33</v>
      </c>
      <c r="D1267" t="s">
        <v>37</v>
      </c>
      <c r="E1267" s="102" t="s">
        <v>109</v>
      </c>
      <c r="F1267" s="102" t="s">
        <v>109</v>
      </c>
      <c r="G1267" s="102" t="s">
        <v>109</v>
      </c>
      <c r="H1267" s="102" t="s">
        <v>109</v>
      </c>
      <c r="I1267" s="102" t="s">
        <v>109</v>
      </c>
      <c r="J1267" s="103" t="s">
        <v>109</v>
      </c>
    </row>
    <row r="1268" spans="1:10" x14ac:dyDescent="0.25">
      <c r="A1268" t="s">
        <v>91</v>
      </c>
      <c r="B1268" t="s">
        <v>85</v>
      </c>
      <c r="C1268" t="s">
        <v>34</v>
      </c>
      <c r="D1268" t="s">
        <v>36</v>
      </c>
      <c r="E1268" s="97">
        <v>0.75154385810000002</v>
      </c>
      <c r="F1268" s="97">
        <v>4.0969274600000001E-2</v>
      </c>
      <c r="G1268" s="97">
        <v>7.9673503600000001E-2</v>
      </c>
      <c r="H1268" s="97">
        <v>5.8493221300000002E-2</v>
      </c>
      <c r="I1268" s="97">
        <v>6.9320142400000007E-2</v>
      </c>
      <c r="J1268" s="101">
        <v>4945.8264810999999</v>
      </c>
    </row>
    <row r="1269" spans="1:10" x14ac:dyDescent="0.25">
      <c r="A1269" t="s">
        <v>91</v>
      </c>
      <c r="B1269" t="s">
        <v>85</v>
      </c>
      <c r="C1269" t="s">
        <v>34</v>
      </c>
      <c r="D1269" t="s">
        <v>0</v>
      </c>
      <c r="E1269" s="97">
        <v>0.73846284630000003</v>
      </c>
      <c r="F1269" s="97">
        <v>4.1348681900000003E-2</v>
      </c>
      <c r="G1269" s="97">
        <v>8.14701543E-2</v>
      </c>
      <c r="H1269" s="97">
        <v>6.2219618800000001E-2</v>
      </c>
      <c r="I1269" s="97">
        <v>7.6498698700000006E-2</v>
      </c>
      <c r="J1269" s="101">
        <v>5069.9984894999998</v>
      </c>
    </row>
    <row r="1270" spans="1:10" x14ac:dyDescent="0.25">
      <c r="A1270" t="s">
        <v>91</v>
      </c>
      <c r="B1270" t="s">
        <v>85</v>
      </c>
      <c r="C1270" t="s">
        <v>34</v>
      </c>
      <c r="D1270" t="s">
        <v>37</v>
      </c>
      <c r="E1270" s="97">
        <v>0.35064664839999998</v>
      </c>
      <c r="F1270" s="97">
        <v>2.69956225E-2</v>
      </c>
      <c r="G1270" s="97">
        <v>0.1483806536</v>
      </c>
      <c r="H1270" s="97">
        <v>8.28384021E-2</v>
      </c>
      <c r="I1270" s="97">
        <v>0.39113867349999998</v>
      </c>
      <c r="J1270" s="101">
        <v>74.148719577999998</v>
      </c>
    </row>
    <row r="1271" spans="1:10" x14ac:dyDescent="0.25">
      <c r="A1271" t="s">
        <v>91</v>
      </c>
      <c r="B1271" t="s">
        <v>85</v>
      </c>
      <c r="C1271" t="s">
        <v>35</v>
      </c>
      <c r="D1271" t="s">
        <v>36</v>
      </c>
      <c r="E1271" s="102" t="s">
        <v>109</v>
      </c>
      <c r="F1271" s="102" t="s">
        <v>109</v>
      </c>
      <c r="G1271" s="102" t="s">
        <v>109</v>
      </c>
      <c r="H1271" s="102" t="s">
        <v>109</v>
      </c>
      <c r="I1271" s="102" t="s">
        <v>109</v>
      </c>
      <c r="J1271" s="103" t="s">
        <v>109</v>
      </c>
    </row>
    <row r="1272" spans="1:10" x14ac:dyDescent="0.25">
      <c r="A1272" t="s">
        <v>91</v>
      </c>
      <c r="B1272" t="s">
        <v>85</v>
      </c>
      <c r="C1272" t="s">
        <v>35</v>
      </c>
      <c r="D1272" t="s">
        <v>0</v>
      </c>
      <c r="E1272" s="102" t="s">
        <v>109</v>
      </c>
      <c r="F1272" s="102" t="s">
        <v>109</v>
      </c>
      <c r="G1272" s="102" t="s">
        <v>109</v>
      </c>
      <c r="H1272" s="102" t="s">
        <v>109</v>
      </c>
      <c r="I1272" s="102" t="s">
        <v>109</v>
      </c>
      <c r="J1272" s="103" t="s">
        <v>109</v>
      </c>
    </row>
    <row r="1273" spans="1:10" x14ac:dyDescent="0.25">
      <c r="A1273" t="s">
        <v>91</v>
      </c>
      <c r="B1273" t="s">
        <v>85</v>
      </c>
      <c r="C1273" t="s">
        <v>35</v>
      </c>
      <c r="D1273" t="s">
        <v>37</v>
      </c>
      <c r="E1273" s="102" t="s">
        <v>109</v>
      </c>
      <c r="F1273" s="102" t="s">
        <v>109</v>
      </c>
      <c r="G1273" s="102" t="s">
        <v>109</v>
      </c>
      <c r="H1273" s="102" t="s">
        <v>109</v>
      </c>
      <c r="I1273" s="102" t="s">
        <v>109</v>
      </c>
      <c r="J1273" s="103" t="s">
        <v>109</v>
      </c>
    </row>
    <row r="1274" spans="1:10" x14ac:dyDescent="0.25">
      <c r="A1274" t="s">
        <v>91</v>
      </c>
      <c r="B1274" t="s">
        <v>60</v>
      </c>
      <c r="C1274" t="s">
        <v>33</v>
      </c>
      <c r="D1274" t="s">
        <v>36</v>
      </c>
      <c r="E1274" s="97">
        <v>0.44729134669999998</v>
      </c>
      <c r="F1274" s="97">
        <v>5.7216550499999998E-2</v>
      </c>
      <c r="G1274" s="97">
        <v>0.24179288190000001</v>
      </c>
      <c r="H1274" s="97">
        <v>0.127818661</v>
      </c>
      <c r="I1274" s="97">
        <v>0.12588055989999999</v>
      </c>
      <c r="J1274" s="101">
        <v>15587.242269</v>
      </c>
    </row>
    <row r="1275" spans="1:10" x14ac:dyDescent="0.25">
      <c r="A1275" t="s">
        <v>91</v>
      </c>
      <c r="B1275" t="s">
        <v>60</v>
      </c>
      <c r="C1275" t="s">
        <v>33</v>
      </c>
      <c r="D1275" t="s">
        <v>0</v>
      </c>
      <c r="E1275" s="97">
        <v>0.43280048329999998</v>
      </c>
      <c r="F1275" s="97">
        <v>5.6844860599999998E-2</v>
      </c>
      <c r="G1275" s="97">
        <v>0.23868381850000001</v>
      </c>
      <c r="H1275" s="97">
        <v>0.1338124453</v>
      </c>
      <c r="I1275" s="97">
        <v>0.13785839229999999</v>
      </c>
      <c r="J1275" s="101">
        <v>16321.697545999999</v>
      </c>
    </row>
    <row r="1276" spans="1:10" x14ac:dyDescent="0.25">
      <c r="A1276" t="s">
        <v>91</v>
      </c>
      <c r="B1276" t="s">
        <v>60</v>
      </c>
      <c r="C1276" t="s">
        <v>33</v>
      </c>
      <c r="D1276" t="s">
        <v>37</v>
      </c>
      <c r="E1276" s="97">
        <v>0.1522118529</v>
      </c>
      <c r="F1276" s="97">
        <v>4.1093957899999999E-2</v>
      </c>
      <c r="G1276" s="97">
        <v>0.20209732659999999</v>
      </c>
      <c r="H1276" s="97">
        <v>0.21348466469999999</v>
      </c>
      <c r="I1276" s="97">
        <v>0.39111219790000001</v>
      </c>
      <c r="J1276" s="101">
        <v>578.14157267999997</v>
      </c>
    </row>
    <row r="1277" spans="1:10" x14ac:dyDescent="0.25">
      <c r="A1277" t="s">
        <v>91</v>
      </c>
      <c r="B1277" t="s">
        <v>60</v>
      </c>
      <c r="C1277" t="s">
        <v>34</v>
      </c>
      <c r="D1277" t="s">
        <v>36</v>
      </c>
      <c r="E1277" s="97">
        <v>0.40855054590000001</v>
      </c>
      <c r="F1277" s="97">
        <v>6.2331689099999997E-2</v>
      </c>
      <c r="G1277" s="97">
        <v>0.15948244219999999</v>
      </c>
      <c r="H1277" s="97">
        <v>0.15804087629999999</v>
      </c>
      <c r="I1277" s="97">
        <v>0.21159444650000001</v>
      </c>
      <c r="J1277" s="101">
        <v>4778.1630076000001</v>
      </c>
    </row>
    <row r="1278" spans="1:10" x14ac:dyDescent="0.25">
      <c r="A1278" t="s">
        <v>91</v>
      </c>
      <c r="B1278" t="s">
        <v>60</v>
      </c>
      <c r="C1278" t="s">
        <v>34</v>
      </c>
      <c r="D1278" t="s">
        <v>0</v>
      </c>
      <c r="E1278" s="97">
        <v>0.39788138560000003</v>
      </c>
      <c r="F1278" s="97">
        <v>6.1430446100000001E-2</v>
      </c>
      <c r="G1278" s="97">
        <v>0.1599640873</v>
      </c>
      <c r="H1278" s="97">
        <v>0.15819069690000001</v>
      </c>
      <c r="I1278" s="97">
        <v>0.22253338410000001</v>
      </c>
      <c r="J1278" s="101">
        <v>5014.3615097000002</v>
      </c>
    </row>
    <row r="1279" spans="1:10" x14ac:dyDescent="0.25">
      <c r="A1279" t="s">
        <v>91</v>
      </c>
      <c r="B1279" t="s">
        <v>60</v>
      </c>
      <c r="C1279" t="s">
        <v>34</v>
      </c>
      <c r="D1279" t="s">
        <v>37</v>
      </c>
      <c r="E1279" s="97">
        <v>0.2335633527</v>
      </c>
      <c r="F1279" s="97">
        <v>2.2877616900000002E-2</v>
      </c>
      <c r="G1279" s="97">
        <v>0.1999283281</v>
      </c>
      <c r="H1279" s="97">
        <v>0.12562617679999999</v>
      </c>
      <c r="I1279" s="97">
        <v>0.4180045255</v>
      </c>
      <c r="J1279" s="101">
        <v>175.54123766000001</v>
      </c>
    </row>
    <row r="1280" spans="1:10" x14ac:dyDescent="0.25">
      <c r="A1280" t="s">
        <v>91</v>
      </c>
      <c r="B1280" t="s">
        <v>60</v>
      </c>
      <c r="C1280" t="s">
        <v>35</v>
      </c>
      <c r="D1280" t="s">
        <v>36</v>
      </c>
      <c r="E1280" s="97">
        <v>0.2063295487</v>
      </c>
      <c r="F1280" s="97">
        <v>5.2530559400000003E-2</v>
      </c>
      <c r="G1280" s="97">
        <v>0.12732758599999999</v>
      </c>
      <c r="H1280" s="97">
        <v>0.15039245540000001</v>
      </c>
      <c r="I1280" s="97">
        <v>0.46341985060000002</v>
      </c>
      <c r="J1280" s="101">
        <v>10284.518205</v>
      </c>
    </row>
    <row r="1281" spans="1:10" x14ac:dyDescent="0.25">
      <c r="A1281" t="s">
        <v>91</v>
      </c>
      <c r="B1281" t="s">
        <v>60</v>
      </c>
      <c r="C1281" t="s">
        <v>35</v>
      </c>
      <c r="D1281" t="s">
        <v>0</v>
      </c>
      <c r="E1281" s="97">
        <v>0.18880064469999999</v>
      </c>
      <c r="F1281" s="97">
        <v>4.5540017199999998E-2</v>
      </c>
      <c r="G1281" s="97">
        <v>0.1432049584</v>
      </c>
      <c r="H1281" s="97">
        <v>0.1347266845</v>
      </c>
      <c r="I1281" s="97">
        <v>0.48772769519999998</v>
      </c>
      <c r="J1281" s="101">
        <v>14009.486061</v>
      </c>
    </row>
    <row r="1282" spans="1:10" x14ac:dyDescent="0.25">
      <c r="A1282" t="s">
        <v>91</v>
      </c>
      <c r="B1282" t="s">
        <v>60</v>
      </c>
      <c r="C1282" t="s">
        <v>35</v>
      </c>
      <c r="D1282" t="s">
        <v>37</v>
      </c>
      <c r="E1282" s="97">
        <v>0.1443518204</v>
      </c>
      <c r="F1282" s="97">
        <v>2.2980186600000001E-2</v>
      </c>
      <c r="G1282" s="97">
        <v>0.18905139239999999</v>
      </c>
      <c r="H1282" s="97">
        <v>8.9723144599999999E-2</v>
      </c>
      <c r="I1282" s="97">
        <v>0.55389345609999996</v>
      </c>
      <c r="J1282" s="101">
        <v>3574.5998807000001</v>
      </c>
    </row>
    <row r="1283" spans="1:10" x14ac:dyDescent="0.25">
      <c r="A1283" t="s">
        <v>91</v>
      </c>
      <c r="B1283" t="s">
        <v>84</v>
      </c>
      <c r="C1283" t="s">
        <v>33</v>
      </c>
      <c r="D1283" t="s">
        <v>36</v>
      </c>
      <c r="E1283" s="97">
        <v>0.32093707189999998</v>
      </c>
      <c r="F1283" s="97">
        <v>8.5038913199999996E-2</v>
      </c>
      <c r="G1283" s="97">
        <v>0.29473433830000001</v>
      </c>
      <c r="H1283" s="97">
        <v>0.12820867159999999</v>
      </c>
      <c r="I1283" s="97">
        <v>0.1710810049</v>
      </c>
      <c r="J1283" s="101">
        <v>4670.9436824000004</v>
      </c>
    </row>
    <row r="1284" spans="1:10" x14ac:dyDescent="0.25">
      <c r="A1284" t="s">
        <v>91</v>
      </c>
      <c r="B1284" t="s">
        <v>84</v>
      </c>
      <c r="C1284" t="s">
        <v>33</v>
      </c>
      <c r="D1284" t="s">
        <v>0</v>
      </c>
      <c r="E1284" s="97">
        <v>0.29440524289999997</v>
      </c>
      <c r="F1284" s="97">
        <v>8.4875170200000002E-2</v>
      </c>
      <c r="G1284" s="97">
        <v>0.27807797509999999</v>
      </c>
      <c r="H1284" s="97">
        <v>0.1348541493</v>
      </c>
      <c r="I1284" s="97">
        <v>0.20778746249999999</v>
      </c>
      <c r="J1284" s="101">
        <v>5295.6902983999998</v>
      </c>
    </row>
    <row r="1285" spans="1:10" x14ac:dyDescent="0.25">
      <c r="A1285" t="s">
        <v>91</v>
      </c>
      <c r="B1285" t="s">
        <v>84</v>
      </c>
      <c r="C1285" t="s">
        <v>33</v>
      </c>
      <c r="D1285" t="s">
        <v>37</v>
      </c>
      <c r="E1285" s="97">
        <v>0.1094294245</v>
      </c>
      <c r="F1285" s="97">
        <v>6.7513790899999995E-2</v>
      </c>
      <c r="G1285" s="97">
        <v>0.16583513289999999</v>
      </c>
      <c r="H1285" s="97">
        <v>0.1810178724</v>
      </c>
      <c r="I1285" s="97">
        <v>0.47620377920000001</v>
      </c>
      <c r="J1285" s="101">
        <v>548.29859753999995</v>
      </c>
    </row>
    <row r="1286" spans="1:10" x14ac:dyDescent="0.25">
      <c r="A1286" t="s">
        <v>91</v>
      </c>
      <c r="B1286" t="s">
        <v>84</v>
      </c>
      <c r="C1286" t="s">
        <v>34</v>
      </c>
      <c r="D1286" t="s">
        <v>36</v>
      </c>
      <c r="E1286" s="97">
        <v>0.44618520389999999</v>
      </c>
      <c r="F1286" s="97">
        <v>9.8820983000000001E-2</v>
      </c>
      <c r="G1286" s="97">
        <v>0.17397778420000001</v>
      </c>
      <c r="H1286" s="97">
        <v>0.15772611419999999</v>
      </c>
      <c r="I1286" s="97">
        <v>0.1232899148</v>
      </c>
      <c r="J1286" s="101">
        <v>889.79983714000002</v>
      </c>
    </row>
    <row r="1287" spans="1:10" x14ac:dyDescent="0.25">
      <c r="A1287" t="s">
        <v>91</v>
      </c>
      <c r="B1287" t="s">
        <v>84</v>
      </c>
      <c r="C1287" t="s">
        <v>34</v>
      </c>
      <c r="D1287" t="s">
        <v>0</v>
      </c>
      <c r="E1287" s="97">
        <v>0.42982397220000002</v>
      </c>
      <c r="F1287" s="97">
        <v>9.9707626399999999E-2</v>
      </c>
      <c r="G1287" s="97">
        <v>0.1717164843</v>
      </c>
      <c r="H1287" s="97">
        <v>0.15955662179999999</v>
      </c>
      <c r="I1287" s="97">
        <v>0.13919529520000001</v>
      </c>
      <c r="J1287" s="101">
        <v>942.28230139000004</v>
      </c>
    </row>
    <row r="1288" spans="1:10" x14ac:dyDescent="0.25">
      <c r="A1288" t="s">
        <v>91</v>
      </c>
      <c r="B1288" t="s">
        <v>84</v>
      </c>
      <c r="C1288" t="s">
        <v>34</v>
      </c>
      <c r="D1288" t="s">
        <v>37</v>
      </c>
      <c r="E1288" s="97">
        <v>0.19679377279999999</v>
      </c>
      <c r="F1288" s="97">
        <v>7.4040547200000001E-2</v>
      </c>
      <c r="G1288" s="97">
        <v>0.14759532959999999</v>
      </c>
      <c r="H1288" s="97">
        <v>0.1717359296</v>
      </c>
      <c r="I1288" s="97">
        <v>0.40983442079999999</v>
      </c>
      <c r="J1288" s="101">
        <v>40.65169281</v>
      </c>
    </row>
    <row r="1289" spans="1:10" x14ac:dyDescent="0.25">
      <c r="A1289" t="s">
        <v>91</v>
      </c>
      <c r="B1289" t="s">
        <v>84</v>
      </c>
      <c r="C1289" t="s">
        <v>35</v>
      </c>
      <c r="D1289" t="s">
        <v>36</v>
      </c>
      <c r="E1289" s="97">
        <v>0.61631012620000003</v>
      </c>
      <c r="F1289" s="97">
        <v>1.7199609300000002E-2</v>
      </c>
      <c r="G1289" s="97">
        <v>2.67266504E-2</v>
      </c>
      <c r="H1289" s="97">
        <v>3.3865496000000002E-2</v>
      </c>
      <c r="I1289" s="97">
        <v>0.3058981181</v>
      </c>
      <c r="J1289" s="101">
        <v>1156.8850967999999</v>
      </c>
    </row>
    <row r="1290" spans="1:10" x14ac:dyDescent="0.25">
      <c r="A1290" t="s">
        <v>91</v>
      </c>
      <c r="B1290" t="s">
        <v>84</v>
      </c>
      <c r="C1290" t="s">
        <v>35</v>
      </c>
      <c r="D1290" t="s">
        <v>0</v>
      </c>
      <c r="E1290" s="97">
        <v>0.59288278719999998</v>
      </c>
      <c r="F1290" s="97">
        <v>1.85072469E-2</v>
      </c>
      <c r="G1290" s="97">
        <v>3.11434947E-2</v>
      </c>
      <c r="H1290" s="97">
        <v>3.6872009999999997E-2</v>
      </c>
      <c r="I1290" s="97">
        <v>0.32059446110000001</v>
      </c>
      <c r="J1290" s="101">
        <v>1280.1855888</v>
      </c>
    </row>
    <row r="1291" spans="1:10" x14ac:dyDescent="0.25">
      <c r="A1291" t="s">
        <v>91</v>
      </c>
      <c r="B1291" t="s">
        <v>84</v>
      </c>
      <c r="C1291" t="s">
        <v>35</v>
      </c>
      <c r="D1291" t="s">
        <v>37</v>
      </c>
      <c r="E1291" s="97">
        <v>0.39811921449999998</v>
      </c>
      <c r="F1291" s="97">
        <v>8.7891027000000007E-3</v>
      </c>
      <c r="G1291" s="97">
        <v>7.7458331199999994E-2</v>
      </c>
      <c r="H1291" s="97">
        <v>6.07101918E-2</v>
      </c>
      <c r="I1291" s="97">
        <v>0.45492315979999998</v>
      </c>
      <c r="J1291" s="101">
        <v>115.54328031</v>
      </c>
    </row>
    <row r="1292" spans="1:10" x14ac:dyDescent="0.25">
      <c r="A1292" t="s">
        <v>91</v>
      </c>
      <c r="B1292" t="s">
        <v>57</v>
      </c>
      <c r="C1292" t="s">
        <v>33</v>
      </c>
      <c r="D1292" t="s">
        <v>36</v>
      </c>
      <c r="E1292" s="97">
        <v>0.28449453190000001</v>
      </c>
      <c r="F1292" s="97">
        <v>4.40251028E-2</v>
      </c>
      <c r="G1292" s="97">
        <v>0.33889255639999999</v>
      </c>
      <c r="H1292" s="97">
        <v>0.1123667986</v>
      </c>
      <c r="I1292" s="97">
        <v>0.22022101020000001</v>
      </c>
      <c r="J1292" s="101">
        <v>16921.283501999998</v>
      </c>
    </row>
    <row r="1293" spans="1:10" x14ac:dyDescent="0.25">
      <c r="A1293" t="s">
        <v>91</v>
      </c>
      <c r="B1293" t="s">
        <v>57</v>
      </c>
      <c r="C1293" t="s">
        <v>33</v>
      </c>
      <c r="D1293" t="s">
        <v>0</v>
      </c>
      <c r="E1293" s="97">
        <v>0.26357350340000002</v>
      </c>
      <c r="F1293" s="97">
        <v>4.83375209E-2</v>
      </c>
      <c r="G1293" s="97">
        <v>0.31808400869999998</v>
      </c>
      <c r="H1293" s="97">
        <v>0.1174067937</v>
      </c>
      <c r="I1293" s="97">
        <v>0.25259817340000001</v>
      </c>
      <c r="J1293" s="101">
        <v>18757.62383</v>
      </c>
    </row>
    <row r="1294" spans="1:10" x14ac:dyDescent="0.25">
      <c r="A1294" t="s">
        <v>91</v>
      </c>
      <c r="B1294" t="s">
        <v>57</v>
      </c>
      <c r="C1294" t="s">
        <v>33</v>
      </c>
      <c r="D1294" t="s">
        <v>37</v>
      </c>
      <c r="E1294" s="97">
        <v>8.0507396499999995E-2</v>
      </c>
      <c r="F1294" s="97">
        <v>8.9129008300000007E-2</v>
      </c>
      <c r="G1294" s="97">
        <v>0.13522925329999999</v>
      </c>
      <c r="H1294" s="97">
        <v>0.14091677650000001</v>
      </c>
      <c r="I1294" s="97">
        <v>0.5542175654</v>
      </c>
      <c r="J1294" s="101">
        <v>1589.9160271999999</v>
      </c>
    </row>
    <row r="1295" spans="1:10" x14ac:dyDescent="0.25">
      <c r="A1295" t="s">
        <v>91</v>
      </c>
      <c r="B1295" t="s">
        <v>57</v>
      </c>
      <c r="C1295" t="s">
        <v>34</v>
      </c>
      <c r="D1295" t="s">
        <v>36</v>
      </c>
      <c r="E1295" s="97">
        <v>0.53540359559999995</v>
      </c>
      <c r="F1295" s="97">
        <v>5.0822967300000001E-2</v>
      </c>
      <c r="G1295" s="97">
        <v>0.16237933800000001</v>
      </c>
      <c r="H1295" s="97">
        <v>0.1093465974</v>
      </c>
      <c r="I1295" s="97">
        <v>0.1420475018</v>
      </c>
      <c r="J1295" s="101">
        <v>8298.4871944000006</v>
      </c>
    </row>
    <row r="1296" spans="1:10" x14ac:dyDescent="0.25">
      <c r="A1296" t="s">
        <v>91</v>
      </c>
      <c r="B1296" t="s">
        <v>57</v>
      </c>
      <c r="C1296" t="s">
        <v>34</v>
      </c>
      <c r="D1296" t="s">
        <v>0</v>
      </c>
      <c r="E1296" s="97">
        <v>0.51029451969999995</v>
      </c>
      <c r="F1296" s="97">
        <v>5.47425229E-2</v>
      </c>
      <c r="G1296" s="97">
        <v>0.1611883764</v>
      </c>
      <c r="H1296" s="97">
        <v>0.112395615</v>
      </c>
      <c r="I1296" s="97">
        <v>0.1613789659</v>
      </c>
      <c r="J1296" s="101">
        <v>8892.9818107999999</v>
      </c>
    </row>
    <row r="1297" spans="1:10" x14ac:dyDescent="0.25">
      <c r="A1297" t="s">
        <v>91</v>
      </c>
      <c r="B1297" t="s">
        <v>57</v>
      </c>
      <c r="C1297" t="s">
        <v>34</v>
      </c>
      <c r="D1297" t="s">
        <v>37</v>
      </c>
      <c r="E1297" s="97">
        <v>0.1949938467</v>
      </c>
      <c r="F1297" s="97">
        <v>9.7603990299999999E-2</v>
      </c>
      <c r="G1297" s="97">
        <v>0.16305285310000001</v>
      </c>
      <c r="H1297" s="97">
        <v>0.1296602046</v>
      </c>
      <c r="I1297" s="97">
        <v>0.41468910530000003</v>
      </c>
      <c r="J1297" s="101">
        <v>471.80976005000002</v>
      </c>
    </row>
    <row r="1298" spans="1:10" x14ac:dyDescent="0.25">
      <c r="A1298" t="s">
        <v>91</v>
      </c>
      <c r="B1298" t="s">
        <v>57</v>
      </c>
      <c r="C1298" t="s">
        <v>35</v>
      </c>
      <c r="D1298" t="s">
        <v>36</v>
      </c>
      <c r="E1298" s="97">
        <v>0.31915303389999999</v>
      </c>
      <c r="F1298" s="97">
        <v>3.4320469700000002E-2</v>
      </c>
      <c r="G1298" s="97">
        <v>9.0158418500000004E-2</v>
      </c>
      <c r="H1298" s="97">
        <v>0.11388075910000001</v>
      </c>
      <c r="I1298" s="97">
        <v>0.44248731889999998</v>
      </c>
      <c r="J1298" s="101">
        <v>8939.3252978</v>
      </c>
    </row>
    <row r="1299" spans="1:10" x14ac:dyDescent="0.25">
      <c r="A1299" t="s">
        <v>91</v>
      </c>
      <c r="B1299" t="s">
        <v>57</v>
      </c>
      <c r="C1299" t="s">
        <v>35</v>
      </c>
      <c r="D1299" t="s">
        <v>0</v>
      </c>
      <c r="E1299" s="97">
        <v>0.27598839460000002</v>
      </c>
      <c r="F1299" s="97">
        <v>3.1919852899999997E-2</v>
      </c>
      <c r="G1299" s="97">
        <v>0.107794975</v>
      </c>
      <c r="H1299" s="97">
        <v>0.1050158556</v>
      </c>
      <c r="I1299" s="97">
        <v>0.47928092189999999</v>
      </c>
      <c r="J1299" s="101">
        <v>12663.622302</v>
      </c>
    </row>
    <row r="1300" spans="1:10" x14ac:dyDescent="0.25">
      <c r="A1300" t="s">
        <v>91</v>
      </c>
      <c r="B1300" t="s">
        <v>57</v>
      </c>
      <c r="C1300" t="s">
        <v>35</v>
      </c>
      <c r="D1300" t="s">
        <v>37</v>
      </c>
      <c r="E1300" s="97">
        <v>0.1745161811</v>
      </c>
      <c r="F1300" s="97">
        <v>2.4881741700000001E-2</v>
      </c>
      <c r="G1300" s="97">
        <v>0.15082545080000001</v>
      </c>
      <c r="H1300" s="97">
        <v>8.3403458999999999E-2</v>
      </c>
      <c r="I1300" s="97">
        <v>0.56637316739999999</v>
      </c>
      <c r="J1300" s="101">
        <v>3667.2817149000002</v>
      </c>
    </row>
    <row r="1301" spans="1:10" x14ac:dyDescent="0.25">
      <c r="A1301" t="s">
        <v>91</v>
      </c>
      <c r="B1301" t="s">
        <v>38</v>
      </c>
      <c r="C1301" t="s">
        <v>33</v>
      </c>
      <c r="D1301" t="s">
        <v>36</v>
      </c>
      <c r="E1301" s="97">
        <v>0.3268054031</v>
      </c>
      <c r="F1301" s="97">
        <v>4.5568974999999998E-2</v>
      </c>
      <c r="G1301" s="97">
        <v>0.31953389059999998</v>
      </c>
      <c r="H1301" s="97">
        <v>0.13509036329999999</v>
      </c>
      <c r="I1301" s="97">
        <v>0.17300136790000001</v>
      </c>
      <c r="J1301" s="101">
        <v>60951.291115</v>
      </c>
    </row>
    <row r="1302" spans="1:10" x14ac:dyDescent="0.25">
      <c r="A1302" t="s">
        <v>91</v>
      </c>
      <c r="B1302" t="s">
        <v>38</v>
      </c>
      <c r="C1302" t="s">
        <v>33</v>
      </c>
      <c r="D1302" t="s">
        <v>0</v>
      </c>
      <c r="E1302" s="97">
        <v>0.30730295330000001</v>
      </c>
      <c r="F1302" s="97">
        <v>4.6984585699999998E-2</v>
      </c>
      <c r="G1302" s="97">
        <v>0.30857236110000003</v>
      </c>
      <c r="H1302" s="97">
        <v>0.14032777960000001</v>
      </c>
      <c r="I1302" s="97">
        <v>0.19681232030000001</v>
      </c>
      <c r="J1302" s="101">
        <v>70836.361690000005</v>
      </c>
    </row>
    <row r="1303" spans="1:10" x14ac:dyDescent="0.25">
      <c r="A1303" t="s">
        <v>91</v>
      </c>
      <c r="B1303" t="s">
        <v>38</v>
      </c>
      <c r="C1303" t="s">
        <v>33</v>
      </c>
      <c r="D1303" t="s">
        <v>37</v>
      </c>
      <c r="E1303" s="97">
        <v>0.19998479990000001</v>
      </c>
      <c r="F1303" s="97">
        <v>5.1907620199999997E-2</v>
      </c>
      <c r="G1303" s="97">
        <v>0.25097373299999998</v>
      </c>
      <c r="H1303" s="97">
        <v>0.16444659219999999</v>
      </c>
      <c r="I1303" s="97">
        <v>0.3326872548</v>
      </c>
      <c r="J1303" s="101">
        <v>9120.7526338000007</v>
      </c>
    </row>
    <row r="1304" spans="1:10" x14ac:dyDescent="0.25">
      <c r="A1304" t="s">
        <v>91</v>
      </c>
      <c r="B1304" t="s">
        <v>38</v>
      </c>
      <c r="C1304" t="s">
        <v>34</v>
      </c>
      <c r="D1304" t="s">
        <v>36</v>
      </c>
      <c r="E1304" s="97">
        <v>0.50671006620000003</v>
      </c>
      <c r="F1304" s="97">
        <v>4.6861770800000001E-2</v>
      </c>
      <c r="G1304" s="97">
        <v>0.18577313100000001</v>
      </c>
      <c r="H1304" s="97">
        <v>0.14102217610000001</v>
      </c>
      <c r="I1304" s="97">
        <v>0.1196328559</v>
      </c>
      <c r="J1304" s="101">
        <v>15498.169459000001</v>
      </c>
    </row>
    <row r="1305" spans="1:10" x14ac:dyDescent="0.25">
      <c r="A1305" t="s">
        <v>91</v>
      </c>
      <c r="B1305" t="s">
        <v>38</v>
      </c>
      <c r="C1305" t="s">
        <v>34</v>
      </c>
      <c r="D1305" t="s">
        <v>0</v>
      </c>
      <c r="E1305" s="97">
        <v>0.48598317120000001</v>
      </c>
      <c r="F1305" s="97">
        <v>4.93701863E-2</v>
      </c>
      <c r="G1305" s="97">
        <v>0.1828185709</v>
      </c>
      <c r="H1305" s="97">
        <v>0.14430084160000001</v>
      </c>
      <c r="I1305" s="97">
        <v>0.13752723010000001</v>
      </c>
      <c r="J1305" s="101">
        <v>16632.437233000001</v>
      </c>
    </row>
    <row r="1306" spans="1:10" x14ac:dyDescent="0.25">
      <c r="A1306" t="s">
        <v>91</v>
      </c>
      <c r="B1306" t="s">
        <v>38</v>
      </c>
      <c r="C1306" t="s">
        <v>34</v>
      </c>
      <c r="D1306" t="s">
        <v>37</v>
      </c>
      <c r="E1306" s="97">
        <v>0.24130263299999999</v>
      </c>
      <c r="F1306" s="97">
        <v>5.97637377E-2</v>
      </c>
      <c r="G1306" s="97">
        <v>0.1614985968</v>
      </c>
      <c r="H1306" s="97">
        <v>0.1512845089</v>
      </c>
      <c r="I1306" s="97">
        <v>0.38615052360000002</v>
      </c>
      <c r="J1306" s="101">
        <v>932.46441829000003</v>
      </c>
    </row>
    <row r="1307" spans="1:10" x14ac:dyDescent="0.25">
      <c r="A1307" t="s">
        <v>91</v>
      </c>
      <c r="B1307" t="s">
        <v>38</v>
      </c>
      <c r="C1307" t="s">
        <v>35</v>
      </c>
      <c r="D1307" t="s">
        <v>36</v>
      </c>
      <c r="E1307" s="97">
        <v>0.2232036161</v>
      </c>
      <c r="F1307" s="97">
        <v>5.1002923499999998E-2</v>
      </c>
      <c r="G1307" s="97">
        <v>0.15724437429999999</v>
      </c>
      <c r="H1307" s="97">
        <v>0.1709971794</v>
      </c>
      <c r="I1307" s="97">
        <v>0.3975519066</v>
      </c>
      <c r="J1307" s="101">
        <v>47121.836944000002</v>
      </c>
    </row>
    <row r="1308" spans="1:10" x14ac:dyDescent="0.25">
      <c r="A1308" t="s">
        <v>91</v>
      </c>
      <c r="B1308" t="s">
        <v>38</v>
      </c>
      <c r="C1308" t="s">
        <v>35</v>
      </c>
      <c r="D1308" t="s">
        <v>0</v>
      </c>
      <c r="E1308" s="97">
        <v>0.19006642839999999</v>
      </c>
      <c r="F1308" s="97">
        <v>4.6741239900000002E-2</v>
      </c>
      <c r="G1308" s="97">
        <v>0.1854207541</v>
      </c>
      <c r="H1308" s="97">
        <v>0.15401501040000001</v>
      </c>
      <c r="I1308" s="97">
        <v>0.42375656719999999</v>
      </c>
      <c r="J1308" s="101">
        <v>75766.938523000004</v>
      </c>
    </row>
    <row r="1309" spans="1:10" x14ac:dyDescent="0.25">
      <c r="A1309" t="s">
        <v>91</v>
      </c>
      <c r="B1309" t="s">
        <v>38</v>
      </c>
      <c r="C1309" t="s">
        <v>35</v>
      </c>
      <c r="D1309" t="s">
        <v>37</v>
      </c>
      <c r="E1309" s="97">
        <v>0.13694007029999999</v>
      </c>
      <c r="F1309" s="97">
        <v>3.8883848899999997E-2</v>
      </c>
      <c r="G1309" s="97">
        <v>0.23387622180000001</v>
      </c>
      <c r="H1309" s="97">
        <v>0.12508942549999999</v>
      </c>
      <c r="I1309" s="97">
        <v>0.46521043350000002</v>
      </c>
      <c r="J1309" s="101">
        <v>28034.066161999999</v>
      </c>
    </row>
    <row r="1310" spans="1:10" x14ac:dyDescent="0.25">
      <c r="A1310" t="s">
        <v>91</v>
      </c>
      <c r="B1310" t="s">
        <v>69</v>
      </c>
      <c r="C1310" t="s">
        <v>33</v>
      </c>
      <c r="D1310" t="s">
        <v>36</v>
      </c>
      <c r="E1310" s="97">
        <v>0.26157124120000003</v>
      </c>
      <c r="F1310" s="97">
        <v>3.4524734299999998E-2</v>
      </c>
      <c r="G1310" s="97">
        <v>0.29676922919999998</v>
      </c>
      <c r="H1310" s="97">
        <v>0.13260226959999999</v>
      </c>
      <c r="I1310" s="97">
        <v>0.27453252560000002</v>
      </c>
      <c r="J1310" s="101">
        <v>13373.029786999999</v>
      </c>
    </row>
    <row r="1311" spans="1:10" x14ac:dyDescent="0.25">
      <c r="A1311" t="s">
        <v>91</v>
      </c>
      <c r="B1311" t="s">
        <v>69</v>
      </c>
      <c r="C1311" t="s">
        <v>33</v>
      </c>
      <c r="D1311" t="s">
        <v>0</v>
      </c>
      <c r="E1311" s="97">
        <v>0.22423965870000001</v>
      </c>
      <c r="F1311" s="97">
        <v>3.40647372E-2</v>
      </c>
      <c r="G1311" s="97">
        <v>0.28632977650000002</v>
      </c>
      <c r="H1311" s="97">
        <v>0.13500409090000001</v>
      </c>
      <c r="I1311" s="97">
        <v>0.32036173670000001</v>
      </c>
      <c r="J1311" s="101">
        <v>16776.693391000001</v>
      </c>
    </row>
    <row r="1312" spans="1:10" x14ac:dyDescent="0.25">
      <c r="A1312" t="s">
        <v>91</v>
      </c>
      <c r="B1312" t="s">
        <v>69</v>
      </c>
      <c r="C1312" t="s">
        <v>33</v>
      </c>
      <c r="D1312" t="s">
        <v>37</v>
      </c>
      <c r="E1312" s="97">
        <v>8.1933599600000004E-2</v>
      </c>
      <c r="F1312" s="97">
        <v>2.84125956E-2</v>
      </c>
      <c r="G1312" s="97">
        <v>0.2538695701</v>
      </c>
      <c r="H1312" s="97">
        <v>0.1337463471</v>
      </c>
      <c r="I1312" s="97">
        <v>0.50203788770000002</v>
      </c>
      <c r="J1312" s="101">
        <v>3075.6612831000002</v>
      </c>
    </row>
    <row r="1313" spans="1:10" x14ac:dyDescent="0.25">
      <c r="A1313" t="s">
        <v>91</v>
      </c>
      <c r="B1313" t="s">
        <v>69</v>
      </c>
      <c r="C1313" t="s">
        <v>34</v>
      </c>
      <c r="D1313" t="s">
        <v>36</v>
      </c>
      <c r="E1313" s="97">
        <v>0.22836865009999999</v>
      </c>
      <c r="F1313" s="97">
        <v>1.0736842599999999E-2</v>
      </c>
      <c r="G1313" s="97">
        <v>0.60971770130000003</v>
      </c>
      <c r="H1313" s="97">
        <v>4.4002361800000001E-2</v>
      </c>
      <c r="I1313" s="97">
        <v>0.1071744443</v>
      </c>
      <c r="J1313" s="101">
        <v>6323.1095843000003</v>
      </c>
    </row>
    <row r="1314" spans="1:10" x14ac:dyDescent="0.25">
      <c r="A1314" t="s">
        <v>91</v>
      </c>
      <c r="B1314" t="s">
        <v>69</v>
      </c>
      <c r="C1314" t="s">
        <v>34</v>
      </c>
      <c r="D1314" t="s">
        <v>0</v>
      </c>
      <c r="E1314" s="97">
        <v>0.22077126890000001</v>
      </c>
      <c r="F1314" s="97">
        <v>1.1109928099999999E-2</v>
      </c>
      <c r="G1314" s="97">
        <v>0.6014678228</v>
      </c>
      <c r="H1314" s="97">
        <v>5.0759879199999997E-2</v>
      </c>
      <c r="I1314" s="97">
        <v>0.115891101</v>
      </c>
      <c r="J1314" s="101">
        <v>6667.5342633</v>
      </c>
    </row>
    <row r="1315" spans="1:10" x14ac:dyDescent="0.25">
      <c r="A1315" t="s">
        <v>91</v>
      </c>
      <c r="B1315" t="s">
        <v>69</v>
      </c>
      <c r="C1315" t="s">
        <v>34</v>
      </c>
      <c r="D1315" t="s">
        <v>37</v>
      </c>
      <c r="E1315" s="97">
        <v>8.7007088400000002E-2</v>
      </c>
      <c r="F1315" s="97">
        <v>1.0880005099999999E-2</v>
      </c>
      <c r="G1315" s="97">
        <v>0.5002760825</v>
      </c>
      <c r="H1315" s="97">
        <v>0.1523555945</v>
      </c>
      <c r="I1315" s="97">
        <v>0.24948122959999999</v>
      </c>
      <c r="J1315" s="101">
        <v>275.83959484000002</v>
      </c>
    </row>
    <row r="1316" spans="1:10" x14ac:dyDescent="0.25">
      <c r="A1316" t="s">
        <v>91</v>
      </c>
      <c r="B1316" t="s">
        <v>69</v>
      </c>
      <c r="C1316" t="s">
        <v>35</v>
      </c>
      <c r="D1316" t="s">
        <v>36</v>
      </c>
      <c r="E1316" s="102" t="s">
        <v>109</v>
      </c>
      <c r="F1316" s="102" t="s">
        <v>109</v>
      </c>
      <c r="G1316" s="102" t="s">
        <v>109</v>
      </c>
      <c r="H1316" s="102" t="s">
        <v>109</v>
      </c>
      <c r="I1316" s="102" t="s">
        <v>109</v>
      </c>
      <c r="J1316" s="103" t="s">
        <v>109</v>
      </c>
    </row>
    <row r="1317" spans="1:10" x14ac:dyDescent="0.25">
      <c r="A1317" t="s">
        <v>91</v>
      </c>
      <c r="B1317" t="s">
        <v>69</v>
      </c>
      <c r="C1317" t="s">
        <v>35</v>
      </c>
      <c r="D1317" t="s">
        <v>0</v>
      </c>
      <c r="E1317" s="102" t="s">
        <v>109</v>
      </c>
      <c r="F1317" s="102" t="s">
        <v>109</v>
      </c>
      <c r="G1317" s="102" t="s">
        <v>109</v>
      </c>
      <c r="H1317" s="102" t="s">
        <v>109</v>
      </c>
      <c r="I1317" s="102" t="s">
        <v>109</v>
      </c>
      <c r="J1317" s="103" t="s">
        <v>109</v>
      </c>
    </row>
    <row r="1318" spans="1:10" x14ac:dyDescent="0.25">
      <c r="A1318" t="s">
        <v>91</v>
      </c>
      <c r="B1318" t="s">
        <v>69</v>
      </c>
      <c r="C1318" t="s">
        <v>35</v>
      </c>
      <c r="D1318" t="s">
        <v>37</v>
      </c>
      <c r="E1318" s="102" t="s">
        <v>109</v>
      </c>
      <c r="F1318" s="102" t="s">
        <v>109</v>
      </c>
      <c r="G1318" s="102" t="s">
        <v>109</v>
      </c>
      <c r="H1318" s="102" t="s">
        <v>109</v>
      </c>
      <c r="I1318" s="102" t="s">
        <v>109</v>
      </c>
      <c r="J1318" s="103" t="s">
        <v>109</v>
      </c>
    </row>
    <row r="1319" spans="1:10" x14ac:dyDescent="0.25">
      <c r="A1319" t="s">
        <v>91</v>
      </c>
      <c r="B1319" t="s">
        <v>59</v>
      </c>
      <c r="C1319" t="s">
        <v>33</v>
      </c>
      <c r="D1319" t="s">
        <v>36</v>
      </c>
      <c r="E1319" s="97">
        <v>0.53408761019999995</v>
      </c>
      <c r="F1319" s="97">
        <v>3.8157606699999999E-2</v>
      </c>
      <c r="G1319" s="97">
        <v>0.24903552309999999</v>
      </c>
      <c r="H1319" s="97">
        <v>8.1054567699999996E-2</v>
      </c>
      <c r="I1319" s="97">
        <v>9.76646922E-2</v>
      </c>
      <c r="J1319" s="101">
        <v>27640.361145999999</v>
      </c>
    </row>
    <row r="1320" spans="1:10" x14ac:dyDescent="0.25">
      <c r="A1320" t="s">
        <v>91</v>
      </c>
      <c r="B1320" t="s">
        <v>59</v>
      </c>
      <c r="C1320" t="s">
        <v>33</v>
      </c>
      <c r="D1320" t="s">
        <v>0</v>
      </c>
      <c r="E1320" s="97">
        <v>0.5227701253</v>
      </c>
      <c r="F1320" s="97">
        <v>3.9893484899999998E-2</v>
      </c>
      <c r="G1320" s="97">
        <v>0.24683224340000001</v>
      </c>
      <c r="H1320" s="97">
        <v>8.3876125999999995E-2</v>
      </c>
      <c r="I1320" s="97">
        <v>0.1066280204</v>
      </c>
      <c r="J1320" s="101">
        <v>28636.629573999999</v>
      </c>
    </row>
    <row r="1321" spans="1:10" x14ac:dyDescent="0.25">
      <c r="A1321" t="s">
        <v>91</v>
      </c>
      <c r="B1321" t="s">
        <v>59</v>
      </c>
      <c r="C1321" t="s">
        <v>33</v>
      </c>
      <c r="D1321" t="s">
        <v>37</v>
      </c>
      <c r="E1321" s="97">
        <v>0.26474996179999999</v>
      </c>
      <c r="F1321" s="97">
        <v>5.43504655E-2</v>
      </c>
      <c r="G1321" s="97">
        <v>0.20346846360000001</v>
      </c>
      <c r="H1321" s="97">
        <v>0.1156043915</v>
      </c>
      <c r="I1321" s="97">
        <v>0.36182671770000002</v>
      </c>
      <c r="J1321" s="101">
        <v>766.76120608999997</v>
      </c>
    </row>
    <row r="1322" spans="1:10" x14ac:dyDescent="0.25">
      <c r="A1322" t="s">
        <v>91</v>
      </c>
      <c r="B1322" t="s">
        <v>59</v>
      </c>
      <c r="C1322" t="s">
        <v>34</v>
      </c>
      <c r="D1322" t="s">
        <v>36</v>
      </c>
      <c r="E1322" s="97">
        <v>0.45695759380000001</v>
      </c>
      <c r="F1322" s="97">
        <v>5.3742768699999999E-2</v>
      </c>
      <c r="G1322" s="97">
        <v>0.1863727704</v>
      </c>
      <c r="H1322" s="97">
        <v>0.12836891989999999</v>
      </c>
      <c r="I1322" s="97">
        <v>0.17455794720000001</v>
      </c>
      <c r="J1322" s="101">
        <v>10121.675907000001</v>
      </c>
    </row>
    <row r="1323" spans="1:10" x14ac:dyDescent="0.25">
      <c r="A1323" t="s">
        <v>91</v>
      </c>
      <c r="B1323" t="s">
        <v>59</v>
      </c>
      <c r="C1323" t="s">
        <v>34</v>
      </c>
      <c r="D1323" t="s">
        <v>0</v>
      </c>
      <c r="E1323" s="97">
        <v>0.40599916689999999</v>
      </c>
      <c r="F1323" s="97">
        <v>4.97803333E-2</v>
      </c>
      <c r="G1323" s="97">
        <v>0.18350336810000001</v>
      </c>
      <c r="H1323" s="97">
        <v>0.1250895551</v>
      </c>
      <c r="I1323" s="97">
        <v>0.2356275766</v>
      </c>
      <c r="J1323" s="101">
        <v>12249.286506</v>
      </c>
    </row>
    <row r="1324" spans="1:10" x14ac:dyDescent="0.25">
      <c r="A1324" t="s">
        <v>91</v>
      </c>
      <c r="B1324" t="s">
        <v>59</v>
      </c>
      <c r="C1324" t="s">
        <v>34</v>
      </c>
      <c r="D1324" t="s">
        <v>37</v>
      </c>
      <c r="E1324" s="97">
        <v>0.1994139214</v>
      </c>
      <c r="F1324" s="97">
        <v>2.5795529599999999E-2</v>
      </c>
      <c r="G1324" s="97">
        <v>0.1979031845</v>
      </c>
      <c r="H1324" s="97">
        <v>7.54310178E-2</v>
      </c>
      <c r="I1324" s="97">
        <v>0.50145634679999995</v>
      </c>
      <c r="J1324" s="101">
        <v>1695.0845096</v>
      </c>
    </row>
    <row r="1325" spans="1:10" x14ac:dyDescent="0.25">
      <c r="A1325" t="s">
        <v>91</v>
      </c>
      <c r="B1325" t="s">
        <v>59</v>
      </c>
      <c r="C1325" t="s">
        <v>35</v>
      </c>
      <c r="D1325" t="s">
        <v>36</v>
      </c>
      <c r="E1325" s="97">
        <v>0.33713907279999999</v>
      </c>
      <c r="F1325" s="97">
        <v>3.8050784300000001E-2</v>
      </c>
      <c r="G1325" s="97">
        <v>0.14117277789999999</v>
      </c>
      <c r="H1325" s="97">
        <v>0.10851884840000001</v>
      </c>
      <c r="I1325" s="97">
        <v>0.37511851660000001</v>
      </c>
      <c r="J1325" s="101">
        <v>12517.089653000001</v>
      </c>
    </row>
    <row r="1326" spans="1:10" x14ac:dyDescent="0.25">
      <c r="A1326" t="s">
        <v>91</v>
      </c>
      <c r="B1326" t="s">
        <v>59</v>
      </c>
      <c r="C1326" t="s">
        <v>35</v>
      </c>
      <c r="D1326" t="s">
        <v>0</v>
      </c>
      <c r="E1326" s="97">
        <v>0.28635034980000001</v>
      </c>
      <c r="F1326" s="97">
        <v>3.8146476499999998E-2</v>
      </c>
      <c r="G1326" s="97">
        <v>0.1623210018</v>
      </c>
      <c r="H1326" s="97">
        <v>0.11073080640000001</v>
      </c>
      <c r="I1326" s="97">
        <v>0.40245136549999999</v>
      </c>
      <c r="J1326" s="101">
        <v>19654.24524</v>
      </c>
    </row>
    <row r="1327" spans="1:10" x14ac:dyDescent="0.25">
      <c r="A1327" t="s">
        <v>91</v>
      </c>
      <c r="B1327" t="s">
        <v>59</v>
      </c>
      <c r="C1327" t="s">
        <v>35</v>
      </c>
      <c r="D1327" t="s">
        <v>37</v>
      </c>
      <c r="E1327" s="97">
        <v>0.1995098106</v>
      </c>
      <c r="F1327" s="97">
        <v>3.6659212300000001E-2</v>
      </c>
      <c r="G1327" s="97">
        <v>0.2003965627</v>
      </c>
      <c r="H1327" s="97">
        <v>0.1137399734</v>
      </c>
      <c r="I1327" s="97">
        <v>0.44969444089999999</v>
      </c>
      <c r="J1327" s="101">
        <v>6972.0882198999998</v>
      </c>
    </row>
    <row r="1328" spans="1:10" x14ac:dyDescent="0.25">
      <c r="A1328" t="s">
        <v>91</v>
      </c>
      <c r="B1328" t="s">
        <v>81</v>
      </c>
      <c r="C1328" t="s">
        <v>33</v>
      </c>
      <c r="D1328" t="s">
        <v>36</v>
      </c>
      <c r="E1328" s="97">
        <v>0.58026739439999997</v>
      </c>
      <c r="F1328" s="97">
        <v>5.4005960899999997E-2</v>
      </c>
      <c r="G1328" s="97">
        <v>0.15057193269999999</v>
      </c>
      <c r="H1328" s="97">
        <v>8.6550970399999996E-2</v>
      </c>
      <c r="I1328" s="97">
        <v>0.12860374159999999</v>
      </c>
      <c r="J1328" s="101">
        <v>2955.5529861999999</v>
      </c>
    </row>
    <row r="1329" spans="1:10" x14ac:dyDescent="0.25">
      <c r="A1329" t="s">
        <v>91</v>
      </c>
      <c r="B1329" t="s">
        <v>81</v>
      </c>
      <c r="C1329" t="s">
        <v>33</v>
      </c>
      <c r="D1329" t="s">
        <v>0</v>
      </c>
      <c r="E1329" s="97">
        <v>0.55670223109999994</v>
      </c>
      <c r="F1329" s="97">
        <v>5.43566651E-2</v>
      </c>
      <c r="G1329" s="97">
        <v>0.14940501380000001</v>
      </c>
      <c r="H1329" s="97">
        <v>9.4621304899999994E-2</v>
      </c>
      <c r="I1329" s="97">
        <v>0.1449147851</v>
      </c>
      <c r="J1329" s="101">
        <v>3105.8094142999998</v>
      </c>
    </row>
    <row r="1330" spans="1:10" x14ac:dyDescent="0.25">
      <c r="A1330" t="s">
        <v>91</v>
      </c>
      <c r="B1330" t="s">
        <v>81</v>
      </c>
      <c r="C1330" t="s">
        <v>33</v>
      </c>
      <c r="D1330" t="s">
        <v>37</v>
      </c>
      <c r="E1330" s="97">
        <v>0.12841613939999999</v>
      </c>
      <c r="F1330" s="97">
        <v>2.7562212700000002E-2</v>
      </c>
      <c r="G1330" s="97">
        <v>0.14676288949999999</v>
      </c>
      <c r="H1330" s="97">
        <v>0.17457267639999999</v>
      </c>
      <c r="I1330" s="97">
        <v>0.52268608189999999</v>
      </c>
      <c r="J1330" s="101">
        <v>109.02056447</v>
      </c>
    </row>
    <row r="1331" spans="1:10" x14ac:dyDescent="0.25">
      <c r="A1331" t="s">
        <v>91</v>
      </c>
      <c r="B1331" t="s">
        <v>81</v>
      </c>
      <c r="C1331" t="s">
        <v>34</v>
      </c>
      <c r="D1331" t="s">
        <v>36</v>
      </c>
      <c r="E1331" s="97">
        <v>0.55354915400000004</v>
      </c>
      <c r="F1331" s="97">
        <v>6.3829835200000004E-2</v>
      </c>
      <c r="G1331" s="97">
        <v>0.11183856690000001</v>
      </c>
      <c r="H1331" s="97">
        <v>0.11865786909999999</v>
      </c>
      <c r="I1331" s="97">
        <v>0.1521245748</v>
      </c>
      <c r="J1331" s="101">
        <v>2261.7983180000001</v>
      </c>
    </row>
    <row r="1332" spans="1:10" x14ac:dyDescent="0.25">
      <c r="A1332" t="s">
        <v>91</v>
      </c>
      <c r="B1332" t="s">
        <v>81</v>
      </c>
      <c r="C1332" t="s">
        <v>34</v>
      </c>
      <c r="D1332" t="s">
        <v>0</v>
      </c>
      <c r="E1332" s="97">
        <v>0.53221424039999998</v>
      </c>
      <c r="F1332" s="97">
        <v>6.4616231600000004E-2</v>
      </c>
      <c r="G1332" s="97">
        <v>0.11285998780000001</v>
      </c>
      <c r="H1332" s="97">
        <v>0.1230684152</v>
      </c>
      <c r="I1332" s="97">
        <v>0.16724112499999999</v>
      </c>
      <c r="J1332" s="101">
        <v>2391.9249971999998</v>
      </c>
    </row>
    <row r="1333" spans="1:10" x14ac:dyDescent="0.25">
      <c r="A1333" t="s">
        <v>91</v>
      </c>
      <c r="B1333" t="s">
        <v>81</v>
      </c>
      <c r="C1333" t="s">
        <v>34</v>
      </c>
      <c r="D1333" t="s">
        <v>37</v>
      </c>
      <c r="E1333" s="97">
        <v>0.22624624160000001</v>
      </c>
      <c r="F1333" s="97">
        <v>5.5535550500000003E-2</v>
      </c>
      <c r="G1333" s="97">
        <v>0.15965822390000001</v>
      </c>
      <c r="H1333" s="97">
        <v>0.1066349321</v>
      </c>
      <c r="I1333" s="97">
        <v>0.45192505189999999</v>
      </c>
      <c r="J1333" s="101">
        <v>75.139369752999997</v>
      </c>
    </row>
    <row r="1334" spans="1:10" x14ac:dyDescent="0.25">
      <c r="A1334" t="s">
        <v>91</v>
      </c>
      <c r="B1334" t="s">
        <v>81</v>
      </c>
      <c r="C1334" t="s">
        <v>35</v>
      </c>
      <c r="D1334" t="s">
        <v>36</v>
      </c>
      <c r="E1334" s="102" t="s">
        <v>109</v>
      </c>
      <c r="F1334" s="102" t="s">
        <v>109</v>
      </c>
      <c r="G1334" s="102" t="s">
        <v>109</v>
      </c>
      <c r="H1334" s="102" t="s">
        <v>109</v>
      </c>
      <c r="I1334" s="102" t="s">
        <v>109</v>
      </c>
      <c r="J1334" s="103" t="s">
        <v>109</v>
      </c>
    </row>
    <row r="1335" spans="1:10" x14ac:dyDescent="0.25">
      <c r="A1335" t="s">
        <v>91</v>
      </c>
      <c r="B1335" t="s">
        <v>81</v>
      </c>
      <c r="C1335" t="s">
        <v>35</v>
      </c>
      <c r="D1335" t="s">
        <v>0</v>
      </c>
      <c r="E1335" s="102" t="s">
        <v>109</v>
      </c>
      <c r="F1335" s="102" t="s">
        <v>109</v>
      </c>
      <c r="G1335" s="102" t="s">
        <v>109</v>
      </c>
      <c r="H1335" s="102" t="s">
        <v>109</v>
      </c>
      <c r="I1335" s="102" t="s">
        <v>109</v>
      </c>
      <c r="J1335" s="103" t="s">
        <v>109</v>
      </c>
    </row>
    <row r="1336" spans="1:10" x14ac:dyDescent="0.25">
      <c r="A1336" t="s">
        <v>91</v>
      </c>
      <c r="B1336" t="s">
        <v>81</v>
      </c>
      <c r="C1336" t="s">
        <v>35</v>
      </c>
      <c r="D1336" t="s">
        <v>37</v>
      </c>
      <c r="E1336" s="102" t="s">
        <v>109</v>
      </c>
      <c r="F1336" s="102" t="s">
        <v>109</v>
      </c>
      <c r="G1336" s="102" t="s">
        <v>109</v>
      </c>
      <c r="H1336" s="102" t="s">
        <v>109</v>
      </c>
      <c r="I1336" s="102" t="s">
        <v>109</v>
      </c>
      <c r="J1336" s="103" t="s">
        <v>109</v>
      </c>
    </row>
    <row r="1337" spans="1:10" x14ac:dyDescent="0.25">
      <c r="A1337" t="s">
        <v>91</v>
      </c>
      <c r="B1337" t="s">
        <v>55</v>
      </c>
      <c r="C1337" t="s">
        <v>33</v>
      </c>
      <c r="D1337" t="s">
        <v>36</v>
      </c>
      <c r="E1337" s="97">
        <v>0.40521753040000003</v>
      </c>
      <c r="F1337" s="97">
        <v>4.4051550699999997E-2</v>
      </c>
      <c r="G1337" s="97">
        <v>0.26775200770000002</v>
      </c>
      <c r="H1337" s="97">
        <v>9.2747053199999999E-2</v>
      </c>
      <c r="I1337" s="97">
        <v>0.1902318579</v>
      </c>
      <c r="J1337" s="101">
        <v>18530.787630999999</v>
      </c>
    </row>
    <row r="1338" spans="1:10" x14ac:dyDescent="0.25">
      <c r="A1338" t="s">
        <v>91</v>
      </c>
      <c r="B1338" t="s">
        <v>55</v>
      </c>
      <c r="C1338" t="s">
        <v>33</v>
      </c>
      <c r="D1338" t="s">
        <v>0</v>
      </c>
      <c r="E1338" s="97">
        <v>0.36323088809999998</v>
      </c>
      <c r="F1338" s="97">
        <v>4.7602932799999997E-2</v>
      </c>
      <c r="G1338" s="97">
        <v>0.2479979386</v>
      </c>
      <c r="H1338" s="97">
        <v>9.8044896899999998E-2</v>
      </c>
      <c r="I1338" s="97">
        <v>0.24312334369999999</v>
      </c>
      <c r="J1338" s="101">
        <v>22784.428058000001</v>
      </c>
    </row>
    <row r="1339" spans="1:10" x14ac:dyDescent="0.25">
      <c r="A1339" t="s">
        <v>91</v>
      </c>
      <c r="B1339" t="s">
        <v>55</v>
      </c>
      <c r="C1339" t="s">
        <v>33</v>
      </c>
      <c r="D1339" t="s">
        <v>37</v>
      </c>
      <c r="E1339" s="97">
        <v>0.19029439540000001</v>
      </c>
      <c r="F1339" s="97">
        <v>5.2272982099999997E-2</v>
      </c>
      <c r="G1339" s="97">
        <v>0.1648115875</v>
      </c>
      <c r="H1339" s="97">
        <v>0.1151991055</v>
      </c>
      <c r="I1339" s="97">
        <v>0.47742192950000001</v>
      </c>
      <c r="J1339" s="101">
        <v>3930.764858</v>
      </c>
    </row>
    <row r="1340" spans="1:10" x14ac:dyDescent="0.25">
      <c r="A1340" t="s">
        <v>91</v>
      </c>
      <c r="B1340" t="s">
        <v>55</v>
      </c>
      <c r="C1340" t="s">
        <v>34</v>
      </c>
      <c r="D1340" t="s">
        <v>36</v>
      </c>
      <c r="E1340" s="97">
        <v>0.60338948400000003</v>
      </c>
      <c r="F1340" s="97">
        <v>5.3294472099999997E-2</v>
      </c>
      <c r="G1340" s="97">
        <v>0.16635900079999999</v>
      </c>
      <c r="H1340" s="97">
        <v>8.9054209600000003E-2</v>
      </c>
      <c r="I1340" s="97">
        <v>8.7902833499999999E-2</v>
      </c>
      <c r="J1340" s="101">
        <v>5192.3681293</v>
      </c>
    </row>
    <row r="1341" spans="1:10" x14ac:dyDescent="0.25">
      <c r="A1341" t="s">
        <v>91</v>
      </c>
      <c r="B1341" t="s">
        <v>55</v>
      </c>
      <c r="C1341" t="s">
        <v>34</v>
      </c>
      <c r="D1341" t="s">
        <v>0</v>
      </c>
      <c r="E1341" s="97">
        <v>0.58300639799999998</v>
      </c>
      <c r="F1341" s="97">
        <v>5.6021736699999998E-2</v>
      </c>
      <c r="G1341" s="97">
        <v>0.16467283999999999</v>
      </c>
      <c r="H1341" s="97">
        <v>9.2490771200000002E-2</v>
      </c>
      <c r="I1341" s="97">
        <v>0.103808254</v>
      </c>
      <c r="J1341" s="101">
        <v>5457.9552801999998</v>
      </c>
    </row>
    <row r="1342" spans="1:10" x14ac:dyDescent="0.25">
      <c r="A1342" t="s">
        <v>91</v>
      </c>
      <c r="B1342" t="s">
        <v>55</v>
      </c>
      <c r="C1342" t="s">
        <v>34</v>
      </c>
      <c r="D1342" t="s">
        <v>37</v>
      </c>
      <c r="E1342" s="97">
        <v>0.21720579719999999</v>
      </c>
      <c r="F1342" s="97">
        <v>8.7934160400000003E-2</v>
      </c>
      <c r="G1342" s="97">
        <v>0.14778362119999999</v>
      </c>
      <c r="H1342" s="97">
        <v>9.8024757599999998E-2</v>
      </c>
      <c r="I1342" s="97">
        <v>0.44905166349999998</v>
      </c>
      <c r="J1342" s="101">
        <v>216.39625985000001</v>
      </c>
    </row>
    <row r="1343" spans="1:10" x14ac:dyDescent="0.25">
      <c r="A1343" t="s">
        <v>91</v>
      </c>
      <c r="B1343" t="s">
        <v>55</v>
      </c>
      <c r="C1343" t="s">
        <v>35</v>
      </c>
      <c r="D1343" t="s">
        <v>36</v>
      </c>
      <c r="E1343" s="97">
        <v>0.31650143050000001</v>
      </c>
      <c r="F1343" s="97">
        <v>4.5410484299999998E-2</v>
      </c>
      <c r="G1343" s="97">
        <v>8.4269840400000004E-2</v>
      </c>
      <c r="H1343" s="97">
        <v>0.10895062079999999</v>
      </c>
      <c r="I1343" s="97">
        <v>0.44486762400000002</v>
      </c>
      <c r="J1343" s="101">
        <v>12726.63715</v>
      </c>
    </row>
    <row r="1344" spans="1:10" x14ac:dyDescent="0.25">
      <c r="A1344" t="s">
        <v>91</v>
      </c>
      <c r="B1344" t="s">
        <v>55</v>
      </c>
      <c r="C1344" t="s">
        <v>35</v>
      </c>
      <c r="D1344" t="s">
        <v>0</v>
      </c>
      <c r="E1344" s="97">
        <v>0.29871639179999998</v>
      </c>
      <c r="F1344" s="97">
        <v>4.6330399100000003E-2</v>
      </c>
      <c r="G1344" s="97">
        <v>9.5089634500000006E-2</v>
      </c>
      <c r="H1344" s="97">
        <v>0.1099505214</v>
      </c>
      <c r="I1344" s="97">
        <v>0.44991305320000002</v>
      </c>
      <c r="J1344" s="101">
        <v>16634.509153999999</v>
      </c>
    </row>
    <row r="1345" spans="1:10" x14ac:dyDescent="0.25">
      <c r="A1345" t="s">
        <v>91</v>
      </c>
      <c r="B1345" t="s">
        <v>55</v>
      </c>
      <c r="C1345" t="s">
        <v>35</v>
      </c>
      <c r="D1345" t="s">
        <v>37</v>
      </c>
      <c r="E1345" s="97">
        <v>0.2451748705</v>
      </c>
      <c r="F1345" s="97">
        <v>4.7456375500000002E-2</v>
      </c>
      <c r="G1345" s="97">
        <v>0.1304851974</v>
      </c>
      <c r="H1345" s="97">
        <v>0.1135037243</v>
      </c>
      <c r="I1345" s="97">
        <v>0.46337983230000002</v>
      </c>
      <c r="J1345" s="101">
        <v>3772.8242255999999</v>
      </c>
    </row>
    <row r="1346" spans="1:10" x14ac:dyDescent="0.25">
      <c r="A1346" t="s">
        <v>91</v>
      </c>
      <c r="B1346" t="s">
        <v>80</v>
      </c>
      <c r="C1346" t="s">
        <v>33</v>
      </c>
      <c r="D1346" t="s">
        <v>36</v>
      </c>
      <c r="E1346" s="97">
        <v>0.34238983589999999</v>
      </c>
      <c r="F1346" s="97">
        <v>7.1373543100000006E-2</v>
      </c>
      <c r="G1346" s="97">
        <v>0.30791873460000002</v>
      </c>
      <c r="H1346" s="97">
        <v>0.1314715192</v>
      </c>
      <c r="I1346" s="97">
        <v>0.14684636710000001</v>
      </c>
      <c r="J1346" s="101">
        <v>26590.087238</v>
      </c>
    </row>
    <row r="1347" spans="1:10" x14ac:dyDescent="0.25">
      <c r="A1347" t="s">
        <v>91</v>
      </c>
      <c r="B1347" t="s">
        <v>80</v>
      </c>
      <c r="C1347" t="s">
        <v>33</v>
      </c>
      <c r="D1347" t="s">
        <v>0</v>
      </c>
      <c r="E1347" s="97">
        <v>0.3159502314</v>
      </c>
      <c r="F1347" s="97">
        <v>6.9896712900000005E-2</v>
      </c>
      <c r="G1347" s="97">
        <v>0.29370716540000003</v>
      </c>
      <c r="H1347" s="97">
        <v>0.1362452955</v>
      </c>
      <c r="I1347" s="97">
        <v>0.18420059480000001</v>
      </c>
      <c r="J1347" s="101">
        <v>29891.339422000001</v>
      </c>
    </row>
    <row r="1348" spans="1:10" x14ac:dyDescent="0.25">
      <c r="A1348" t="s">
        <v>91</v>
      </c>
      <c r="B1348" t="s">
        <v>80</v>
      </c>
      <c r="C1348" t="s">
        <v>33</v>
      </c>
      <c r="D1348" t="s">
        <v>37</v>
      </c>
      <c r="E1348" s="97">
        <v>0.11251172349999999</v>
      </c>
      <c r="F1348" s="97">
        <v>4.9548510400000002E-2</v>
      </c>
      <c r="G1348" s="97">
        <v>0.18821564690000001</v>
      </c>
      <c r="H1348" s="97">
        <v>0.16278711670000001</v>
      </c>
      <c r="I1348" s="97">
        <v>0.48693700249999999</v>
      </c>
      <c r="J1348" s="101">
        <v>2941.9156475999998</v>
      </c>
    </row>
    <row r="1349" spans="1:10" x14ac:dyDescent="0.25">
      <c r="A1349" t="s">
        <v>91</v>
      </c>
      <c r="B1349" t="s">
        <v>80</v>
      </c>
      <c r="C1349" t="s">
        <v>34</v>
      </c>
      <c r="D1349" t="s">
        <v>36</v>
      </c>
      <c r="E1349" s="97">
        <v>0.53528203210000003</v>
      </c>
      <c r="F1349" s="97">
        <v>5.6051881999999997E-2</v>
      </c>
      <c r="G1349" s="97">
        <v>0.18633205280000001</v>
      </c>
      <c r="H1349" s="97">
        <v>0.1107298285</v>
      </c>
      <c r="I1349" s="97">
        <v>0.11160420460000001</v>
      </c>
      <c r="J1349" s="101">
        <v>6484.6790493999997</v>
      </c>
    </row>
    <row r="1350" spans="1:10" x14ac:dyDescent="0.25">
      <c r="A1350" t="s">
        <v>91</v>
      </c>
      <c r="B1350" t="s">
        <v>80</v>
      </c>
      <c r="C1350" t="s">
        <v>34</v>
      </c>
      <c r="D1350" t="s">
        <v>0</v>
      </c>
      <c r="E1350" s="97">
        <v>0.51117021959999998</v>
      </c>
      <c r="F1350" s="97">
        <v>5.7783793299999997E-2</v>
      </c>
      <c r="G1350" s="97">
        <v>0.18371980500000001</v>
      </c>
      <c r="H1350" s="97">
        <v>0.11631971150000001</v>
      </c>
      <c r="I1350" s="97">
        <v>0.1310064705</v>
      </c>
      <c r="J1350" s="101">
        <v>6882.5117686000003</v>
      </c>
    </row>
    <row r="1351" spans="1:10" x14ac:dyDescent="0.25">
      <c r="A1351" t="s">
        <v>91</v>
      </c>
      <c r="B1351" t="s">
        <v>80</v>
      </c>
      <c r="C1351" t="s">
        <v>34</v>
      </c>
      <c r="D1351" t="s">
        <v>37</v>
      </c>
      <c r="E1351" s="97">
        <v>0.14928958689999999</v>
      </c>
      <c r="F1351" s="97">
        <v>6.04085517E-2</v>
      </c>
      <c r="G1351" s="97">
        <v>0.15613713800000001</v>
      </c>
      <c r="H1351" s="97">
        <v>0.18583705419999999</v>
      </c>
      <c r="I1351" s="97">
        <v>0.4483276692</v>
      </c>
      <c r="J1351" s="101">
        <v>314.84361658</v>
      </c>
    </row>
    <row r="1352" spans="1:10" x14ac:dyDescent="0.25">
      <c r="A1352" t="s">
        <v>91</v>
      </c>
      <c r="B1352" t="s">
        <v>80</v>
      </c>
      <c r="C1352" t="s">
        <v>35</v>
      </c>
      <c r="D1352" t="s">
        <v>36</v>
      </c>
      <c r="E1352" s="97">
        <v>0.4496837212</v>
      </c>
      <c r="F1352" s="97">
        <v>2.3973079099999999E-2</v>
      </c>
      <c r="G1352" s="97">
        <v>7.4928505399999998E-2</v>
      </c>
      <c r="H1352" s="97">
        <v>7.4752468599999997E-2</v>
      </c>
      <c r="I1352" s="97">
        <v>0.37666222560000001</v>
      </c>
      <c r="J1352" s="101">
        <v>6422.6762838000004</v>
      </c>
    </row>
    <row r="1353" spans="1:10" x14ac:dyDescent="0.25">
      <c r="A1353" t="s">
        <v>91</v>
      </c>
      <c r="B1353" t="s">
        <v>80</v>
      </c>
      <c r="C1353" t="s">
        <v>35</v>
      </c>
      <c r="D1353" t="s">
        <v>0</v>
      </c>
      <c r="E1353" s="97">
        <v>0.38379241720000001</v>
      </c>
      <c r="F1353" s="97">
        <v>2.5925533399999999E-2</v>
      </c>
      <c r="G1353" s="97">
        <v>0.1096606119</v>
      </c>
      <c r="H1353" s="97">
        <v>8.2345259200000007E-2</v>
      </c>
      <c r="I1353" s="97">
        <v>0.3982761782</v>
      </c>
      <c r="J1353" s="101">
        <v>9971.5443546999995</v>
      </c>
    </row>
    <row r="1354" spans="1:10" x14ac:dyDescent="0.25">
      <c r="A1354" t="s">
        <v>91</v>
      </c>
      <c r="B1354" t="s">
        <v>80</v>
      </c>
      <c r="C1354" t="s">
        <v>35</v>
      </c>
      <c r="D1354" t="s">
        <v>37</v>
      </c>
      <c r="E1354" s="97">
        <v>0.26668210949999999</v>
      </c>
      <c r="F1354" s="97">
        <v>2.7510579800000001E-2</v>
      </c>
      <c r="G1354" s="97">
        <v>0.17427730520000001</v>
      </c>
      <c r="H1354" s="97">
        <v>9.5415072200000006E-2</v>
      </c>
      <c r="I1354" s="97">
        <v>0.43611493330000001</v>
      </c>
      <c r="J1354" s="101">
        <v>3460.4126308</v>
      </c>
    </row>
    <row r="1355" spans="1:10" x14ac:dyDescent="0.25">
      <c r="A1355" t="s">
        <v>91</v>
      </c>
      <c r="B1355" t="s">
        <v>71</v>
      </c>
      <c r="C1355" t="s">
        <v>33</v>
      </c>
      <c r="D1355" t="s">
        <v>36</v>
      </c>
      <c r="E1355" s="97">
        <v>0.2950004665</v>
      </c>
      <c r="F1355" s="97">
        <v>5.6675063499999997E-2</v>
      </c>
      <c r="G1355" s="97">
        <v>0.26823054839999999</v>
      </c>
      <c r="H1355" s="97">
        <v>0.12545445790000001</v>
      </c>
      <c r="I1355" s="97">
        <v>0.25463946370000001</v>
      </c>
      <c r="J1355" s="101">
        <v>9939.0513267000006</v>
      </c>
    </row>
    <row r="1356" spans="1:10" x14ac:dyDescent="0.25">
      <c r="A1356" t="s">
        <v>91</v>
      </c>
      <c r="B1356" t="s">
        <v>71</v>
      </c>
      <c r="C1356" t="s">
        <v>33</v>
      </c>
      <c r="D1356" t="s">
        <v>0</v>
      </c>
      <c r="E1356" s="97">
        <v>0.28041474059999999</v>
      </c>
      <c r="F1356" s="97">
        <v>5.5183958599999999E-2</v>
      </c>
      <c r="G1356" s="97">
        <v>0.25948367319999999</v>
      </c>
      <c r="H1356" s="97">
        <v>0.12653359380000001</v>
      </c>
      <c r="I1356" s="97">
        <v>0.27838403379999999</v>
      </c>
      <c r="J1356" s="101">
        <v>10662.865909</v>
      </c>
    </row>
    <row r="1357" spans="1:10" x14ac:dyDescent="0.25">
      <c r="A1357" t="s">
        <v>91</v>
      </c>
      <c r="B1357" t="s">
        <v>71</v>
      </c>
      <c r="C1357" t="s">
        <v>33</v>
      </c>
      <c r="D1357" t="s">
        <v>37</v>
      </c>
      <c r="E1357" s="97">
        <v>0.11340743690000001</v>
      </c>
      <c r="F1357" s="97">
        <v>2.5517937899999999E-2</v>
      </c>
      <c r="G1357" s="97">
        <v>0.1542873052</v>
      </c>
      <c r="H1357" s="97">
        <v>8.4020082999999995E-2</v>
      </c>
      <c r="I1357" s="97">
        <v>0.62276723700000003</v>
      </c>
      <c r="J1357" s="101">
        <v>511.43030477999997</v>
      </c>
    </row>
    <row r="1358" spans="1:10" x14ac:dyDescent="0.25">
      <c r="A1358" t="s">
        <v>91</v>
      </c>
      <c r="B1358" t="s">
        <v>71</v>
      </c>
      <c r="C1358" t="s">
        <v>34</v>
      </c>
      <c r="D1358" t="s">
        <v>36</v>
      </c>
      <c r="E1358" s="97">
        <v>0.3395472484</v>
      </c>
      <c r="F1358" s="97">
        <v>7.1764291699999996E-2</v>
      </c>
      <c r="G1358" s="97">
        <v>0.15449674969999999</v>
      </c>
      <c r="H1358" s="97">
        <v>0.20103574460000001</v>
      </c>
      <c r="I1358" s="97">
        <v>0.2331559657</v>
      </c>
      <c r="J1358" s="101">
        <v>1510.9606858</v>
      </c>
    </row>
    <row r="1359" spans="1:10" x14ac:dyDescent="0.25">
      <c r="A1359" t="s">
        <v>91</v>
      </c>
      <c r="B1359" t="s">
        <v>71</v>
      </c>
      <c r="C1359" t="s">
        <v>34</v>
      </c>
      <c r="D1359" t="s">
        <v>0</v>
      </c>
      <c r="E1359" s="97">
        <v>0.32880021300000001</v>
      </c>
      <c r="F1359" s="97">
        <v>7.4869258199999997E-2</v>
      </c>
      <c r="G1359" s="97">
        <v>0.15186859890000001</v>
      </c>
      <c r="H1359" s="97">
        <v>0.2031071404</v>
      </c>
      <c r="I1359" s="97">
        <v>0.24135478939999999</v>
      </c>
      <c r="J1359" s="101">
        <v>1569.4714383999999</v>
      </c>
    </row>
    <row r="1360" spans="1:10" x14ac:dyDescent="0.25">
      <c r="A1360" t="s">
        <v>91</v>
      </c>
      <c r="B1360" t="s">
        <v>71</v>
      </c>
      <c r="C1360" t="s">
        <v>34</v>
      </c>
      <c r="D1360" t="s">
        <v>37</v>
      </c>
      <c r="E1360" s="97">
        <v>0.1010783256</v>
      </c>
      <c r="F1360" s="97">
        <v>6.8356749100000003E-2</v>
      </c>
      <c r="G1360" s="97">
        <v>0.13190429610000001</v>
      </c>
      <c r="H1360" s="97">
        <v>0.20265755560000001</v>
      </c>
      <c r="I1360" s="97">
        <v>0.49600307370000002</v>
      </c>
      <c r="J1360" s="101">
        <v>29.679953453</v>
      </c>
    </row>
    <row r="1361" spans="1:10" x14ac:dyDescent="0.25">
      <c r="A1361" t="s">
        <v>91</v>
      </c>
      <c r="B1361" t="s">
        <v>71</v>
      </c>
      <c r="C1361" t="s">
        <v>35</v>
      </c>
      <c r="D1361" t="s">
        <v>36</v>
      </c>
      <c r="E1361" s="97">
        <v>0.18682679260000001</v>
      </c>
      <c r="F1361" s="97">
        <v>2.3380402599999999E-2</v>
      </c>
      <c r="G1361" s="97">
        <v>8.2465394900000002E-2</v>
      </c>
      <c r="H1361" s="97">
        <v>9.5814893100000006E-2</v>
      </c>
      <c r="I1361" s="97">
        <v>0.61151251679999996</v>
      </c>
      <c r="J1361" s="101">
        <v>1268.5546687000001</v>
      </c>
    </row>
    <row r="1362" spans="1:10" x14ac:dyDescent="0.25">
      <c r="A1362" t="s">
        <v>91</v>
      </c>
      <c r="B1362" t="s">
        <v>71</v>
      </c>
      <c r="C1362" t="s">
        <v>35</v>
      </c>
      <c r="D1362" t="s">
        <v>0</v>
      </c>
      <c r="E1362" s="97">
        <v>0.17619883180000001</v>
      </c>
      <c r="F1362" s="97">
        <v>2.6955849600000002E-2</v>
      </c>
      <c r="G1362" s="97">
        <v>9.4661803700000005E-2</v>
      </c>
      <c r="H1362" s="97">
        <v>8.7533994099999998E-2</v>
      </c>
      <c r="I1362" s="97">
        <v>0.61464952070000001</v>
      </c>
      <c r="J1362" s="101">
        <v>1594.7892340000001</v>
      </c>
    </row>
    <row r="1363" spans="1:10" x14ac:dyDescent="0.25">
      <c r="A1363" t="s">
        <v>91</v>
      </c>
      <c r="B1363" t="s">
        <v>71</v>
      </c>
      <c r="C1363" t="s">
        <v>35</v>
      </c>
      <c r="D1363" t="s">
        <v>37</v>
      </c>
      <c r="E1363" s="97">
        <v>0.13625666880000001</v>
      </c>
      <c r="F1363" s="97">
        <v>4.2238235999999998E-2</v>
      </c>
      <c r="G1363" s="97">
        <v>0.14369947729999999</v>
      </c>
      <c r="H1363" s="97">
        <v>5.4017485800000001E-2</v>
      </c>
      <c r="I1363" s="97">
        <v>0.62378813209999995</v>
      </c>
      <c r="J1363" s="101">
        <v>315.58088416999999</v>
      </c>
    </row>
    <row r="1364" spans="1:10" x14ac:dyDescent="0.25">
      <c r="A1364" t="s">
        <v>91</v>
      </c>
      <c r="B1364" t="s">
        <v>39</v>
      </c>
      <c r="C1364" t="s">
        <v>33</v>
      </c>
      <c r="D1364" t="s">
        <v>36</v>
      </c>
      <c r="E1364" s="102" t="s">
        <v>109</v>
      </c>
      <c r="F1364" s="102" t="s">
        <v>109</v>
      </c>
      <c r="G1364" s="102" t="s">
        <v>109</v>
      </c>
      <c r="H1364" s="102" t="s">
        <v>109</v>
      </c>
      <c r="I1364" s="102" t="s">
        <v>109</v>
      </c>
      <c r="J1364" s="103" t="s">
        <v>109</v>
      </c>
    </row>
    <row r="1365" spans="1:10" x14ac:dyDescent="0.25">
      <c r="A1365" t="s">
        <v>91</v>
      </c>
      <c r="B1365" t="s">
        <v>39</v>
      </c>
      <c r="C1365" t="s">
        <v>33</v>
      </c>
      <c r="D1365" t="s">
        <v>0</v>
      </c>
      <c r="E1365" s="102" t="s">
        <v>109</v>
      </c>
      <c r="F1365" s="102" t="s">
        <v>109</v>
      </c>
      <c r="G1365" s="102" t="s">
        <v>109</v>
      </c>
      <c r="H1365" s="102" t="s">
        <v>109</v>
      </c>
      <c r="I1365" s="102" t="s">
        <v>109</v>
      </c>
      <c r="J1365" s="103" t="s">
        <v>109</v>
      </c>
    </row>
    <row r="1366" spans="1:10" x14ac:dyDescent="0.25">
      <c r="A1366" t="s">
        <v>91</v>
      </c>
      <c r="B1366" t="s">
        <v>39</v>
      </c>
      <c r="C1366" t="s">
        <v>33</v>
      </c>
      <c r="D1366" t="s">
        <v>37</v>
      </c>
      <c r="E1366" s="102" t="s">
        <v>109</v>
      </c>
      <c r="F1366" s="102" t="s">
        <v>109</v>
      </c>
      <c r="G1366" s="102" t="s">
        <v>109</v>
      </c>
      <c r="H1366" s="102" t="s">
        <v>109</v>
      </c>
      <c r="I1366" s="102" t="s">
        <v>109</v>
      </c>
      <c r="J1366" s="103" t="s">
        <v>109</v>
      </c>
    </row>
    <row r="1367" spans="1:10" x14ac:dyDescent="0.25">
      <c r="A1367" t="s">
        <v>91</v>
      </c>
      <c r="B1367" t="s">
        <v>39</v>
      </c>
      <c r="C1367" t="s">
        <v>35</v>
      </c>
      <c r="D1367" t="s">
        <v>36</v>
      </c>
      <c r="E1367" s="97">
        <v>0.36563440159999999</v>
      </c>
      <c r="F1367" s="97">
        <v>4.3162289E-2</v>
      </c>
      <c r="G1367" s="97">
        <v>6.0812809400000001E-2</v>
      </c>
      <c r="H1367" s="97">
        <v>0.1020415263</v>
      </c>
      <c r="I1367" s="97">
        <v>0.42834897370000002</v>
      </c>
      <c r="J1367" s="101">
        <v>2425.9205262</v>
      </c>
    </row>
    <row r="1368" spans="1:10" x14ac:dyDescent="0.25">
      <c r="A1368" t="s">
        <v>91</v>
      </c>
      <c r="B1368" t="s">
        <v>39</v>
      </c>
      <c r="C1368" t="s">
        <v>35</v>
      </c>
      <c r="D1368" t="s">
        <v>0</v>
      </c>
      <c r="E1368" s="97">
        <v>0.31890507260000001</v>
      </c>
      <c r="F1368" s="97">
        <v>5.1592570800000001E-2</v>
      </c>
      <c r="G1368" s="97">
        <v>7.1019341799999997E-2</v>
      </c>
      <c r="H1368" s="97">
        <v>0.12744454180000001</v>
      </c>
      <c r="I1368" s="97">
        <v>0.43103847290000002</v>
      </c>
      <c r="J1368" s="101">
        <v>2978.9428939999998</v>
      </c>
    </row>
    <row r="1369" spans="1:10" x14ac:dyDescent="0.25">
      <c r="A1369" t="s">
        <v>91</v>
      </c>
      <c r="B1369" t="s">
        <v>39</v>
      </c>
      <c r="C1369" t="s">
        <v>35</v>
      </c>
      <c r="D1369" t="s">
        <v>37</v>
      </c>
      <c r="E1369" s="97">
        <v>0.11828552959999999</v>
      </c>
      <c r="F1369" s="97">
        <v>8.77278737E-2</v>
      </c>
      <c r="G1369" s="97">
        <v>0.12026112849999999</v>
      </c>
      <c r="H1369" s="97">
        <v>0.23669010539999999</v>
      </c>
      <c r="I1369" s="97">
        <v>0.43703536279999999</v>
      </c>
      <c r="J1369" s="101">
        <v>524.15540786999998</v>
      </c>
    </row>
    <row r="1370" spans="1:10" x14ac:dyDescent="0.25">
      <c r="A1370" t="s">
        <v>102</v>
      </c>
      <c r="B1370" t="s">
        <v>87</v>
      </c>
      <c r="C1370" t="s">
        <v>33</v>
      </c>
      <c r="D1370" t="s">
        <v>36</v>
      </c>
      <c r="E1370" s="102" t="s">
        <v>108</v>
      </c>
      <c r="F1370" s="102" t="s">
        <v>108</v>
      </c>
      <c r="G1370" s="102" t="s">
        <v>108</v>
      </c>
      <c r="H1370" s="102" t="s">
        <v>108</v>
      </c>
      <c r="I1370" s="102" t="s">
        <v>108</v>
      </c>
      <c r="J1370" s="103" t="s">
        <v>108</v>
      </c>
    </row>
    <row r="1371" spans="1:10" x14ac:dyDescent="0.25">
      <c r="A1371" t="s">
        <v>102</v>
      </c>
      <c r="B1371" t="s">
        <v>87</v>
      </c>
      <c r="C1371" t="s">
        <v>33</v>
      </c>
      <c r="D1371" t="s">
        <v>0</v>
      </c>
      <c r="E1371" s="102" t="s">
        <v>108</v>
      </c>
      <c r="F1371" s="102" t="s">
        <v>108</v>
      </c>
      <c r="G1371" s="102" t="s">
        <v>108</v>
      </c>
      <c r="H1371" s="102" t="s">
        <v>108</v>
      </c>
      <c r="I1371" s="102" t="s">
        <v>108</v>
      </c>
      <c r="J1371" s="103" t="s">
        <v>108</v>
      </c>
    </row>
    <row r="1372" spans="1:10" x14ac:dyDescent="0.25">
      <c r="A1372" t="s">
        <v>102</v>
      </c>
      <c r="B1372" t="s">
        <v>87</v>
      </c>
      <c r="C1372" t="s">
        <v>33</v>
      </c>
      <c r="D1372" t="s">
        <v>37</v>
      </c>
      <c r="E1372" s="102" t="s">
        <v>108</v>
      </c>
      <c r="F1372" s="102" t="s">
        <v>108</v>
      </c>
      <c r="G1372" s="102" t="s">
        <v>108</v>
      </c>
      <c r="H1372" s="102" t="s">
        <v>108</v>
      </c>
      <c r="I1372" s="102" t="s">
        <v>108</v>
      </c>
      <c r="J1372" s="103" t="s">
        <v>108</v>
      </c>
    </row>
    <row r="1373" spans="1:10" x14ac:dyDescent="0.25">
      <c r="A1373" t="s">
        <v>102</v>
      </c>
      <c r="B1373" t="s">
        <v>87</v>
      </c>
      <c r="C1373" t="s">
        <v>34</v>
      </c>
      <c r="D1373" t="s">
        <v>36</v>
      </c>
      <c r="E1373" s="102" t="s">
        <v>109</v>
      </c>
      <c r="F1373" s="102" t="s">
        <v>109</v>
      </c>
      <c r="G1373" s="102" t="s">
        <v>109</v>
      </c>
      <c r="H1373" s="102" t="s">
        <v>109</v>
      </c>
      <c r="I1373" s="102" t="s">
        <v>109</v>
      </c>
      <c r="J1373" s="103" t="s">
        <v>109</v>
      </c>
    </row>
    <row r="1374" spans="1:10" x14ac:dyDescent="0.25">
      <c r="A1374" t="s">
        <v>102</v>
      </c>
      <c r="B1374" t="s">
        <v>87</v>
      </c>
      <c r="C1374" t="s">
        <v>34</v>
      </c>
      <c r="D1374" t="s">
        <v>0</v>
      </c>
      <c r="E1374" s="102" t="s">
        <v>109</v>
      </c>
      <c r="F1374" s="102" t="s">
        <v>109</v>
      </c>
      <c r="G1374" s="102" t="s">
        <v>109</v>
      </c>
      <c r="H1374" s="102" t="s">
        <v>109</v>
      </c>
      <c r="I1374" s="102" t="s">
        <v>109</v>
      </c>
      <c r="J1374" s="103" t="s">
        <v>109</v>
      </c>
    </row>
    <row r="1375" spans="1:10" x14ac:dyDescent="0.25">
      <c r="A1375" t="s">
        <v>102</v>
      </c>
      <c r="B1375" t="s">
        <v>87</v>
      </c>
      <c r="C1375" t="s">
        <v>34</v>
      </c>
      <c r="D1375" t="s">
        <v>37</v>
      </c>
      <c r="E1375" s="102" t="s">
        <v>109</v>
      </c>
      <c r="F1375" s="102" t="s">
        <v>109</v>
      </c>
      <c r="G1375" s="102" t="s">
        <v>109</v>
      </c>
      <c r="H1375" s="102" t="s">
        <v>109</v>
      </c>
      <c r="I1375" s="102" t="s">
        <v>109</v>
      </c>
      <c r="J1375" s="103" t="s">
        <v>109</v>
      </c>
    </row>
    <row r="1376" spans="1:10" x14ac:dyDescent="0.25">
      <c r="A1376" t="s">
        <v>102</v>
      </c>
      <c r="B1376" t="s">
        <v>48</v>
      </c>
      <c r="C1376" t="s">
        <v>33</v>
      </c>
      <c r="D1376" t="s">
        <v>36</v>
      </c>
      <c r="E1376" s="97">
        <v>0.51417189919999995</v>
      </c>
      <c r="F1376" s="97">
        <v>8.0041270299999995E-2</v>
      </c>
      <c r="G1376" s="97">
        <v>0.1165417228</v>
      </c>
      <c r="H1376" s="97">
        <v>9.1101870599999996E-2</v>
      </c>
      <c r="I1376" s="97">
        <v>0.198143237</v>
      </c>
      <c r="J1376" s="101">
        <v>18779.761043999999</v>
      </c>
    </row>
    <row r="1377" spans="1:10" x14ac:dyDescent="0.25">
      <c r="A1377" t="s">
        <v>102</v>
      </c>
      <c r="B1377" t="s">
        <v>48</v>
      </c>
      <c r="C1377" t="s">
        <v>33</v>
      </c>
      <c r="D1377" t="s">
        <v>0</v>
      </c>
      <c r="E1377" s="97">
        <v>0.48556162629999999</v>
      </c>
      <c r="F1377" s="97">
        <v>8.0921468999999996E-2</v>
      </c>
      <c r="G1377" s="97">
        <v>0.1158436104</v>
      </c>
      <c r="H1377" s="97">
        <v>9.6779400400000007E-2</v>
      </c>
      <c r="I1377" s="97">
        <v>0.22089389400000001</v>
      </c>
      <c r="J1377" s="101">
        <v>20605.057860000001</v>
      </c>
    </row>
    <row r="1378" spans="1:10" x14ac:dyDescent="0.25">
      <c r="A1378" t="s">
        <v>102</v>
      </c>
      <c r="B1378" t="s">
        <v>48</v>
      </c>
      <c r="C1378" t="s">
        <v>33</v>
      </c>
      <c r="D1378" t="s">
        <v>37</v>
      </c>
      <c r="E1378" s="97">
        <v>0.2135111361</v>
      </c>
      <c r="F1378" s="97">
        <v>7.7171126000000007E-2</v>
      </c>
      <c r="G1378" s="97">
        <v>0.1219501868</v>
      </c>
      <c r="H1378" s="97">
        <v>0.133367715</v>
      </c>
      <c r="I1378" s="97">
        <v>0.4539998361</v>
      </c>
      <c r="J1378" s="101">
        <v>1601.7899875999999</v>
      </c>
    </row>
    <row r="1379" spans="1:10" x14ac:dyDescent="0.25">
      <c r="A1379" t="s">
        <v>102</v>
      </c>
      <c r="B1379" t="s">
        <v>48</v>
      </c>
      <c r="C1379" t="s">
        <v>34</v>
      </c>
      <c r="D1379" t="s">
        <v>36</v>
      </c>
      <c r="E1379" s="97">
        <v>0.48167343709999999</v>
      </c>
      <c r="F1379" s="97">
        <v>9.0247504199999995E-2</v>
      </c>
      <c r="G1379" s="97">
        <v>7.3375164699999995E-2</v>
      </c>
      <c r="H1379" s="97">
        <v>0.1102465854</v>
      </c>
      <c r="I1379" s="97">
        <v>0.2444573085</v>
      </c>
      <c r="J1379" s="101">
        <v>3263.7672739999998</v>
      </c>
    </row>
    <row r="1380" spans="1:10" x14ac:dyDescent="0.25">
      <c r="A1380" t="s">
        <v>102</v>
      </c>
      <c r="B1380" t="s">
        <v>48</v>
      </c>
      <c r="C1380" t="s">
        <v>34</v>
      </c>
      <c r="D1380" t="s">
        <v>0</v>
      </c>
      <c r="E1380" s="97">
        <v>0.45299049209999998</v>
      </c>
      <c r="F1380" s="97">
        <v>9.0242491600000002E-2</v>
      </c>
      <c r="G1380" s="97">
        <v>7.6520325900000005E-2</v>
      </c>
      <c r="H1380" s="97">
        <v>0.1120060851</v>
      </c>
      <c r="I1380" s="97">
        <v>0.2682406054</v>
      </c>
      <c r="J1380" s="101">
        <v>3558.7281165999998</v>
      </c>
    </row>
    <row r="1381" spans="1:10" x14ac:dyDescent="0.25">
      <c r="A1381" t="s">
        <v>102</v>
      </c>
      <c r="B1381" t="s">
        <v>48</v>
      </c>
      <c r="C1381" t="s">
        <v>34</v>
      </c>
      <c r="D1381" t="s">
        <v>37</v>
      </c>
      <c r="E1381" s="97">
        <v>0.17885062779999999</v>
      </c>
      <c r="F1381" s="97">
        <v>6.4854363900000003E-2</v>
      </c>
      <c r="G1381" s="97">
        <v>0.13340277780000001</v>
      </c>
      <c r="H1381" s="97">
        <v>0.12703977080000001</v>
      </c>
      <c r="I1381" s="97">
        <v>0.49585245970000003</v>
      </c>
      <c r="J1381" s="101">
        <v>223.65031920000001</v>
      </c>
    </row>
    <row r="1382" spans="1:10" x14ac:dyDescent="0.25">
      <c r="A1382" t="s">
        <v>102</v>
      </c>
      <c r="B1382" t="s">
        <v>48</v>
      </c>
      <c r="C1382" t="s">
        <v>35</v>
      </c>
      <c r="D1382" t="s">
        <v>36</v>
      </c>
      <c r="E1382" s="97">
        <v>0.24997760220000001</v>
      </c>
      <c r="F1382" s="97">
        <v>8.2784320800000005E-2</v>
      </c>
      <c r="G1382" s="97">
        <v>5.2873774800000002E-2</v>
      </c>
      <c r="H1382" s="97">
        <v>0.10722160510000001</v>
      </c>
      <c r="I1382" s="97">
        <v>0.50714269710000004</v>
      </c>
      <c r="J1382" s="101">
        <v>8436.9770200000003</v>
      </c>
    </row>
    <row r="1383" spans="1:10" x14ac:dyDescent="0.25">
      <c r="A1383" t="s">
        <v>102</v>
      </c>
      <c r="B1383" t="s">
        <v>48</v>
      </c>
      <c r="C1383" t="s">
        <v>35</v>
      </c>
      <c r="D1383" t="s">
        <v>0</v>
      </c>
      <c r="E1383" s="97">
        <v>0.2314774359</v>
      </c>
      <c r="F1383" s="97">
        <v>7.8197313800000001E-2</v>
      </c>
      <c r="G1383" s="97">
        <v>6.0675589299999999E-2</v>
      </c>
      <c r="H1383" s="97">
        <v>0.109151761</v>
      </c>
      <c r="I1383" s="97">
        <v>0.52049789989999995</v>
      </c>
      <c r="J1383" s="101">
        <v>10727.31691</v>
      </c>
    </row>
    <row r="1384" spans="1:10" x14ac:dyDescent="0.25">
      <c r="A1384" t="s">
        <v>102</v>
      </c>
      <c r="B1384" t="s">
        <v>48</v>
      </c>
      <c r="C1384" t="s">
        <v>35</v>
      </c>
      <c r="D1384" t="s">
        <v>37</v>
      </c>
      <c r="E1384" s="97">
        <v>0.16659795860000001</v>
      </c>
      <c r="F1384" s="97">
        <v>6.00816323E-2</v>
      </c>
      <c r="G1384" s="97">
        <v>9.06208072E-2</v>
      </c>
      <c r="H1384" s="97">
        <v>0.11548207019999999</v>
      </c>
      <c r="I1384" s="97">
        <v>0.56721753180000001</v>
      </c>
      <c r="J1384" s="101">
        <v>2227.3773974000001</v>
      </c>
    </row>
    <row r="1385" spans="1:10" x14ac:dyDescent="0.25">
      <c r="A1385" t="s">
        <v>102</v>
      </c>
      <c r="B1385" t="s">
        <v>58</v>
      </c>
      <c r="C1385" t="s">
        <v>33</v>
      </c>
      <c r="D1385" t="s">
        <v>36</v>
      </c>
      <c r="E1385" s="97">
        <v>0.46393689319999998</v>
      </c>
      <c r="F1385" s="97">
        <v>8.7237922499999995E-2</v>
      </c>
      <c r="G1385" s="97">
        <v>8.3969104399999994E-2</v>
      </c>
      <c r="H1385" s="97">
        <v>7.6883410499999999E-2</v>
      </c>
      <c r="I1385" s="97">
        <v>0.28797266939999999</v>
      </c>
      <c r="J1385" s="101">
        <v>11740.846082</v>
      </c>
    </row>
    <row r="1386" spans="1:10" x14ac:dyDescent="0.25">
      <c r="A1386" t="s">
        <v>102</v>
      </c>
      <c r="B1386" t="s">
        <v>58</v>
      </c>
      <c r="C1386" t="s">
        <v>33</v>
      </c>
      <c r="D1386" t="s">
        <v>0</v>
      </c>
      <c r="E1386" s="97">
        <v>0.43106716779999998</v>
      </c>
      <c r="F1386" s="97">
        <v>8.8052062599999995E-2</v>
      </c>
      <c r="G1386" s="97">
        <v>8.4133423999999998E-2</v>
      </c>
      <c r="H1386" s="97">
        <v>8.2694519499999994E-2</v>
      </c>
      <c r="I1386" s="97">
        <v>0.31405282610000002</v>
      </c>
      <c r="J1386" s="101">
        <v>13383.092210999999</v>
      </c>
    </row>
    <row r="1387" spans="1:10" x14ac:dyDescent="0.25">
      <c r="A1387" t="s">
        <v>102</v>
      </c>
      <c r="B1387" t="s">
        <v>58</v>
      </c>
      <c r="C1387" t="s">
        <v>33</v>
      </c>
      <c r="D1387" t="s">
        <v>37</v>
      </c>
      <c r="E1387" s="97">
        <v>0.22136663970000001</v>
      </c>
      <c r="F1387" s="97">
        <v>8.7155880500000005E-2</v>
      </c>
      <c r="G1387" s="97">
        <v>8.8757409199999998E-2</v>
      </c>
      <c r="H1387" s="97">
        <v>0.1092710081</v>
      </c>
      <c r="I1387" s="97">
        <v>0.49344906240000003</v>
      </c>
      <c r="J1387" s="101">
        <v>1409.4264628999999</v>
      </c>
    </row>
    <row r="1388" spans="1:10" x14ac:dyDescent="0.25">
      <c r="A1388" t="s">
        <v>102</v>
      </c>
      <c r="B1388" t="s">
        <v>58</v>
      </c>
      <c r="C1388" t="s">
        <v>34</v>
      </c>
      <c r="D1388" t="s">
        <v>36</v>
      </c>
      <c r="E1388" s="97">
        <v>0.60981182280000001</v>
      </c>
      <c r="F1388" s="97">
        <v>9.7536885599999998E-2</v>
      </c>
      <c r="G1388" s="97">
        <v>3.5930095500000002E-2</v>
      </c>
      <c r="H1388" s="97">
        <v>8.7405344699999998E-2</v>
      </c>
      <c r="I1388" s="97">
        <v>0.1693158515</v>
      </c>
      <c r="J1388" s="101">
        <v>1999.1245225</v>
      </c>
    </row>
    <row r="1389" spans="1:10" x14ac:dyDescent="0.25">
      <c r="A1389" t="s">
        <v>102</v>
      </c>
      <c r="B1389" t="s">
        <v>58</v>
      </c>
      <c r="C1389" t="s">
        <v>34</v>
      </c>
      <c r="D1389" t="s">
        <v>0</v>
      </c>
      <c r="E1389" s="97">
        <v>0.58796740209999998</v>
      </c>
      <c r="F1389" s="97">
        <v>9.8557679300000006E-2</v>
      </c>
      <c r="G1389" s="97">
        <v>3.7033590999999998E-2</v>
      </c>
      <c r="H1389" s="97">
        <v>9.27026512E-2</v>
      </c>
      <c r="I1389" s="97">
        <v>0.1837386764</v>
      </c>
      <c r="J1389" s="101">
        <v>2100.6271959999999</v>
      </c>
    </row>
    <row r="1390" spans="1:10" x14ac:dyDescent="0.25">
      <c r="A1390" t="s">
        <v>102</v>
      </c>
      <c r="B1390" t="s">
        <v>58</v>
      </c>
      <c r="C1390" t="s">
        <v>34</v>
      </c>
      <c r="D1390" t="s">
        <v>37</v>
      </c>
      <c r="E1390" s="97">
        <v>0.17194147470000001</v>
      </c>
      <c r="F1390" s="97">
        <v>0.10625887990000001</v>
      </c>
      <c r="G1390" s="97">
        <v>7.8831176200000005E-2</v>
      </c>
      <c r="H1390" s="97">
        <v>0.15853345099999999</v>
      </c>
      <c r="I1390" s="97">
        <v>0.48443501820000001</v>
      </c>
      <c r="J1390" s="101">
        <v>75.668456847000002</v>
      </c>
    </row>
    <row r="1391" spans="1:10" x14ac:dyDescent="0.25">
      <c r="A1391" t="s">
        <v>102</v>
      </c>
      <c r="B1391" t="s">
        <v>58</v>
      </c>
      <c r="C1391" t="s">
        <v>35</v>
      </c>
      <c r="D1391" t="s">
        <v>36</v>
      </c>
      <c r="E1391" s="97">
        <v>0.34506199160000001</v>
      </c>
      <c r="F1391" s="97">
        <v>5.4985032699999999E-2</v>
      </c>
      <c r="G1391" s="97">
        <v>3.9927544199999998E-2</v>
      </c>
      <c r="H1391" s="97">
        <v>5.4548449200000002E-2</v>
      </c>
      <c r="I1391" s="97">
        <v>0.50547698220000004</v>
      </c>
      <c r="J1391" s="101">
        <v>4654.4864659000004</v>
      </c>
    </row>
    <row r="1392" spans="1:10" x14ac:dyDescent="0.25">
      <c r="A1392" t="s">
        <v>102</v>
      </c>
      <c r="B1392" t="s">
        <v>58</v>
      </c>
      <c r="C1392" t="s">
        <v>35</v>
      </c>
      <c r="D1392" t="s">
        <v>0</v>
      </c>
      <c r="E1392" s="97">
        <v>0.31434927600000001</v>
      </c>
      <c r="F1392" s="97">
        <v>5.4471522500000001E-2</v>
      </c>
      <c r="G1392" s="97">
        <v>4.88997579E-2</v>
      </c>
      <c r="H1392" s="97">
        <v>5.4684400600000002E-2</v>
      </c>
      <c r="I1392" s="97">
        <v>0.52759504300000004</v>
      </c>
      <c r="J1392" s="101">
        <v>6127.3429851999999</v>
      </c>
    </row>
    <row r="1393" spans="1:10" x14ac:dyDescent="0.25">
      <c r="A1393" t="s">
        <v>102</v>
      </c>
      <c r="B1393" t="s">
        <v>58</v>
      </c>
      <c r="C1393" t="s">
        <v>35</v>
      </c>
      <c r="D1393" t="s">
        <v>37</v>
      </c>
      <c r="E1393" s="97">
        <v>0.22057993619999999</v>
      </c>
      <c r="F1393" s="97">
        <v>5.3609461300000001E-2</v>
      </c>
      <c r="G1393" s="97">
        <v>7.6784121100000005E-2</v>
      </c>
      <c r="H1393" s="97">
        <v>5.3037735500000002E-2</v>
      </c>
      <c r="I1393" s="97">
        <v>0.59598874589999995</v>
      </c>
      <c r="J1393" s="101">
        <v>1432.7661293000001</v>
      </c>
    </row>
    <row r="1394" spans="1:10" x14ac:dyDescent="0.25">
      <c r="A1394" t="s">
        <v>102</v>
      </c>
      <c r="B1394" t="s">
        <v>43</v>
      </c>
      <c r="C1394" t="s">
        <v>33</v>
      </c>
      <c r="D1394" t="s">
        <v>36</v>
      </c>
      <c r="E1394" s="97">
        <v>0.59474130569999994</v>
      </c>
      <c r="F1394" s="97">
        <v>7.4234400500000006E-2</v>
      </c>
      <c r="G1394" s="97">
        <v>8.1461496199999997E-2</v>
      </c>
      <c r="H1394" s="97">
        <v>8.2671071400000004E-2</v>
      </c>
      <c r="I1394" s="97">
        <v>0.16689172620000001</v>
      </c>
      <c r="J1394" s="101">
        <v>16553.423910000001</v>
      </c>
    </row>
    <row r="1395" spans="1:10" x14ac:dyDescent="0.25">
      <c r="A1395" t="s">
        <v>102</v>
      </c>
      <c r="B1395" t="s">
        <v>43</v>
      </c>
      <c r="C1395" t="s">
        <v>33</v>
      </c>
      <c r="D1395" t="s">
        <v>0</v>
      </c>
      <c r="E1395" s="97">
        <v>0.56283291769999999</v>
      </c>
      <c r="F1395" s="97">
        <v>7.7564500699999997E-2</v>
      </c>
      <c r="G1395" s="97">
        <v>8.4125043699999999E-2</v>
      </c>
      <c r="H1395" s="97">
        <v>8.9379221800000005E-2</v>
      </c>
      <c r="I1395" s="97">
        <v>0.18609831609999999</v>
      </c>
      <c r="J1395" s="101">
        <v>18264.754295999999</v>
      </c>
    </row>
    <row r="1396" spans="1:10" x14ac:dyDescent="0.25">
      <c r="A1396" t="s">
        <v>102</v>
      </c>
      <c r="B1396" t="s">
        <v>43</v>
      </c>
      <c r="C1396" t="s">
        <v>33</v>
      </c>
      <c r="D1396" t="s">
        <v>37</v>
      </c>
      <c r="E1396" s="97">
        <v>0.28659104369999999</v>
      </c>
      <c r="F1396" s="97">
        <v>8.7554900599999999E-2</v>
      </c>
      <c r="G1396" s="97">
        <v>0.1189988735</v>
      </c>
      <c r="H1396" s="97">
        <v>0.132947233</v>
      </c>
      <c r="I1396" s="97">
        <v>0.37390794919999998</v>
      </c>
      <c r="J1396" s="101">
        <v>1479.4600504</v>
      </c>
    </row>
    <row r="1397" spans="1:10" x14ac:dyDescent="0.25">
      <c r="A1397" t="s">
        <v>102</v>
      </c>
      <c r="B1397" t="s">
        <v>43</v>
      </c>
      <c r="C1397" t="s">
        <v>34</v>
      </c>
      <c r="D1397" t="s">
        <v>36</v>
      </c>
      <c r="E1397" s="97">
        <v>0.17017022570000001</v>
      </c>
      <c r="F1397" s="97">
        <v>9.5953351300000003E-2</v>
      </c>
      <c r="G1397" s="97">
        <v>0.12058702709999999</v>
      </c>
      <c r="H1397" s="97">
        <v>0.18385577080000001</v>
      </c>
      <c r="I1397" s="97">
        <v>0.4294336252</v>
      </c>
      <c r="J1397" s="101">
        <v>64.641155381999994</v>
      </c>
    </row>
    <row r="1398" spans="1:10" x14ac:dyDescent="0.25">
      <c r="A1398" t="s">
        <v>102</v>
      </c>
      <c r="B1398" t="s">
        <v>43</v>
      </c>
      <c r="C1398" t="s">
        <v>34</v>
      </c>
      <c r="D1398" t="s">
        <v>0</v>
      </c>
      <c r="E1398" s="97">
        <v>0.2082205463</v>
      </c>
      <c r="F1398" s="97">
        <v>8.6099688499999993E-2</v>
      </c>
      <c r="G1398" s="97">
        <v>0.1082036775</v>
      </c>
      <c r="H1398" s="97">
        <v>0.17885658309999999</v>
      </c>
      <c r="I1398" s="97">
        <v>0.41861950460000003</v>
      </c>
      <c r="J1398" s="101">
        <v>72.039000313000003</v>
      </c>
    </row>
    <row r="1399" spans="1:10" x14ac:dyDescent="0.25">
      <c r="A1399" t="s">
        <v>102</v>
      </c>
      <c r="B1399" t="s">
        <v>43</v>
      </c>
      <c r="C1399" t="s">
        <v>34</v>
      </c>
      <c r="D1399" t="s">
        <v>37</v>
      </c>
      <c r="E1399" s="97">
        <v>0.54069800560000003</v>
      </c>
      <c r="F1399" s="97">
        <v>0</v>
      </c>
      <c r="G1399" s="97">
        <v>0</v>
      </c>
      <c r="H1399" s="97">
        <v>0.13517450140000001</v>
      </c>
      <c r="I1399" s="97">
        <v>0.32412749299999999</v>
      </c>
      <c r="J1399" s="101">
        <v>7.3978449307999998</v>
      </c>
    </row>
    <row r="1400" spans="1:10" x14ac:dyDescent="0.25">
      <c r="A1400" t="s">
        <v>102</v>
      </c>
      <c r="B1400" t="s">
        <v>43</v>
      </c>
      <c r="C1400" t="s">
        <v>35</v>
      </c>
      <c r="D1400" t="s">
        <v>36</v>
      </c>
      <c r="E1400" s="97">
        <v>0.21763493850000001</v>
      </c>
      <c r="F1400" s="97">
        <v>0.1119865998</v>
      </c>
      <c r="G1400" s="97">
        <v>8.7829797099999996E-2</v>
      </c>
      <c r="H1400" s="97">
        <v>0.13855327789999999</v>
      </c>
      <c r="I1400" s="97">
        <v>0.44399538669999999</v>
      </c>
      <c r="J1400" s="101">
        <v>11158.331316</v>
      </c>
    </row>
    <row r="1401" spans="1:10" x14ac:dyDescent="0.25">
      <c r="A1401" t="s">
        <v>102</v>
      </c>
      <c r="B1401" t="s">
        <v>43</v>
      </c>
      <c r="C1401" t="s">
        <v>35</v>
      </c>
      <c r="D1401" t="s">
        <v>0</v>
      </c>
      <c r="E1401" s="97">
        <v>0.18380976239999999</v>
      </c>
      <c r="F1401" s="97">
        <v>0.1036604549</v>
      </c>
      <c r="G1401" s="97">
        <v>0.1024729144</v>
      </c>
      <c r="H1401" s="97">
        <v>0.1330892632</v>
      </c>
      <c r="I1401" s="97">
        <v>0.47696760510000002</v>
      </c>
      <c r="J1401" s="101">
        <v>17977.807977</v>
      </c>
    </row>
    <row r="1402" spans="1:10" x14ac:dyDescent="0.25">
      <c r="A1402" t="s">
        <v>102</v>
      </c>
      <c r="B1402" t="s">
        <v>43</v>
      </c>
      <c r="C1402" t="s">
        <v>35</v>
      </c>
      <c r="D1402" t="s">
        <v>37</v>
      </c>
      <c r="E1402" s="97">
        <v>0.1294385344</v>
      </c>
      <c r="F1402" s="97">
        <v>8.7534588600000005E-2</v>
      </c>
      <c r="G1402" s="97">
        <v>0.12781619850000001</v>
      </c>
      <c r="H1402" s="97">
        <v>0.12469440010000001</v>
      </c>
      <c r="I1402" s="97">
        <v>0.53051627840000004</v>
      </c>
      <c r="J1402" s="101">
        <v>6683.0861075000003</v>
      </c>
    </row>
    <row r="1403" spans="1:10" x14ac:dyDescent="0.25">
      <c r="A1403" t="s">
        <v>102</v>
      </c>
      <c r="B1403" t="s">
        <v>46</v>
      </c>
      <c r="C1403" t="s">
        <v>33</v>
      </c>
      <c r="D1403" t="s">
        <v>36</v>
      </c>
      <c r="E1403" s="97">
        <v>0.60038271409999999</v>
      </c>
      <c r="F1403" s="97">
        <v>4.7425416999999997E-2</v>
      </c>
      <c r="G1403" s="97">
        <v>0.14292132190000001</v>
      </c>
      <c r="H1403" s="97">
        <v>7.2972637000000007E-2</v>
      </c>
      <c r="I1403" s="97">
        <v>0.1362979101</v>
      </c>
      <c r="J1403" s="101">
        <v>73779.670303000006</v>
      </c>
    </row>
    <row r="1404" spans="1:10" x14ac:dyDescent="0.25">
      <c r="A1404" t="s">
        <v>102</v>
      </c>
      <c r="B1404" t="s">
        <v>46</v>
      </c>
      <c r="C1404" t="s">
        <v>33</v>
      </c>
      <c r="D1404" t="s">
        <v>0</v>
      </c>
      <c r="E1404" s="97">
        <v>0.57713221219999999</v>
      </c>
      <c r="F1404" s="97">
        <v>5.6014738699999997E-2</v>
      </c>
      <c r="G1404" s="97">
        <v>0.1404455869</v>
      </c>
      <c r="H1404" s="97">
        <v>7.8589943199999998E-2</v>
      </c>
      <c r="I1404" s="97">
        <v>0.14781751900000001</v>
      </c>
      <c r="J1404" s="101">
        <v>79068.604619999998</v>
      </c>
    </row>
    <row r="1405" spans="1:10" x14ac:dyDescent="0.25">
      <c r="A1405" t="s">
        <v>102</v>
      </c>
      <c r="B1405" t="s">
        <v>46</v>
      </c>
      <c r="C1405" t="s">
        <v>33</v>
      </c>
      <c r="D1405" t="s">
        <v>37</v>
      </c>
      <c r="E1405" s="97">
        <v>0.34497273249999999</v>
      </c>
      <c r="F1405" s="97">
        <v>7.6798912900000002E-2</v>
      </c>
      <c r="G1405" s="97">
        <v>0.14099940799999999</v>
      </c>
      <c r="H1405" s="97">
        <v>0.1097362616</v>
      </c>
      <c r="I1405" s="97">
        <v>0.32749268500000001</v>
      </c>
      <c r="J1405" s="101">
        <v>3632.1711310000001</v>
      </c>
    </row>
    <row r="1406" spans="1:10" x14ac:dyDescent="0.25">
      <c r="A1406" t="s">
        <v>102</v>
      </c>
      <c r="B1406" t="s">
        <v>46</v>
      </c>
      <c r="C1406" t="s">
        <v>34</v>
      </c>
      <c r="D1406" t="s">
        <v>36</v>
      </c>
      <c r="E1406" s="97">
        <v>0.73131988920000002</v>
      </c>
      <c r="F1406" s="97">
        <v>6.5311481800000001E-2</v>
      </c>
      <c r="G1406" s="97">
        <v>3.88080539E-2</v>
      </c>
      <c r="H1406" s="97">
        <v>5.4712784899999999E-2</v>
      </c>
      <c r="I1406" s="97">
        <v>0.1098477903</v>
      </c>
      <c r="J1406" s="101">
        <v>25748.656199000001</v>
      </c>
    </row>
    <row r="1407" spans="1:10" x14ac:dyDescent="0.25">
      <c r="A1407" t="s">
        <v>102</v>
      </c>
      <c r="B1407" t="s">
        <v>46</v>
      </c>
      <c r="C1407" t="s">
        <v>34</v>
      </c>
      <c r="D1407" t="s">
        <v>0</v>
      </c>
      <c r="E1407" s="97">
        <v>0.69976734169999999</v>
      </c>
      <c r="F1407" s="97">
        <v>6.7905201200000001E-2</v>
      </c>
      <c r="G1407" s="97">
        <v>4.1162619300000002E-2</v>
      </c>
      <c r="H1407" s="97">
        <v>5.9927056700000002E-2</v>
      </c>
      <c r="I1407" s="97">
        <v>0.13123778110000001</v>
      </c>
      <c r="J1407" s="101">
        <v>27528.506153999999</v>
      </c>
    </row>
    <row r="1408" spans="1:10" x14ac:dyDescent="0.25">
      <c r="A1408" t="s">
        <v>102</v>
      </c>
      <c r="B1408" t="s">
        <v>46</v>
      </c>
      <c r="C1408" t="s">
        <v>34</v>
      </c>
      <c r="D1408" t="s">
        <v>37</v>
      </c>
      <c r="E1408" s="97">
        <v>0.27161693399999998</v>
      </c>
      <c r="F1408" s="97">
        <v>7.8350216700000003E-2</v>
      </c>
      <c r="G1408" s="97">
        <v>7.8573520499999994E-2</v>
      </c>
      <c r="H1408" s="97">
        <v>0.11595327480000001</v>
      </c>
      <c r="I1408" s="97">
        <v>0.45550605399999999</v>
      </c>
      <c r="J1408" s="101">
        <v>1513.3267518</v>
      </c>
    </row>
    <row r="1409" spans="1:10" x14ac:dyDescent="0.25">
      <c r="A1409" t="s">
        <v>102</v>
      </c>
      <c r="B1409" t="s">
        <v>46</v>
      </c>
      <c r="C1409" t="s">
        <v>35</v>
      </c>
      <c r="D1409" t="s">
        <v>36</v>
      </c>
      <c r="E1409" s="97">
        <v>0.23651581320000001</v>
      </c>
      <c r="F1409" s="97">
        <v>0.1057714124</v>
      </c>
      <c r="G1409" s="97">
        <v>0.14447288429999999</v>
      </c>
      <c r="H1409" s="97">
        <v>0.1553730629</v>
      </c>
      <c r="I1409" s="97">
        <v>0.35786682710000001</v>
      </c>
      <c r="J1409" s="101">
        <v>65068.400772000001</v>
      </c>
    </row>
    <row r="1410" spans="1:10" x14ac:dyDescent="0.25">
      <c r="A1410" t="s">
        <v>102</v>
      </c>
      <c r="B1410" t="s">
        <v>46</v>
      </c>
      <c r="C1410" t="s">
        <v>35</v>
      </c>
      <c r="D1410" t="s">
        <v>0</v>
      </c>
      <c r="E1410" s="97">
        <v>0.1867507729</v>
      </c>
      <c r="F1410" s="97">
        <v>9.9995903900000002E-2</v>
      </c>
      <c r="G1410" s="97">
        <v>0.16647772259999999</v>
      </c>
      <c r="H1410" s="97">
        <v>0.15253321089999999</v>
      </c>
      <c r="I1410" s="97">
        <v>0.39424238969999997</v>
      </c>
      <c r="J1410" s="101">
        <v>125842.05426999999</v>
      </c>
    </row>
    <row r="1411" spans="1:10" x14ac:dyDescent="0.25">
      <c r="A1411" t="s">
        <v>102</v>
      </c>
      <c r="B1411" t="s">
        <v>46</v>
      </c>
      <c r="C1411" t="s">
        <v>35</v>
      </c>
      <c r="D1411" t="s">
        <v>37</v>
      </c>
      <c r="E1411" s="97">
        <v>0.13695517530000001</v>
      </c>
      <c r="F1411" s="97">
        <v>8.9126086500000007E-2</v>
      </c>
      <c r="G1411" s="97">
        <v>0.19311111219999999</v>
      </c>
      <c r="H1411" s="97">
        <v>0.14767558489999999</v>
      </c>
      <c r="I1411" s="97">
        <v>0.43313204100000002</v>
      </c>
      <c r="J1411" s="101">
        <v>58153.120765</v>
      </c>
    </row>
    <row r="1412" spans="1:10" x14ac:dyDescent="0.25">
      <c r="A1412" t="s">
        <v>102</v>
      </c>
      <c r="B1412" t="s">
        <v>63</v>
      </c>
      <c r="C1412" t="s">
        <v>33</v>
      </c>
      <c r="D1412" t="s">
        <v>36</v>
      </c>
      <c r="E1412" s="97">
        <v>0.51452042519999996</v>
      </c>
      <c r="F1412" s="97">
        <v>9.1539396100000003E-2</v>
      </c>
      <c r="G1412" s="97">
        <v>9.5912234900000004E-2</v>
      </c>
      <c r="H1412" s="97">
        <v>8.5520942000000003E-2</v>
      </c>
      <c r="I1412" s="97">
        <v>0.21250700180000001</v>
      </c>
      <c r="J1412" s="101">
        <v>19217.875043</v>
      </c>
    </row>
    <row r="1413" spans="1:10" x14ac:dyDescent="0.25">
      <c r="A1413" t="s">
        <v>102</v>
      </c>
      <c r="B1413" t="s">
        <v>63</v>
      </c>
      <c r="C1413" t="s">
        <v>33</v>
      </c>
      <c r="D1413" t="s">
        <v>0</v>
      </c>
      <c r="E1413" s="97">
        <v>0.48316088610000002</v>
      </c>
      <c r="F1413" s="97">
        <v>9.32275719E-2</v>
      </c>
      <c r="G1413" s="97">
        <v>9.6279596699999997E-2</v>
      </c>
      <c r="H1413" s="97">
        <v>9.0941445100000004E-2</v>
      </c>
      <c r="I1413" s="97">
        <v>0.23639050019999999</v>
      </c>
      <c r="J1413" s="101">
        <v>21384.374124000002</v>
      </c>
    </row>
    <row r="1414" spans="1:10" x14ac:dyDescent="0.25">
      <c r="A1414" t="s">
        <v>102</v>
      </c>
      <c r="B1414" t="s">
        <v>63</v>
      </c>
      <c r="C1414" t="s">
        <v>33</v>
      </c>
      <c r="D1414" t="s">
        <v>37</v>
      </c>
      <c r="E1414" s="97">
        <v>0.22501758490000001</v>
      </c>
      <c r="F1414" s="97">
        <v>0.1019644349</v>
      </c>
      <c r="G1414" s="97">
        <v>0.10287221890000001</v>
      </c>
      <c r="H1414" s="97">
        <v>0.1218191856</v>
      </c>
      <c r="I1414" s="97">
        <v>0.44832657570000001</v>
      </c>
      <c r="J1414" s="101">
        <v>1911.4235615</v>
      </c>
    </row>
    <row r="1415" spans="1:10" x14ac:dyDescent="0.25">
      <c r="A1415" t="s">
        <v>102</v>
      </c>
      <c r="B1415" t="s">
        <v>63</v>
      </c>
      <c r="C1415" t="s">
        <v>34</v>
      </c>
      <c r="D1415" t="s">
        <v>36</v>
      </c>
      <c r="E1415" s="97">
        <v>0.64961228660000003</v>
      </c>
      <c r="F1415" s="97">
        <v>0.10641214340000001</v>
      </c>
      <c r="G1415" s="97">
        <v>3.8559761999999997E-2</v>
      </c>
      <c r="H1415" s="97">
        <v>6.7233644300000006E-2</v>
      </c>
      <c r="I1415" s="97">
        <v>0.1381821637</v>
      </c>
      <c r="J1415" s="101">
        <v>2072.051586</v>
      </c>
    </row>
    <row r="1416" spans="1:10" x14ac:dyDescent="0.25">
      <c r="A1416" t="s">
        <v>102</v>
      </c>
      <c r="B1416" t="s">
        <v>63</v>
      </c>
      <c r="C1416" t="s">
        <v>34</v>
      </c>
      <c r="D1416" t="s">
        <v>0</v>
      </c>
      <c r="E1416" s="97">
        <v>0.59380934330000001</v>
      </c>
      <c r="F1416" s="97">
        <v>0.1022547832</v>
      </c>
      <c r="G1416" s="97">
        <v>4.4772254599999999E-2</v>
      </c>
      <c r="H1416" s="97">
        <v>6.6699444799999993E-2</v>
      </c>
      <c r="I1416" s="97">
        <v>0.1924641742</v>
      </c>
      <c r="J1416" s="101">
        <v>2364.4528605</v>
      </c>
    </row>
    <row r="1417" spans="1:10" x14ac:dyDescent="0.25">
      <c r="A1417" t="s">
        <v>102</v>
      </c>
      <c r="B1417" t="s">
        <v>63</v>
      </c>
      <c r="C1417" t="s">
        <v>34</v>
      </c>
      <c r="D1417" t="s">
        <v>37</v>
      </c>
      <c r="E1417" s="97">
        <v>0.2126979527</v>
      </c>
      <c r="F1417" s="97">
        <v>5.4222171499999999E-2</v>
      </c>
      <c r="G1417" s="97">
        <v>9.4811146999999998E-2</v>
      </c>
      <c r="H1417" s="97">
        <v>6.6050299699999995E-2</v>
      </c>
      <c r="I1417" s="97">
        <v>0.57221842919999999</v>
      </c>
      <c r="J1417" s="101">
        <v>263.30310532999999</v>
      </c>
    </row>
    <row r="1418" spans="1:10" x14ac:dyDescent="0.25">
      <c r="A1418" t="s">
        <v>102</v>
      </c>
      <c r="B1418" t="s">
        <v>63</v>
      </c>
      <c r="C1418" t="s">
        <v>35</v>
      </c>
      <c r="D1418" t="s">
        <v>36</v>
      </c>
      <c r="E1418" s="97">
        <v>0.29210317279999998</v>
      </c>
      <c r="F1418" s="97">
        <v>8.4245060100000005E-2</v>
      </c>
      <c r="G1418" s="97">
        <v>4.48702079E-2</v>
      </c>
      <c r="H1418" s="97">
        <v>0.1041767425</v>
      </c>
      <c r="I1418" s="97">
        <v>0.47460481659999998</v>
      </c>
      <c r="J1418" s="101">
        <v>5830.9365995999997</v>
      </c>
    </row>
    <row r="1419" spans="1:10" x14ac:dyDescent="0.25">
      <c r="A1419" t="s">
        <v>102</v>
      </c>
      <c r="B1419" t="s">
        <v>63</v>
      </c>
      <c r="C1419" t="s">
        <v>35</v>
      </c>
      <c r="D1419" t="s">
        <v>0</v>
      </c>
      <c r="E1419" s="97">
        <v>0.256435829</v>
      </c>
      <c r="F1419" s="97">
        <v>7.3677612000000003E-2</v>
      </c>
      <c r="G1419" s="97">
        <v>6.3920833699999999E-2</v>
      </c>
      <c r="H1419" s="97">
        <v>9.9434995499999998E-2</v>
      </c>
      <c r="I1419" s="97">
        <v>0.50653072990000003</v>
      </c>
      <c r="J1419" s="101">
        <v>9871.1565473999999</v>
      </c>
    </row>
    <row r="1420" spans="1:10" x14ac:dyDescent="0.25">
      <c r="A1420" t="s">
        <v>102</v>
      </c>
      <c r="B1420" t="s">
        <v>63</v>
      </c>
      <c r="C1420" t="s">
        <v>35</v>
      </c>
      <c r="D1420" t="s">
        <v>37</v>
      </c>
      <c r="E1420" s="97">
        <v>0.20623509349999999</v>
      </c>
      <c r="F1420" s="97">
        <v>5.6442083300000001E-2</v>
      </c>
      <c r="G1420" s="97">
        <v>8.9471960399999995E-2</v>
      </c>
      <c r="H1420" s="97">
        <v>9.2151035699999995E-2</v>
      </c>
      <c r="I1420" s="97">
        <v>0.55569982709999999</v>
      </c>
      <c r="J1420" s="101">
        <v>3937.6573447000001</v>
      </c>
    </row>
    <row r="1421" spans="1:10" x14ac:dyDescent="0.25">
      <c r="A1421" t="s">
        <v>102</v>
      </c>
      <c r="B1421" t="s">
        <v>75</v>
      </c>
      <c r="C1421" t="s">
        <v>33</v>
      </c>
      <c r="D1421" t="s">
        <v>36</v>
      </c>
      <c r="E1421" s="97">
        <v>0.59789805119999995</v>
      </c>
      <c r="F1421" s="97">
        <v>9.2103790699999993E-2</v>
      </c>
      <c r="G1421" s="97">
        <v>9.1181514199999994E-2</v>
      </c>
      <c r="H1421" s="97">
        <v>6.8701126200000004E-2</v>
      </c>
      <c r="I1421" s="97">
        <v>0.15011551770000001</v>
      </c>
      <c r="J1421" s="101">
        <v>7148.4382765999999</v>
      </c>
    </row>
    <row r="1422" spans="1:10" x14ac:dyDescent="0.25">
      <c r="A1422" t="s">
        <v>102</v>
      </c>
      <c r="B1422" t="s">
        <v>75</v>
      </c>
      <c r="C1422" t="s">
        <v>33</v>
      </c>
      <c r="D1422" t="s">
        <v>0</v>
      </c>
      <c r="E1422" s="97">
        <v>0.57725011820000005</v>
      </c>
      <c r="F1422" s="97">
        <v>9.2367489799999994E-2</v>
      </c>
      <c r="G1422" s="97">
        <v>9.3068189400000001E-2</v>
      </c>
      <c r="H1422" s="97">
        <v>7.3926475399999997E-2</v>
      </c>
      <c r="I1422" s="97">
        <v>0.1633877272</v>
      </c>
      <c r="J1422" s="101">
        <v>7551.3961349000001</v>
      </c>
    </row>
    <row r="1423" spans="1:10" x14ac:dyDescent="0.25">
      <c r="A1423" t="s">
        <v>102</v>
      </c>
      <c r="B1423" t="s">
        <v>75</v>
      </c>
      <c r="C1423" t="s">
        <v>33</v>
      </c>
      <c r="D1423" t="s">
        <v>37</v>
      </c>
      <c r="E1423" s="97">
        <v>0.25097966760000001</v>
      </c>
      <c r="F1423" s="97">
        <v>5.9055224699999999E-2</v>
      </c>
      <c r="G1423" s="97">
        <v>0.14559598779999999</v>
      </c>
      <c r="H1423" s="97">
        <v>0.13659533200000001</v>
      </c>
      <c r="I1423" s="97">
        <v>0.40777378790000002</v>
      </c>
      <c r="J1423" s="101">
        <v>322.75389135</v>
      </c>
    </row>
    <row r="1424" spans="1:10" x14ac:dyDescent="0.25">
      <c r="A1424" t="s">
        <v>102</v>
      </c>
      <c r="B1424" t="s">
        <v>75</v>
      </c>
      <c r="C1424" t="s">
        <v>34</v>
      </c>
      <c r="D1424" t="s">
        <v>36</v>
      </c>
      <c r="E1424" s="97">
        <v>0.71542534579999995</v>
      </c>
      <c r="F1424" s="97">
        <v>0.103354738</v>
      </c>
      <c r="G1424" s="97">
        <v>2.0920749400000001E-2</v>
      </c>
      <c r="H1424" s="97">
        <v>5.0566562799999999E-2</v>
      </c>
      <c r="I1424" s="97">
        <v>0.1097326039</v>
      </c>
      <c r="J1424" s="101">
        <v>8459.3423571999992</v>
      </c>
    </row>
    <row r="1425" spans="1:10" x14ac:dyDescent="0.25">
      <c r="A1425" t="s">
        <v>102</v>
      </c>
      <c r="B1425" t="s">
        <v>75</v>
      </c>
      <c r="C1425" t="s">
        <v>34</v>
      </c>
      <c r="D1425" t="s">
        <v>0</v>
      </c>
      <c r="E1425" s="97">
        <v>0.69568666869999995</v>
      </c>
      <c r="F1425" s="97">
        <v>0.1067695286</v>
      </c>
      <c r="G1425" s="97">
        <v>2.33293727E-2</v>
      </c>
      <c r="H1425" s="97">
        <v>5.3801369799999998E-2</v>
      </c>
      <c r="I1425" s="97">
        <v>0.1204130603</v>
      </c>
      <c r="J1425" s="101">
        <v>8828.7320185999997</v>
      </c>
    </row>
    <row r="1426" spans="1:10" x14ac:dyDescent="0.25">
      <c r="A1426" t="s">
        <v>102</v>
      </c>
      <c r="B1426" t="s">
        <v>75</v>
      </c>
      <c r="C1426" t="s">
        <v>34</v>
      </c>
      <c r="D1426" t="s">
        <v>37</v>
      </c>
      <c r="E1426" s="97">
        <v>0.29912327049999998</v>
      </c>
      <c r="F1426" s="97">
        <v>0.1346019493</v>
      </c>
      <c r="G1426" s="97">
        <v>9.1471925199999998E-2</v>
      </c>
      <c r="H1426" s="97">
        <v>8.1102542999999999E-2</v>
      </c>
      <c r="I1426" s="97">
        <v>0.393700312</v>
      </c>
      <c r="J1426" s="101">
        <v>284.17460036</v>
      </c>
    </row>
    <row r="1427" spans="1:10" x14ac:dyDescent="0.25">
      <c r="A1427" t="s">
        <v>102</v>
      </c>
      <c r="B1427" t="s">
        <v>75</v>
      </c>
      <c r="C1427" t="s">
        <v>35</v>
      </c>
      <c r="D1427" t="s">
        <v>36</v>
      </c>
      <c r="E1427" s="97">
        <v>0.28349101040000002</v>
      </c>
      <c r="F1427" s="97">
        <v>6.6885735099999996E-2</v>
      </c>
      <c r="G1427" s="97">
        <v>8.3898613699999999E-2</v>
      </c>
      <c r="H1427" s="97">
        <v>0.1005042062</v>
      </c>
      <c r="I1427" s="97">
        <v>0.4652204345</v>
      </c>
      <c r="J1427" s="101">
        <v>4448.1128274000002</v>
      </c>
    </row>
    <row r="1428" spans="1:10" x14ac:dyDescent="0.25">
      <c r="A1428" t="s">
        <v>102</v>
      </c>
      <c r="B1428" t="s">
        <v>75</v>
      </c>
      <c r="C1428" t="s">
        <v>35</v>
      </c>
      <c r="D1428" t="s">
        <v>0</v>
      </c>
      <c r="E1428" s="97">
        <v>0.2352984377</v>
      </c>
      <c r="F1428" s="97">
        <v>6.0775915700000002E-2</v>
      </c>
      <c r="G1428" s="97">
        <v>0.1079164338</v>
      </c>
      <c r="H1428" s="97">
        <v>9.9361019300000006E-2</v>
      </c>
      <c r="I1428" s="97">
        <v>0.4966481935</v>
      </c>
      <c r="J1428" s="101">
        <v>7556.3612622000001</v>
      </c>
    </row>
    <row r="1429" spans="1:10" x14ac:dyDescent="0.25">
      <c r="A1429" t="s">
        <v>102</v>
      </c>
      <c r="B1429" t="s">
        <v>75</v>
      </c>
      <c r="C1429" t="s">
        <v>35</v>
      </c>
      <c r="D1429" t="s">
        <v>37</v>
      </c>
      <c r="E1429" s="97">
        <v>0.16734616329999999</v>
      </c>
      <c r="F1429" s="97">
        <v>5.2227755799999998E-2</v>
      </c>
      <c r="G1429" s="97">
        <v>0.1424108466</v>
      </c>
      <c r="H1429" s="97">
        <v>9.8378002800000003E-2</v>
      </c>
      <c r="I1429" s="97">
        <v>0.53963723139999997</v>
      </c>
      <c r="J1429" s="101">
        <v>3077.4532844999999</v>
      </c>
    </row>
    <row r="1430" spans="1:10" x14ac:dyDescent="0.25">
      <c r="A1430" t="s">
        <v>102</v>
      </c>
      <c r="B1430" t="s">
        <v>86</v>
      </c>
      <c r="C1430" t="s">
        <v>33</v>
      </c>
      <c r="D1430" t="s">
        <v>36</v>
      </c>
      <c r="E1430" s="102" t="s">
        <v>109</v>
      </c>
      <c r="F1430" s="102" t="s">
        <v>109</v>
      </c>
      <c r="G1430" s="102" t="s">
        <v>109</v>
      </c>
      <c r="H1430" s="102" t="s">
        <v>109</v>
      </c>
      <c r="I1430" s="102" t="s">
        <v>109</v>
      </c>
      <c r="J1430" s="103" t="s">
        <v>109</v>
      </c>
    </row>
    <row r="1431" spans="1:10" x14ac:dyDescent="0.25">
      <c r="A1431" t="s">
        <v>102</v>
      </c>
      <c r="B1431" t="s">
        <v>86</v>
      </c>
      <c r="C1431" t="s">
        <v>33</v>
      </c>
      <c r="D1431" t="s">
        <v>0</v>
      </c>
      <c r="E1431" s="102" t="s">
        <v>109</v>
      </c>
      <c r="F1431" s="102" t="s">
        <v>109</v>
      </c>
      <c r="G1431" s="102" t="s">
        <v>109</v>
      </c>
      <c r="H1431" s="102" t="s">
        <v>109</v>
      </c>
      <c r="I1431" s="102" t="s">
        <v>109</v>
      </c>
      <c r="J1431" s="103" t="s">
        <v>109</v>
      </c>
    </row>
    <row r="1432" spans="1:10" x14ac:dyDescent="0.25">
      <c r="A1432" t="s">
        <v>102</v>
      </c>
      <c r="B1432" t="s">
        <v>86</v>
      </c>
      <c r="C1432" t="s">
        <v>33</v>
      </c>
      <c r="D1432" t="s">
        <v>37</v>
      </c>
      <c r="E1432" s="102" t="s">
        <v>109</v>
      </c>
      <c r="F1432" s="102" t="s">
        <v>109</v>
      </c>
      <c r="G1432" s="102" t="s">
        <v>109</v>
      </c>
      <c r="H1432" s="102" t="s">
        <v>109</v>
      </c>
      <c r="I1432" s="102" t="s">
        <v>109</v>
      </c>
      <c r="J1432" s="103" t="s">
        <v>109</v>
      </c>
    </row>
    <row r="1433" spans="1:10" x14ac:dyDescent="0.25">
      <c r="A1433" t="s">
        <v>102</v>
      </c>
      <c r="B1433" t="s">
        <v>86</v>
      </c>
      <c r="C1433" t="s">
        <v>34</v>
      </c>
      <c r="D1433" t="s">
        <v>36</v>
      </c>
      <c r="E1433" s="102">
        <v>0.77434985980000004</v>
      </c>
      <c r="F1433" s="102">
        <v>7.3645017100000001E-2</v>
      </c>
      <c r="G1433" s="102">
        <v>2.8934077900000001E-2</v>
      </c>
      <c r="H1433" s="102">
        <v>4.16368534E-2</v>
      </c>
      <c r="I1433" s="102">
        <v>8.1434191700000005E-2</v>
      </c>
      <c r="J1433" s="103">
        <v>7051.0879750000004</v>
      </c>
    </row>
    <row r="1434" spans="1:10" x14ac:dyDescent="0.25">
      <c r="A1434" t="s">
        <v>102</v>
      </c>
      <c r="B1434" t="s">
        <v>86</v>
      </c>
      <c r="C1434" t="s">
        <v>34</v>
      </c>
      <c r="D1434" t="s">
        <v>0</v>
      </c>
      <c r="E1434" s="102">
        <v>0.76144715659999995</v>
      </c>
      <c r="F1434" s="102">
        <v>7.5936724299999994E-2</v>
      </c>
      <c r="G1434" s="102">
        <v>2.9544368000000001E-2</v>
      </c>
      <c r="H1434" s="102">
        <v>4.2804839900000002E-2</v>
      </c>
      <c r="I1434" s="102">
        <v>9.0266911199999994E-2</v>
      </c>
      <c r="J1434" s="103">
        <v>7514.6535526999996</v>
      </c>
    </row>
    <row r="1435" spans="1:10" x14ac:dyDescent="0.25">
      <c r="A1435" t="s">
        <v>102</v>
      </c>
      <c r="B1435" t="s">
        <v>86</v>
      </c>
      <c r="C1435" t="s">
        <v>34</v>
      </c>
      <c r="D1435" t="s">
        <v>37</v>
      </c>
      <c r="E1435" s="102">
        <v>0.66128687620000004</v>
      </c>
      <c r="F1435" s="102">
        <v>4.9127696399999997E-2</v>
      </c>
      <c r="G1435" s="102">
        <v>4.0849080199999999E-2</v>
      </c>
      <c r="H1435" s="102">
        <v>3.3249904800000001E-2</v>
      </c>
      <c r="I1435" s="102">
        <v>0.2154864423</v>
      </c>
      <c r="J1435" s="103">
        <v>391.66450329000003</v>
      </c>
    </row>
    <row r="1436" spans="1:10" x14ac:dyDescent="0.25">
      <c r="A1436" t="s">
        <v>102</v>
      </c>
      <c r="B1436" t="s">
        <v>65</v>
      </c>
      <c r="C1436" t="s">
        <v>33</v>
      </c>
      <c r="D1436" t="s">
        <v>36</v>
      </c>
      <c r="E1436" s="102" t="s">
        <v>109</v>
      </c>
      <c r="F1436" s="102" t="s">
        <v>109</v>
      </c>
      <c r="G1436" s="102" t="s">
        <v>109</v>
      </c>
      <c r="H1436" s="102" t="s">
        <v>109</v>
      </c>
      <c r="I1436" s="102" t="s">
        <v>109</v>
      </c>
      <c r="J1436" s="103" t="s">
        <v>109</v>
      </c>
    </row>
    <row r="1437" spans="1:10" x14ac:dyDescent="0.25">
      <c r="A1437" t="s">
        <v>102</v>
      </c>
      <c r="B1437" t="s">
        <v>65</v>
      </c>
      <c r="C1437" t="s">
        <v>33</v>
      </c>
      <c r="D1437" t="s">
        <v>0</v>
      </c>
      <c r="E1437" s="102" t="s">
        <v>109</v>
      </c>
      <c r="F1437" s="102" t="s">
        <v>109</v>
      </c>
      <c r="G1437" s="102" t="s">
        <v>109</v>
      </c>
      <c r="H1437" s="102" t="s">
        <v>109</v>
      </c>
      <c r="I1437" s="102" t="s">
        <v>109</v>
      </c>
      <c r="J1437" s="103" t="s">
        <v>109</v>
      </c>
    </row>
    <row r="1438" spans="1:10" x14ac:dyDescent="0.25">
      <c r="A1438" t="s">
        <v>102</v>
      </c>
      <c r="B1438" t="s">
        <v>65</v>
      </c>
      <c r="C1438" t="s">
        <v>33</v>
      </c>
      <c r="D1438" t="s">
        <v>37</v>
      </c>
      <c r="E1438" s="102" t="s">
        <v>109</v>
      </c>
      <c r="F1438" s="102" t="s">
        <v>109</v>
      </c>
      <c r="G1438" s="102" t="s">
        <v>109</v>
      </c>
      <c r="H1438" s="102" t="s">
        <v>109</v>
      </c>
      <c r="I1438" s="102" t="s">
        <v>109</v>
      </c>
      <c r="J1438" s="103" t="s">
        <v>109</v>
      </c>
    </row>
    <row r="1439" spans="1:10" x14ac:dyDescent="0.25">
      <c r="A1439" t="s">
        <v>102</v>
      </c>
      <c r="B1439" t="s">
        <v>65</v>
      </c>
      <c r="C1439" t="s">
        <v>34</v>
      </c>
      <c r="D1439" t="s">
        <v>36</v>
      </c>
      <c r="E1439" s="97">
        <v>0.34029291569999998</v>
      </c>
      <c r="F1439" s="97">
        <v>7.0565264099999997E-2</v>
      </c>
      <c r="G1439" s="97">
        <v>0.1394661465</v>
      </c>
      <c r="H1439" s="97">
        <v>0.1404940505</v>
      </c>
      <c r="I1439" s="97">
        <v>0.30918162319999998</v>
      </c>
      <c r="J1439" s="101">
        <v>661.34046116000002</v>
      </c>
    </row>
    <row r="1440" spans="1:10" x14ac:dyDescent="0.25">
      <c r="A1440" t="s">
        <v>102</v>
      </c>
      <c r="B1440" t="s">
        <v>65</v>
      </c>
      <c r="C1440" t="s">
        <v>34</v>
      </c>
      <c r="D1440" t="s">
        <v>0</v>
      </c>
      <c r="E1440" s="97">
        <v>0.2999554177</v>
      </c>
      <c r="F1440" s="97">
        <v>6.3025420299999996E-2</v>
      </c>
      <c r="G1440" s="97">
        <v>0.1472471269</v>
      </c>
      <c r="H1440" s="97">
        <v>0.1200096391</v>
      </c>
      <c r="I1440" s="97">
        <v>0.36976239589999998</v>
      </c>
      <c r="J1440" s="101">
        <v>983.64442299999996</v>
      </c>
    </row>
    <row r="1441" spans="1:10" x14ac:dyDescent="0.25">
      <c r="A1441" t="s">
        <v>102</v>
      </c>
      <c r="B1441" t="s">
        <v>65</v>
      </c>
      <c r="C1441" t="s">
        <v>34</v>
      </c>
      <c r="D1441" t="s">
        <v>37</v>
      </c>
      <c r="E1441" s="97">
        <v>0.2290362001</v>
      </c>
      <c r="F1441" s="97">
        <v>4.1548553699999997E-2</v>
      </c>
      <c r="G1441" s="97">
        <v>0.17640644859999999</v>
      </c>
      <c r="H1441" s="97">
        <v>7.5658560599999994E-2</v>
      </c>
      <c r="I1441" s="97">
        <v>0.47735023700000001</v>
      </c>
      <c r="J1441" s="101">
        <v>292.53017628999999</v>
      </c>
    </row>
    <row r="1442" spans="1:10" x14ac:dyDescent="0.25">
      <c r="A1442" t="s">
        <v>102</v>
      </c>
      <c r="B1442" t="s">
        <v>65</v>
      </c>
      <c r="C1442" t="s">
        <v>35</v>
      </c>
      <c r="D1442" t="s">
        <v>36</v>
      </c>
      <c r="E1442" s="102" t="s">
        <v>109</v>
      </c>
      <c r="F1442" s="102" t="s">
        <v>109</v>
      </c>
      <c r="G1442" s="102" t="s">
        <v>109</v>
      </c>
      <c r="H1442" s="102" t="s">
        <v>109</v>
      </c>
      <c r="I1442" s="102" t="s">
        <v>109</v>
      </c>
      <c r="J1442" s="103" t="s">
        <v>109</v>
      </c>
    </row>
    <row r="1443" spans="1:10" x14ac:dyDescent="0.25">
      <c r="A1443" t="s">
        <v>102</v>
      </c>
      <c r="B1443" t="s">
        <v>65</v>
      </c>
      <c r="C1443" t="s">
        <v>35</v>
      </c>
      <c r="D1443" t="s">
        <v>0</v>
      </c>
      <c r="E1443" s="102" t="s">
        <v>109</v>
      </c>
      <c r="F1443" s="102" t="s">
        <v>109</v>
      </c>
      <c r="G1443" s="102" t="s">
        <v>109</v>
      </c>
      <c r="H1443" s="102" t="s">
        <v>109</v>
      </c>
      <c r="I1443" s="102" t="s">
        <v>109</v>
      </c>
      <c r="J1443" s="103" t="s">
        <v>109</v>
      </c>
    </row>
    <row r="1444" spans="1:10" x14ac:dyDescent="0.25">
      <c r="A1444" t="s">
        <v>102</v>
      </c>
      <c r="B1444" t="s">
        <v>44</v>
      </c>
      <c r="C1444" t="s">
        <v>33</v>
      </c>
      <c r="D1444" t="s">
        <v>36</v>
      </c>
      <c r="E1444" s="97">
        <v>0.54908724090000005</v>
      </c>
      <c r="F1444" s="97">
        <v>6.9924930400000002E-2</v>
      </c>
      <c r="G1444" s="97">
        <v>9.1178890200000001E-2</v>
      </c>
      <c r="H1444" s="97">
        <v>5.02056554E-2</v>
      </c>
      <c r="I1444" s="97">
        <v>0.23960328310000001</v>
      </c>
      <c r="J1444" s="101">
        <v>58065.529928999997</v>
      </c>
    </row>
    <row r="1445" spans="1:10" x14ac:dyDescent="0.25">
      <c r="A1445" t="s">
        <v>102</v>
      </c>
      <c r="B1445" t="s">
        <v>44</v>
      </c>
      <c r="C1445" t="s">
        <v>33</v>
      </c>
      <c r="D1445" t="s">
        <v>0</v>
      </c>
      <c r="E1445" s="97">
        <v>0.43457259850000002</v>
      </c>
      <c r="F1445" s="97">
        <v>6.6837869100000002E-2</v>
      </c>
      <c r="G1445" s="97">
        <v>0.1027118585</v>
      </c>
      <c r="H1445" s="97">
        <v>5.6144522199999998E-2</v>
      </c>
      <c r="I1445" s="97">
        <v>0.33973315170000001</v>
      </c>
      <c r="J1445" s="101">
        <v>93720.174757000001</v>
      </c>
    </row>
    <row r="1446" spans="1:10" x14ac:dyDescent="0.25">
      <c r="A1446" t="s">
        <v>102</v>
      </c>
      <c r="B1446" t="s">
        <v>44</v>
      </c>
      <c r="C1446" t="s">
        <v>33</v>
      </c>
      <c r="D1446" t="s">
        <v>37</v>
      </c>
      <c r="E1446" s="97">
        <v>0.25567447539999999</v>
      </c>
      <c r="F1446" s="97">
        <v>6.0208375799999998E-2</v>
      </c>
      <c r="G1446" s="97">
        <v>0.1219464049</v>
      </c>
      <c r="H1446" s="97">
        <v>6.3311226900000003E-2</v>
      </c>
      <c r="I1446" s="97">
        <v>0.49885951690000002</v>
      </c>
      <c r="J1446" s="101">
        <v>34110.476778999997</v>
      </c>
    </row>
    <row r="1447" spans="1:10" x14ac:dyDescent="0.25">
      <c r="A1447" t="s">
        <v>102</v>
      </c>
      <c r="B1447" t="s">
        <v>44</v>
      </c>
      <c r="C1447" t="s">
        <v>34</v>
      </c>
      <c r="D1447" t="s">
        <v>36</v>
      </c>
      <c r="E1447" s="97">
        <v>0.57329946659999997</v>
      </c>
      <c r="F1447" s="97">
        <v>0.1247363609</v>
      </c>
      <c r="G1447" s="97">
        <v>4.6089146099999999E-2</v>
      </c>
      <c r="H1447" s="97">
        <v>8.1115333999999997E-2</v>
      </c>
      <c r="I1447" s="97">
        <v>0.17475969229999999</v>
      </c>
      <c r="J1447" s="101">
        <v>11540.682203</v>
      </c>
    </row>
    <row r="1448" spans="1:10" x14ac:dyDescent="0.25">
      <c r="A1448" t="s">
        <v>102</v>
      </c>
      <c r="B1448" t="s">
        <v>44</v>
      </c>
      <c r="C1448" t="s">
        <v>34</v>
      </c>
      <c r="D1448" t="s">
        <v>0</v>
      </c>
      <c r="E1448" s="97">
        <v>0.55073132150000004</v>
      </c>
      <c r="F1448" s="97">
        <v>0.1249634345</v>
      </c>
      <c r="G1448" s="97">
        <v>4.5563840000000001E-2</v>
      </c>
      <c r="H1448" s="97">
        <v>8.2021059699999996E-2</v>
      </c>
      <c r="I1448" s="97">
        <v>0.19672034429999999</v>
      </c>
      <c r="J1448" s="101">
        <v>12521.370223</v>
      </c>
    </row>
    <row r="1449" spans="1:10" x14ac:dyDescent="0.25">
      <c r="A1449" t="s">
        <v>102</v>
      </c>
      <c r="B1449" t="s">
        <v>44</v>
      </c>
      <c r="C1449" t="s">
        <v>34</v>
      </c>
      <c r="D1449" t="s">
        <v>37</v>
      </c>
      <c r="E1449" s="97">
        <v>0.36199361159999999</v>
      </c>
      <c r="F1449" s="97">
        <v>6.50439243E-2</v>
      </c>
      <c r="G1449" s="97">
        <v>4.8731948099999998E-2</v>
      </c>
      <c r="H1449" s="97">
        <v>6.50169003E-2</v>
      </c>
      <c r="I1449" s="97">
        <v>0.45921361570000002</v>
      </c>
      <c r="J1449" s="101">
        <v>730.96855299000003</v>
      </c>
    </row>
    <row r="1450" spans="1:10" x14ac:dyDescent="0.25">
      <c r="A1450" t="s">
        <v>102</v>
      </c>
      <c r="B1450" t="s">
        <v>44</v>
      </c>
      <c r="C1450" t="s">
        <v>35</v>
      </c>
      <c r="D1450" t="s">
        <v>36</v>
      </c>
      <c r="E1450" s="97">
        <v>0.39086633450000002</v>
      </c>
      <c r="F1450" s="97">
        <v>9.56448986E-2</v>
      </c>
      <c r="G1450" s="97">
        <v>6.9688776800000005E-2</v>
      </c>
      <c r="H1450" s="97">
        <v>6.9304225600000005E-2</v>
      </c>
      <c r="I1450" s="97">
        <v>0.37449576449999999</v>
      </c>
      <c r="J1450" s="101">
        <v>6286.4783085999998</v>
      </c>
    </row>
    <row r="1451" spans="1:10" x14ac:dyDescent="0.25">
      <c r="A1451" t="s">
        <v>102</v>
      </c>
      <c r="B1451" t="s">
        <v>44</v>
      </c>
      <c r="C1451" t="s">
        <v>35</v>
      </c>
      <c r="D1451" t="s">
        <v>0</v>
      </c>
      <c r="E1451" s="97">
        <v>0.35340460260000001</v>
      </c>
      <c r="F1451" s="97">
        <v>8.6845205499999995E-2</v>
      </c>
      <c r="G1451" s="97">
        <v>8.89623316E-2</v>
      </c>
      <c r="H1451" s="97">
        <v>6.8027765099999998E-2</v>
      </c>
      <c r="I1451" s="97">
        <v>0.4027600952</v>
      </c>
      <c r="J1451" s="101">
        <v>9791.4555760999992</v>
      </c>
    </row>
    <row r="1452" spans="1:10" x14ac:dyDescent="0.25">
      <c r="A1452" t="s">
        <v>102</v>
      </c>
      <c r="B1452" t="s">
        <v>44</v>
      </c>
      <c r="C1452" t="s">
        <v>35</v>
      </c>
      <c r="D1452" t="s">
        <v>37</v>
      </c>
      <c r="E1452" s="97">
        <v>0.28965652730000002</v>
      </c>
      <c r="F1452" s="97">
        <v>7.0035425600000006E-2</v>
      </c>
      <c r="G1452" s="97">
        <v>0.1235308603</v>
      </c>
      <c r="H1452" s="97">
        <v>6.5165407999999994E-2</v>
      </c>
      <c r="I1452" s="97">
        <v>0.45161177879999997</v>
      </c>
      <c r="J1452" s="101">
        <v>3456.4135059999999</v>
      </c>
    </row>
    <row r="1453" spans="1:10" x14ac:dyDescent="0.25">
      <c r="A1453" t="s">
        <v>102</v>
      </c>
      <c r="B1453" t="s">
        <v>78</v>
      </c>
      <c r="C1453" t="s">
        <v>33</v>
      </c>
      <c r="D1453" t="s">
        <v>36</v>
      </c>
      <c r="E1453" s="97">
        <v>0.45191968760000001</v>
      </c>
      <c r="F1453" s="97">
        <v>0.1094550586</v>
      </c>
      <c r="G1453" s="97">
        <v>0.1136170968</v>
      </c>
      <c r="H1453" s="97">
        <v>0.10940292040000001</v>
      </c>
      <c r="I1453" s="97">
        <v>0.21560523649999999</v>
      </c>
      <c r="J1453" s="101">
        <v>31009.937832</v>
      </c>
    </row>
    <row r="1454" spans="1:10" x14ac:dyDescent="0.25">
      <c r="A1454" t="s">
        <v>102</v>
      </c>
      <c r="B1454" t="s">
        <v>78</v>
      </c>
      <c r="C1454" t="s">
        <v>33</v>
      </c>
      <c r="D1454" t="s">
        <v>0</v>
      </c>
      <c r="E1454" s="97">
        <v>0.43460266009999998</v>
      </c>
      <c r="F1454" s="97">
        <v>0.1084956627</v>
      </c>
      <c r="G1454" s="97">
        <v>0.1142581827</v>
      </c>
      <c r="H1454" s="97">
        <v>0.1112007403</v>
      </c>
      <c r="I1454" s="97">
        <v>0.23144275419999999</v>
      </c>
      <c r="J1454" s="101">
        <v>33900.195126999999</v>
      </c>
    </row>
    <row r="1455" spans="1:10" x14ac:dyDescent="0.25">
      <c r="A1455" t="s">
        <v>102</v>
      </c>
      <c r="B1455" t="s">
        <v>78</v>
      </c>
      <c r="C1455" t="s">
        <v>33</v>
      </c>
      <c r="D1455" t="s">
        <v>37</v>
      </c>
      <c r="E1455" s="97">
        <v>0.27030206800000001</v>
      </c>
      <c r="F1455" s="97">
        <v>9.2790267900000001E-2</v>
      </c>
      <c r="G1455" s="97">
        <v>0.12610812260000001</v>
      </c>
      <c r="H1455" s="97">
        <v>0.1214648286</v>
      </c>
      <c r="I1455" s="97">
        <v>0.38933471269999997</v>
      </c>
      <c r="J1455" s="101">
        <v>2608.5992720999998</v>
      </c>
    </row>
    <row r="1456" spans="1:10" x14ac:dyDescent="0.25">
      <c r="A1456" t="s">
        <v>102</v>
      </c>
      <c r="B1456" t="s">
        <v>78</v>
      </c>
      <c r="C1456" t="s">
        <v>34</v>
      </c>
      <c r="D1456" t="s">
        <v>36</v>
      </c>
      <c r="E1456" s="97">
        <v>0.59261887040000005</v>
      </c>
      <c r="F1456" s="97">
        <v>9.9573097299999996E-2</v>
      </c>
      <c r="G1456" s="97">
        <v>4.0379970000000001E-2</v>
      </c>
      <c r="H1456" s="97">
        <v>9.6540379100000004E-2</v>
      </c>
      <c r="I1456" s="97">
        <v>0.1708876832</v>
      </c>
      <c r="J1456" s="101">
        <v>8481.7536653999996</v>
      </c>
    </row>
    <row r="1457" spans="1:10" x14ac:dyDescent="0.25">
      <c r="A1457" t="s">
        <v>102</v>
      </c>
      <c r="B1457" t="s">
        <v>78</v>
      </c>
      <c r="C1457" t="s">
        <v>34</v>
      </c>
      <c r="D1457" t="s">
        <v>0</v>
      </c>
      <c r="E1457" s="97">
        <v>0.56443168759999995</v>
      </c>
      <c r="F1457" s="97">
        <v>0.10369631159999999</v>
      </c>
      <c r="G1457" s="97">
        <v>4.2801683299999997E-2</v>
      </c>
      <c r="H1457" s="97">
        <v>0.1035233812</v>
      </c>
      <c r="I1457" s="97">
        <v>0.18554693620000001</v>
      </c>
      <c r="J1457" s="101">
        <v>9098.5032312000003</v>
      </c>
    </row>
    <row r="1458" spans="1:10" x14ac:dyDescent="0.25">
      <c r="A1458" t="s">
        <v>102</v>
      </c>
      <c r="B1458" t="s">
        <v>78</v>
      </c>
      <c r="C1458" t="s">
        <v>34</v>
      </c>
      <c r="D1458" t="s">
        <v>37</v>
      </c>
      <c r="E1458" s="97">
        <v>0.21156560520000001</v>
      </c>
      <c r="F1458" s="97">
        <v>9.7601833299999996E-2</v>
      </c>
      <c r="G1458" s="97">
        <v>9.6986413199999996E-2</v>
      </c>
      <c r="H1458" s="97">
        <v>0.1743069022</v>
      </c>
      <c r="I1458" s="97">
        <v>0.41953924609999999</v>
      </c>
      <c r="J1458" s="101">
        <v>463.34629443</v>
      </c>
    </row>
    <row r="1459" spans="1:10" x14ac:dyDescent="0.25">
      <c r="A1459" t="s">
        <v>102</v>
      </c>
      <c r="B1459" t="s">
        <v>78</v>
      </c>
      <c r="C1459" t="s">
        <v>35</v>
      </c>
      <c r="D1459" t="s">
        <v>36</v>
      </c>
      <c r="E1459" s="97">
        <v>0.38732208039999999</v>
      </c>
      <c r="F1459" s="97">
        <v>5.4520465900000002E-2</v>
      </c>
      <c r="G1459" s="97">
        <v>3.1855934099999997E-2</v>
      </c>
      <c r="H1459" s="97">
        <v>9.4360511600000002E-2</v>
      </c>
      <c r="I1459" s="97">
        <v>0.43194100790000001</v>
      </c>
      <c r="J1459" s="101">
        <v>6160.2673629999999</v>
      </c>
    </row>
    <row r="1460" spans="1:10" x14ac:dyDescent="0.25">
      <c r="A1460" t="s">
        <v>102</v>
      </c>
      <c r="B1460" t="s">
        <v>78</v>
      </c>
      <c r="C1460" t="s">
        <v>35</v>
      </c>
      <c r="D1460" t="s">
        <v>0</v>
      </c>
      <c r="E1460" s="97">
        <v>0.36534629390000001</v>
      </c>
      <c r="F1460" s="97">
        <v>5.0257522200000002E-2</v>
      </c>
      <c r="G1460" s="97">
        <v>4.1734145100000002E-2</v>
      </c>
      <c r="H1460" s="97">
        <v>8.8863073400000006E-2</v>
      </c>
      <c r="I1460" s="97">
        <v>0.45379896539999998</v>
      </c>
      <c r="J1460" s="101">
        <v>11515.123162</v>
      </c>
    </row>
    <row r="1461" spans="1:10" x14ac:dyDescent="0.25">
      <c r="A1461" t="s">
        <v>102</v>
      </c>
      <c r="B1461" t="s">
        <v>78</v>
      </c>
      <c r="C1461" t="s">
        <v>35</v>
      </c>
      <c r="D1461" t="s">
        <v>37</v>
      </c>
      <c r="E1461" s="97">
        <v>0.34234784299999999</v>
      </c>
      <c r="F1461" s="97">
        <v>4.2990169000000002E-2</v>
      </c>
      <c r="G1461" s="97">
        <v>5.3156733800000001E-2</v>
      </c>
      <c r="H1461" s="97">
        <v>8.2287878300000006E-2</v>
      </c>
      <c r="I1461" s="97">
        <v>0.47921737590000002</v>
      </c>
      <c r="J1461" s="101">
        <v>5254.8892507999999</v>
      </c>
    </row>
    <row r="1462" spans="1:10" x14ac:dyDescent="0.25">
      <c r="A1462" t="s">
        <v>102</v>
      </c>
      <c r="B1462" t="s">
        <v>64</v>
      </c>
      <c r="C1462" t="s">
        <v>33</v>
      </c>
      <c r="D1462" t="s">
        <v>36</v>
      </c>
      <c r="E1462" s="97">
        <v>0.45327970579999999</v>
      </c>
      <c r="F1462" s="97">
        <v>0.1205879151</v>
      </c>
      <c r="G1462" s="97">
        <v>0.102160056</v>
      </c>
      <c r="H1462" s="97">
        <v>9.5375342000000002E-2</v>
      </c>
      <c r="I1462" s="97">
        <v>0.228596981</v>
      </c>
      <c r="J1462" s="101">
        <v>2329.7252745000001</v>
      </c>
    </row>
    <row r="1463" spans="1:10" x14ac:dyDescent="0.25">
      <c r="A1463" t="s">
        <v>102</v>
      </c>
      <c r="B1463" t="s">
        <v>64</v>
      </c>
      <c r="C1463" t="s">
        <v>33</v>
      </c>
      <c r="D1463" t="s">
        <v>0</v>
      </c>
      <c r="E1463" s="97">
        <v>0.40446086310000001</v>
      </c>
      <c r="F1463" s="97">
        <v>0.10643813940000001</v>
      </c>
      <c r="G1463" s="97">
        <v>9.9359968800000004E-2</v>
      </c>
      <c r="H1463" s="97">
        <v>9.0379880800000006E-2</v>
      </c>
      <c r="I1463" s="97">
        <v>0.29936114790000001</v>
      </c>
      <c r="J1463" s="101">
        <v>2848.2785164000002</v>
      </c>
    </row>
    <row r="1464" spans="1:10" x14ac:dyDescent="0.25">
      <c r="A1464" t="s">
        <v>102</v>
      </c>
      <c r="B1464" t="s">
        <v>64</v>
      </c>
      <c r="C1464" t="s">
        <v>33</v>
      </c>
      <c r="D1464" t="s">
        <v>37</v>
      </c>
      <c r="E1464" s="97">
        <v>0.18882309420000001</v>
      </c>
      <c r="F1464" s="97">
        <v>4.1056337800000002E-2</v>
      </c>
      <c r="G1464" s="97">
        <v>8.1214234100000005E-2</v>
      </c>
      <c r="H1464" s="97">
        <v>5.69636528E-2</v>
      </c>
      <c r="I1464" s="97">
        <v>0.63194268109999996</v>
      </c>
      <c r="J1464" s="101">
        <v>492.52449955999998</v>
      </c>
    </row>
    <row r="1465" spans="1:10" x14ac:dyDescent="0.25">
      <c r="A1465" t="s">
        <v>102</v>
      </c>
      <c r="B1465" t="s">
        <v>64</v>
      </c>
      <c r="C1465" t="s">
        <v>34</v>
      </c>
      <c r="D1465" t="s">
        <v>36</v>
      </c>
      <c r="E1465" s="102" t="s">
        <v>109</v>
      </c>
      <c r="F1465" s="102" t="s">
        <v>109</v>
      </c>
      <c r="G1465" s="102" t="s">
        <v>109</v>
      </c>
      <c r="H1465" s="102" t="s">
        <v>109</v>
      </c>
      <c r="I1465" s="102" t="s">
        <v>109</v>
      </c>
      <c r="J1465" s="103" t="s">
        <v>109</v>
      </c>
    </row>
    <row r="1466" spans="1:10" x14ac:dyDescent="0.25">
      <c r="A1466" t="s">
        <v>102</v>
      </c>
      <c r="B1466" t="s">
        <v>64</v>
      </c>
      <c r="C1466" t="s">
        <v>34</v>
      </c>
      <c r="D1466" t="s">
        <v>0</v>
      </c>
      <c r="E1466" s="102" t="s">
        <v>109</v>
      </c>
      <c r="F1466" s="102" t="s">
        <v>109</v>
      </c>
      <c r="G1466" s="102" t="s">
        <v>109</v>
      </c>
      <c r="H1466" s="102" t="s">
        <v>109</v>
      </c>
      <c r="I1466" s="102" t="s">
        <v>109</v>
      </c>
      <c r="J1466" s="103" t="s">
        <v>109</v>
      </c>
    </row>
    <row r="1467" spans="1:10" x14ac:dyDescent="0.25">
      <c r="A1467" t="s">
        <v>102</v>
      </c>
      <c r="B1467" t="s">
        <v>64</v>
      </c>
      <c r="C1467" t="s">
        <v>34</v>
      </c>
      <c r="D1467" t="s">
        <v>37</v>
      </c>
      <c r="E1467" s="102" t="s">
        <v>109</v>
      </c>
      <c r="F1467" s="102" t="s">
        <v>109</v>
      </c>
      <c r="G1467" s="102" t="s">
        <v>109</v>
      </c>
      <c r="H1467" s="102" t="s">
        <v>109</v>
      </c>
      <c r="I1467" s="102" t="s">
        <v>109</v>
      </c>
      <c r="J1467" s="103" t="s">
        <v>109</v>
      </c>
    </row>
    <row r="1468" spans="1:10" x14ac:dyDescent="0.25">
      <c r="A1468" t="s">
        <v>102</v>
      </c>
      <c r="B1468" t="s">
        <v>64</v>
      </c>
      <c r="C1468" t="s">
        <v>35</v>
      </c>
      <c r="D1468" t="s">
        <v>36</v>
      </c>
      <c r="E1468" s="97">
        <v>0.35318620740000001</v>
      </c>
      <c r="F1468" s="97">
        <v>5.4784146300000003E-2</v>
      </c>
      <c r="G1468" s="97">
        <v>5.9247350400000003E-2</v>
      </c>
      <c r="H1468" s="97">
        <v>7.1189187400000006E-2</v>
      </c>
      <c r="I1468" s="97">
        <v>0.46159310840000001</v>
      </c>
      <c r="J1468" s="101">
        <v>2211.2981298999998</v>
      </c>
    </row>
    <row r="1469" spans="1:10" x14ac:dyDescent="0.25">
      <c r="A1469" t="s">
        <v>102</v>
      </c>
      <c r="B1469" t="s">
        <v>64</v>
      </c>
      <c r="C1469" t="s">
        <v>35</v>
      </c>
      <c r="D1469" t="s">
        <v>0</v>
      </c>
      <c r="E1469" s="97">
        <v>0.31591787980000002</v>
      </c>
      <c r="F1469" s="97">
        <v>5.57545734E-2</v>
      </c>
      <c r="G1469" s="97">
        <v>7.03161536E-2</v>
      </c>
      <c r="H1469" s="97">
        <v>7.3483499600000002E-2</v>
      </c>
      <c r="I1469" s="97">
        <v>0.48452789359999998</v>
      </c>
      <c r="J1469" s="101">
        <v>3200.1987368999999</v>
      </c>
    </row>
    <row r="1470" spans="1:10" x14ac:dyDescent="0.25">
      <c r="A1470" t="s">
        <v>102</v>
      </c>
      <c r="B1470" t="s">
        <v>64</v>
      </c>
      <c r="C1470" t="s">
        <v>35</v>
      </c>
      <c r="D1470" t="s">
        <v>37</v>
      </c>
      <c r="E1470" s="97">
        <v>0.2341092551</v>
      </c>
      <c r="F1470" s="97">
        <v>5.7007945300000001E-2</v>
      </c>
      <c r="G1470" s="97">
        <v>9.5925092200000006E-2</v>
      </c>
      <c r="H1470" s="97">
        <v>7.6014984999999993E-2</v>
      </c>
      <c r="I1470" s="97">
        <v>0.53694272239999996</v>
      </c>
      <c r="J1470" s="101">
        <v>969.63274665999995</v>
      </c>
    </row>
    <row r="1471" spans="1:10" x14ac:dyDescent="0.25">
      <c r="A1471" t="s">
        <v>102</v>
      </c>
      <c r="B1471" t="s">
        <v>51</v>
      </c>
      <c r="C1471" t="s">
        <v>33</v>
      </c>
      <c r="D1471" t="s">
        <v>36</v>
      </c>
      <c r="E1471" s="97">
        <v>0.68675200140000003</v>
      </c>
      <c r="F1471" s="97">
        <v>8.8584554100000004E-2</v>
      </c>
      <c r="G1471" s="97">
        <v>7.1339334800000001E-2</v>
      </c>
      <c r="H1471" s="97">
        <v>4.8215174299999997E-2</v>
      </c>
      <c r="I1471" s="97">
        <v>0.1051089353</v>
      </c>
      <c r="J1471" s="101">
        <v>10756.466103000001</v>
      </c>
    </row>
    <row r="1472" spans="1:10" x14ac:dyDescent="0.25">
      <c r="A1472" t="s">
        <v>102</v>
      </c>
      <c r="B1472" t="s">
        <v>51</v>
      </c>
      <c r="C1472" t="s">
        <v>33</v>
      </c>
      <c r="D1472" t="s">
        <v>0</v>
      </c>
      <c r="E1472" s="97">
        <v>0.66501220569999997</v>
      </c>
      <c r="F1472" s="97">
        <v>9.0842597400000002E-2</v>
      </c>
      <c r="G1472" s="97">
        <v>7.1352504499999997E-2</v>
      </c>
      <c r="H1472" s="97">
        <v>5.1631514500000003E-2</v>
      </c>
      <c r="I1472" s="97">
        <v>0.1211611779</v>
      </c>
      <c r="J1472" s="101">
        <v>11287.047906</v>
      </c>
    </row>
    <row r="1473" spans="1:10" x14ac:dyDescent="0.25">
      <c r="A1473" t="s">
        <v>102</v>
      </c>
      <c r="B1473" t="s">
        <v>51</v>
      </c>
      <c r="C1473" t="s">
        <v>33</v>
      </c>
      <c r="D1473" t="s">
        <v>37</v>
      </c>
      <c r="E1473" s="97">
        <v>0.2649255278</v>
      </c>
      <c r="F1473" s="97">
        <v>8.5873926599999997E-2</v>
      </c>
      <c r="G1473" s="97">
        <v>7.8579605699999999E-2</v>
      </c>
      <c r="H1473" s="97">
        <v>9.6611031299999997E-2</v>
      </c>
      <c r="I1473" s="97">
        <v>0.47400990859999997</v>
      </c>
      <c r="J1473" s="101">
        <v>445.40819063999999</v>
      </c>
    </row>
    <row r="1474" spans="1:10" x14ac:dyDescent="0.25">
      <c r="A1474" t="s">
        <v>102</v>
      </c>
      <c r="B1474" t="s">
        <v>51</v>
      </c>
      <c r="C1474" t="s">
        <v>34</v>
      </c>
      <c r="D1474" t="s">
        <v>36</v>
      </c>
      <c r="E1474" s="97">
        <v>0.6188904046</v>
      </c>
      <c r="F1474" s="97">
        <v>0.1219269318</v>
      </c>
      <c r="G1474" s="97">
        <v>3.4058081800000001E-2</v>
      </c>
      <c r="H1474" s="97">
        <v>6.6520906500000004E-2</v>
      </c>
      <c r="I1474" s="97">
        <v>0.15860367519999999</v>
      </c>
      <c r="J1474" s="101">
        <v>7171.0203970000002</v>
      </c>
    </row>
    <row r="1475" spans="1:10" x14ac:dyDescent="0.25">
      <c r="A1475" t="s">
        <v>102</v>
      </c>
      <c r="B1475" t="s">
        <v>51</v>
      </c>
      <c r="C1475" t="s">
        <v>34</v>
      </c>
      <c r="D1475" t="s">
        <v>0</v>
      </c>
      <c r="E1475" s="97">
        <v>0.59903382959999996</v>
      </c>
      <c r="F1475" s="97">
        <v>0.1219913868</v>
      </c>
      <c r="G1475" s="97">
        <v>3.4859768200000002E-2</v>
      </c>
      <c r="H1475" s="97">
        <v>6.9063933600000002E-2</v>
      </c>
      <c r="I1475" s="97">
        <v>0.17505108180000001</v>
      </c>
      <c r="J1475" s="101">
        <v>7522.2391328000003</v>
      </c>
    </row>
    <row r="1476" spans="1:10" x14ac:dyDescent="0.25">
      <c r="A1476" t="s">
        <v>102</v>
      </c>
      <c r="B1476" t="s">
        <v>51</v>
      </c>
      <c r="C1476" t="s">
        <v>34</v>
      </c>
      <c r="D1476" t="s">
        <v>37</v>
      </c>
      <c r="E1476" s="97">
        <v>0.2552631326</v>
      </c>
      <c r="F1476" s="97">
        <v>8.3918244200000006E-2</v>
      </c>
      <c r="G1476" s="97">
        <v>5.66939947E-2</v>
      </c>
      <c r="H1476" s="97">
        <v>8.6236475399999998E-2</v>
      </c>
      <c r="I1476" s="97">
        <v>0.51788815310000003</v>
      </c>
      <c r="J1476" s="101">
        <v>246.80414812000001</v>
      </c>
    </row>
    <row r="1477" spans="1:10" x14ac:dyDescent="0.25">
      <c r="A1477" t="s">
        <v>102</v>
      </c>
      <c r="B1477" t="s">
        <v>51</v>
      </c>
      <c r="C1477" t="s">
        <v>35</v>
      </c>
      <c r="D1477" t="s">
        <v>36</v>
      </c>
      <c r="E1477" s="97">
        <v>0.4247168536</v>
      </c>
      <c r="F1477" s="97">
        <v>9.18193447E-2</v>
      </c>
      <c r="G1477" s="97">
        <v>2.8362967499999999E-2</v>
      </c>
      <c r="H1477" s="97">
        <v>6.01420919E-2</v>
      </c>
      <c r="I1477" s="97">
        <v>0.39495874219999999</v>
      </c>
      <c r="J1477" s="101">
        <v>10567.05399</v>
      </c>
    </row>
    <row r="1478" spans="1:10" x14ac:dyDescent="0.25">
      <c r="A1478" t="s">
        <v>102</v>
      </c>
      <c r="B1478" t="s">
        <v>51</v>
      </c>
      <c r="C1478" t="s">
        <v>35</v>
      </c>
      <c r="D1478" t="s">
        <v>0</v>
      </c>
      <c r="E1478" s="97">
        <v>0.3897079296</v>
      </c>
      <c r="F1478" s="97">
        <v>9.2249032600000003E-2</v>
      </c>
      <c r="G1478" s="97">
        <v>3.8575479599999997E-2</v>
      </c>
      <c r="H1478" s="97">
        <v>6.1555035199999997E-2</v>
      </c>
      <c r="I1478" s="97">
        <v>0.41791252290000003</v>
      </c>
      <c r="J1478" s="101">
        <v>13176.618585</v>
      </c>
    </row>
    <row r="1479" spans="1:10" x14ac:dyDescent="0.25">
      <c r="A1479" t="s">
        <v>102</v>
      </c>
      <c r="B1479" t="s">
        <v>51</v>
      </c>
      <c r="C1479" t="s">
        <v>35</v>
      </c>
      <c r="D1479" t="s">
        <v>37</v>
      </c>
      <c r="E1479" s="97">
        <v>0.256130935</v>
      </c>
      <c r="F1479" s="97">
        <v>9.0558428600000004E-2</v>
      </c>
      <c r="G1479" s="97">
        <v>8.1870971700000003E-2</v>
      </c>
      <c r="H1479" s="97">
        <v>6.5596832499999994E-2</v>
      </c>
      <c r="I1479" s="97">
        <v>0.50584283220000004</v>
      </c>
      <c r="J1479" s="101">
        <v>2498.8267249</v>
      </c>
    </row>
    <row r="1480" spans="1:10" x14ac:dyDescent="0.25">
      <c r="A1480" t="s">
        <v>102</v>
      </c>
      <c r="B1480" t="s">
        <v>72</v>
      </c>
      <c r="C1480" t="s">
        <v>33</v>
      </c>
      <c r="D1480" t="s">
        <v>36</v>
      </c>
      <c r="E1480" s="97">
        <v>0.43207242379999999</v>
      </c>
      <c r="F1480" s="97">
        <v>8.1264847500000001E-2</v>
      </c>
      <c r="G1480" s="97">
        <v>0.1341710864</v>
      </c>
      <c r="H1480" s="97">
        <v>7.9519746000000002E-2</v>
      </c>
      <c r="I1480" s="97">
        <v>0.27297189640000002</v>
      </c>
      <c r="J1480" s="101">
        <v>4733.0028198</v>
      </c>
    </row>
    <row r="1481" spans="1:10" x14ac:dyDescent="0.25">
      <c r="A1481" t="s">
        <v>102</v>
      </c>
      <c r="B1481" t="s">
        <v>72</v>
      </c>
      <c r="C1481" t="s">
        <v>33</v>
      </c>
      <c r="D1481" t="s">
        <v>0</v>
      </c>
      <c r="E1481" s="97">
        <v>0.38769722719999999</v>
      </c>
      <c r="F1481" s="97">
        <v>7.9636784599999996E-2</v>
      </c>
      <c r="G1481" s="97">
        <v>0.13295801709999999</v>
      </c>
      <c r="H1481" s="97">
        <v>8.4586039000000002E-2</v>
      </c>
      <c r="I1481" s="97">
        <v>0.31512193199999999</v>
      </c>
      <c r="J1481" s="101">
        <v>5558.4612133000001</v>
      </c>
    </row>
    <row r="1482" spans="1:10" x14ac:dyDescent="0.25">
      <c r="A1482" t="s">
        <v>102</v>
      </c>
      <c r="B1482" t="s">
        <v>72</v>
      </c>
      <c r="C1482" t="s">
        <v>33</v>
      </c>
      <c r="D1482" t="s">
        <v>37</v>
      </c>
      <c r="E1482" s="97">
        <v>0.13747579230000001</v>
      </c>
      <c r="F1482" s="97">
        <v>7.1422938599999999E-2</v>
      </c>
      <c r="G1482" s="97">
        <v>0.1295575186</v>
      </c>
      <c r="H1482" s="97">
        <v>0.1065717167</v>
      </c>
      <c r="I1482" s="97">
        <v>0.55497203390000005</v>
      </c>
      <c r="J1482" s="101">
        <v>756.49682190999999</v>
      </c>
    </row>
    <row r="1483" spans="1:10" x14ac:dyDescent="0.25">
      <c r="A1483" t="s">
        <v>102</v>
      </c>
      <c r="B1483" t="s">
        <v>72</v>
      </c>
      <c r="C1483" t="s">
        <v>34</v>
      </c>
      <c r="D1483" t="s">
        <v>36</v>
      </c>
      <c r="E1483" s="97">
        <v>0.31840649310000002</v>
      </c>
      <c r="F1483" s="97">
        <v>3.6143158100000003E-2</v>
      </c>
      <c r="G1483" s="97">
        <v>0.3420157459</v>
      </c>
      <c r="H1483" s="97">
        <v>0.13821082779999999</v>
      </c>
      <c r="I1483" s="97">
        <v>0.1652237751</v>
      </c>
      <c r="J1483" s="101">
        <v>3476.6914628</v>
      </c>
    </row>
    <row r="1484" spans="1:10" x14ac:dyDescent="0.25">
      <c r="A1484" t="s">
        <v>102</v>
      </c>
      <c r="B1484" t="s">
        <v>72</v>
      </c>
      <c r="C1484" t="s">
        <v>34</v>
      </c>
      <c r="D1484" t="s">
        <v>0</v>
      </c>
      <c r="E1484" s="97">
        <v>0.25121540640000001</v>
      </c>
      <c r="F1484" s="97">
        <v>3.1126604200000001E-2</v>
      </c>
      <c r="G1484" s="97">
        <v>0.30177438919999999</v>
      </c>
      <c r="H1484" s="97">
        <v>0.1174406612</v>
      </c>
      <c r="I1484" s="97">
        <v>0.29844293910000003</v>
      </c>
      <c r="J1484" s="101">
        <v>5202.7154358999996</v>
      </c>
    </row>
    <row r="1485" spans="1:10" x14ac:dyDescent="0.25">
      <c r="A1485" t="s">
        <v>102</v>
      </c>
      <c r="B1485" t="s">
        <v>72</v>
      </c>
      <c r="C1485" t="s">
        <v>34</v>
      </c>
      <c r="D1485" t="s">
        <v>37</v>
      </c>
      <c r="E1485" s="97">
        <v>0.1191160604</v>
      </c>
      <c r="F1485" s="97">
        <v>1.89556024E-2</v>
      </c>
      <c r="G1485" s="97">
        <v>0.2243718895</v>
      </c>
      <c r="H1485" s="97">
        <v>6.9462207600000006E-2</v>
      </c>
      <c r="I1485" s="97">
        <v>0.56809424009999998</v>
      </c>
      <c r="J1485" s="101">
        <v>1662.2539025000001</v>
      </c>
    </row>
    <row r="1486" spans="1:10" x14ac:dyDescent="0.25">
      <c r="A1486" t="s">
        <v>102</v>
      </c>
      <c r="B1486" t="s">
        <v>72</v>
      </c>
      <c r="C1486" t="s">
        <v>35</v>
      </c>
      <c r="D1486" t="s">
        <v>36</v>
      </c>
      <c r="E1486" s="97">
        <v>0.32655843400000001</v>
      </c>
      <c r="F1486" s="97">
        <v>5.94282914E-2</v>
      </c>
      <c r="G1486" s="97">
        <v>5.15935452E-2</v>
      </c>
      <c r="H1486" s="97">
        <v>7.4874646500000003E-2</v>
      </c>
      <c r="I1486" s="97">
        <v>0.48754508289999998</v>
      </c>
      <c r="J1486" s="101">
        <v>1570.9286505</v>
      </c>
    </row>
    <row r="1487" spans="1:10" x14ac:dyDescent="0.25">
      <c r="A1487" t="s">
        <v>102</v>
      </c>
      <c r="B1487" t="s">
        <v>72</v>
      </c>
      <c r="C1487" t="s">
        <v>35</v>
      </c>
      <c r="D1487" t="s">
        <v>0</v>
      </c>
      <c r="E1487" s="97">
        <v>0.28103025190000003</v>
      </c>
      <c r="F1487" s="97">
        <v>5.5529713500000001E-2</v>
      </c>
      <c r="G1487" s="97">
        <v>6.6870490500000004E-2</v>
      </c>
      <c r="H1487" s="97">
        <v>7.4402984899999997E-2</v>
      </c>
      <c r="I1487" s="97">
        <v>0.52216655909999998</v>
      </c>
      <c r="J1487" s="101">
        <v>2199.0515105999998</v>
      </c>
    </row>
    <row r="1488" spans="1:10" x14ac:dyDescent="0.25">
      <c r="A1488" t="s">
        <v>102</v>
      </c>
      <c r="B1488" t="s">
        <v>72</v>
      </c>
      <c r="C1488" t="s">
        <v>35</v>
      </c>
      <c r="D1488" t="s">
        <v>37</v>
      </c>
      <c r="E1488" s="97">
        <v>0.1681206693</v>
      </c>
      <c r="F1488" s="97">
        <v>4.73953508E-2</v>
      </c>
      <c r="G1488" s="97">
        <v>0.1054905691</v>
      </c>
      <c r="H1488" s="97">
        <v>7.2511547400000001E-2</v>
      </c>
      <c r="I1488" s="97">
        <v>0.6064818635</v>
      </c>
      <c r="J1488" s="101">
        <v>606.70707789999994</v>
      </c>
    </row>
    <row r="1489" spans="1:10" x14ac:dyDescent="0.25">
      <c r="A1489" t="s">
        <v>102</v>
      </c>
      <c r="B1489" t="s">
        <v>47</v>
      </c>
      <c r="C1489" t="s">
        <v>33</v>
      </c>
      <c r="D1489" t="s">
        <v>36</v>
      </c>
      <c r="E1489" s="97">
        <v>0.57076753849999995</v>
      </c>
      <c r="F1489" s="97">
        <v>8.6995010600000006E-2</v>
      </c>
      <c r="G1489" s="97">
        <v>7.7906640599999993E-2</v>
      </c>
      <c r="H1489" s="97">
        <v>7.5010986399999993E-2</v>
      </c>
      <c r="I1489" s="97">
        <v>0.18931982380000001</v>
      </c>
      <c r="J1489" s="101">
        <v>23542.005485000001</v>
      </c>
    </row>
    <row r="1490" spans="1:10" x14ac:dyDescent="0.25">
      <c r="A1490" t="s">
        <v>102</v>
      </c>
      <c r="B1490" t="s">
        <v>47</v>
      </c>
      <c r="C1490" t="s">
        <v>33</v>
      </c>
      <c r="D1490" t="s">
        <v>0</v>
      </c>
      <c r="E1490" s="97">
        <v>0.55467368439999998</v>
      </c>
      <c r="F1490" s="97">
        <v>8.8494970500000006E-2</v>
      </c>
      <c r="G1490" s="97">
        <v>7.7670457799999995E-2</v>
      </c>
      <c r="H1490" s="97">
        <v>7.7474435899999999E-2</v>
      </c>
      <c r="I1490" s="97">
        <v>0.20168645139999999</v>
      </c>
      <c r="J1490" s="101">
        <v>24720.863649999999</v>
      </c>
    </row>
    <row r="1491" spans="1:10" x14ac:dyDescent="0.25">
      <c r="A1491" t="s">
        <v>102</v>
      </c>
      <c r="B1491" t="s">
        <v>47</v>
      </c>
      <c r="C1491" t="s">
        <v>33</v>
      </c>
      <c r="D1491" t="s">
        <v>37</v>
      </c>
      <c r="E1491" s="97">
        <v>0.28790108279999999</v>
      </c>
      <c r="F1491" s="97">
        <v>6.8420399600000001E-2</v>
      </c>
      <c r="G1491" s="97">
        <v>8.6041869899999998E-2</v>
      </c>
      <c r="H1491" s="97">
        <v>0.1038077088</v>
      </c>
      <c r="I1491" s="97">
        <v>0.45382893880000003</v>
      </c>
      <c r="J1491" s="101">
        <v>906.56136978999996</v>
      </c>
    </row>
    <row r="1492" spans="1:10" x14ac:dyDescent="0.25">
      <c r="A1492" t="s">
        <v>102</v>
      </c>
      <c r="B1492" t="s">
        <v>47</v>
      </c>
      <c r="C1492" t="s">
        <v>34</v>
      </c>
      <c r="D1492" t="s">
        <v>36</v>
      </c>
      <c r="E1492" s="97">
        <v>0.66328624800000002</v>
      </c>
      <c r="F1492" s="97">
        <v>8.91243221E-2</v>
      </c>
      <c r="G1492" s="97">
        <v>3.3851587000000002E-2</v>
      </c>
      <c r="H1492" s="97">
        <v>6.0272354E-2</v>
      </c>
      <c r="I1492" s="97">
        <v>0.15346548900000001</v>
      </c>
      <c r="J1492" s="101">
        <v>23592.135655999999</v>
      </c>
    </row>
    <row r="1493" spans="1:10" x14ac:dyDescent="0.25">
      <c r="A1493" t="s">
        <v>102</v>
      </c>
      <c r="B1493" t="s">
        <v>47</v>
      </c>
      <c r="C1493" t="s">
        <v>34</v>
      </c>
      <c r="D1493" t="s">
        <v>0</v>
      </c>
      <c r="E1493" s="97">
        <v>0.63805855970000003</v>
      </c>
      <c r="F1493" s="97">
        <v>0.1022547169</v>
      </c>
      <c r="G1493" s="97">
        <v>3.4611057700000003E-2</v>
      </c>
      <c r="H1493" s="97">
        <v>6.1579049699999999E-2</v>
      </c>
      <c r="I1493" s="97">
        <v>0.16349661600000001</v>
      </c>
      <c r="J1493" s="101">
        <v>25446.549608000001</v>
      </c>
    </row>
    <row r="1494" spans="1:10" x14ac:dyDescent="0.25">
      <c r="A1494" t="s">
        <v>102</v>
      </c>
      <c r="B1494" t="s">
        <v>47</v>
      </c>
      <c r="C1494" t="s">
        <v>34</v>
      </c>
      <c r="D1494" t="s">
        <v>37</v>
      </c>
      <c r="E1494" s="97">
        <v>0.46779304570000002</v>
      </c>
      <c r="F1494" s="97">
        <v>8.5875441600000005E-2</v>
      </c>
      <c r="G1494" s="97">
        <v>6.1101560899999997E-2</v>
      </c>
      <c r="H1494" s="97">
        <v>7.4787611599999998E-2</v>
      </c>
      <c r="I1494" s="97">
        <v>0.3104423402</v>
      </c>
      <c r="J1494" s="101">
        <v>1229.2751398</v>
      </c>
    </row>
    <row r="1495" spans="1:10" x14ac:dyDescent="0.25">
      <c r="A1495" t="s">
        <v>102</v>
      </c>
      <c r="B1495" t="s">
        <v>47</v>
      </c>
      <c r="C1495" t="s">
        <v>35</v>
      </c>
      <c r="D1495" t="s">
        <v>36</v>
      </c>
      <c r="E1495" s="97">
        <v>0.37207343110000002</v>
      </c>
      <c r="F1495" s="97">
        <v>0.110968529</v>
      </c>
      <c r="G1495" s="97">
        <v>6.6644190199999995E-2</v>
      </c>
      <c r="H1495" s="97">
        <v>8.6201639600000005E-2</v>
      </c>
      <c r="I1495" s="97">
        <v>0.3641122101</v>
      </c>
      <c r="J1495" s="101">
        <v>28004.131168</v>
      </c>
    </row>
    <row r="1496" spans="1:10" x14ac:dyDescent="0.25">
      <c r="A1496" t="s">
        <v>102</v>
      </c>
      <c r="B1496" t="s">
        <v>47</v>
      </c>
      <c r="C1496" t="s">
        <v>35</v>
      </c>
      <c r="D1496" t="s">
        <v>0</v>
      </c>
      <c r="E1496" s="97">
        <v>0.32661344469999998</v>
      </c>
      <c r="F1496" s="97">
        <v>9.9510868399999994E-2</v>
      </c>
      <c r="G1496" s="97">
        <v>8.1449910799999997E-2</v>
      </c>
      <c r="H1496" s="97">
        <v>8.6519294799999993E-2</v>
      </c>
      <c r="I1496" s="97">
        <v>0.4059064812</v>
      </c>
      <c r="J1496" s="101">
        <v>41261.675643000002</v>
      </c>
    </row>
    <row r="1497" spans="1:10" x14ac:dyDescent="0.25">
      <c r="A1497" t="s">
        <v>102</v>
      </c>
      <c r="B1497" t="s">
        <v>47</v>
      </c>
      <c r="C1497" t="s">
        <v>35</v>
      </c>
      <c r="D1497" t="s">
        <v>37</v>
      </c>
      <c r="E1497" s="97">
        <v>0.2341044229</v>
      </c>
      <c r="F1497" s="97">
        <v>7.2721618200000004E-2</v>
      </c>
      <c r="G1497" s="97">
        <v>0.1137684573</v>
      </c>
      <c r="H1497" s="97">
        <v>8.5767092500000003E-2</v>
      </c>
      <c r="I1497" s="97">
        <v>0.49363840910000001</v>
      </c>
      <c r="J1497" s="101">
        <v>12810.614686999999</v>
      </c>
    </row>
    <row r="1498" spans="1:10" x14ac:dyDescent="0.25">
      <c r="A1498" t="s">
        <v>102</v>
      </c>
      <c r="B1498" t="s">
        <v>77</v>
      </c>
      <c r="C1498" t="s">
        <v>33</v>
      </c>
      <c r="D1498" t="s">
        <v>36</v>
      </c>
      <c r="E1498" s="97">
        <v>0.55664253259999996</v>
      </c>
      <c r="F1498" s="97">
        <v>7.9809278499999997E-2</v>
      </c>
      <c r="G1498" s="97">
        <v>8.0169958499999999E-2</v>
      </c>
      <c r="H1498" s="97">
        <v>6.8330304600000003E-2</v>
      </c>
      <c r="I1498" s="97">
        <v>0.21504792580000001</v>
      </c>
      <c r="J1498" s="101">
        <v>28327.603848999999</v>
      </c>
    </row>
    <row r="1499" spans="1:10" x14ac:dyDescent="0.25">
      <c r="A1499" t="s">
        <v>102</v>
      </c>
      <c r="B1499" t="s">
        <v>77</v>
      </c>
      <c r="C1499" t="s">
        <v>33</v>
      </c>
      <c r="D1499" t="s">
        <v>0</v>
      </c>
      <c r="E1499" s="97">
        <v>0.5124412116</v>
      </c>
      <c r="F1499" s="97">
        <v>8.4192376700000002E-2</v>
      </c>
      <c r="G1499" s="97">
        <v>8.1901064600000004E-2</v>
      </c>
      <c r="H1499" s="97">
        <v>7.6242805199999999E-2</v>
      </c>
      <c r="I1499" s="97">
        <v>0.24522254199999999</v>
      </c>
      <c r="J1499" s="101">
        <v>31809.542474999998</v>
      </c>
    </row>
    <row r="1500" spans="1:10" x14ac:dyDescent="0.25">
      <c r="A1500" t="s">
        <v>102</v>
      </c>
      <c r="B1500" t="s">
        <v>77</v>
      </c>
      <c r="C1500" t="s">
        <v>33</v>
      </c>
      <c r="D1500" t="s">
        <v>37</v>
      </c>
      <c r="E1500" s="97">
        <v>0.17065030449999999</v>
      </c>
      <c r="F1500" s="97">
        <v>0.1056909471</v>
      </c>
      <c r="G1500" s="97">
        <v>0.1017131257</v>
      </c>
      <c r="H1500" s="97">
        <v>0.12873916899999999</v>
      </c>
      <c r="I1500" s="97">
        <v>0.49320645359999998</v>
      </c>
      <c r="J1500" s="101">
        <v>3030.5511839999999</v>
      </c>
    </row>
    <row r="1501" spans="1:10" x14ac:dyDescent="0.25">
      <c r="A1501" t="s">
        <v>102</v>
      </c>
      <c r="B1501" t="s">
        <v>77</v>
      </c>
      <c r="C1501" t="s">
        <v>34</v>
      </c>
      <c r="D1501" t="s">
        <v>36</v>
      </c>
      <c r="E1501" s="102">
        <v>0.7227611108268216</v>
      </c>
      <c r="F1501" s="102">
        <v>7.9084286857713973E-2</v>
      </c>
      <c r="G1501" s="102">
        <v>3.2090078764319185E-2</v>
      </c>
      <c r="H1501" s="102">
        <v>5.1698584529716575E-2</v>
      </c>
      <c r="I1501" s="102">
        <v>0.11436593902142887</v>
      </c>
      <c r="J1501" s="103">
        <v>9784.9139405688456</v>
      </c>
    </row>
    <row r="1502" spans="1:10" x14ac:dyDescent="0.25">
      <c r="A1502" t="s">
        <v>102</v>
      </c>
      <c r="B1502" t="s">
        <v>77</v>
      </c>
      <c r="C1502" t="s">
        <v>34</v>
      </c>
      <c r="D1502" t="s">
        <v>0</v>
      </c>
      <c r="E1502" s="102">
        <v>0.68401925789611451</v>
      </c>
      <c r="F1502" s="102">
        <v>8.8261241164874077E-2</v>
      </c>
      <c r="G1502" s="102">
        <v>3.1726332698139084E-2</v>
      </c>
      <c r="H1502" s="102">
        <v>5.8734391074215381E-2</v>
      </c>
      <c r="I1502" s="102">
        <v>0.13725877716665702</v>
      </c>
      <c r="J1502" s="103">
        <v>10751.386286476898</v>
      </c>
    </row>
    <row r="1503" spans="1:10" x14ac:dyDescent="0.25">
      <c r="A1503" t="s">
        <v>102</v>
      </c>
      <c r="B1503" t="s">
        <v>77</v>
      </c>
      <c r="C1503" t="s">
        <v>34</v>
      </c>
      <c r="D1503" t="s">
        <v>37</v>
      </c>
      <c r="E1503" s="102">
        <v>0.31507544312667807</v>
      </c>
      <c r="F1503" s="102">
        <v>0.18020654138561809</v>
      </c>
      <c r="G1503" s="102">
        <v>3.0718041455157354E-2</v>
      </c>
      <c r="H1503" s="102">
        <v>0.11256834999458701</v>
      </c>
      <c r="I1503" s="102">
        <v>0.36143162403795948</v>
      </c>
      <c r="J1503" s="103">
        <v>882.3283631413583</v>
      </c>
    </row>
    <row r="1504" spans="1:10" x14ac:dyDescent="0.25">
      <c r="A1504" t="s">
        <v>102</v>
      </c>
      <c r="B1504" t="s">
        <v>77</v>
      </c>
      <c r="C1504" t="s">
        <v>35</v>
      </c>
      <c r="D1504" t="s">
        <v>36</v>
      </c>
      <c r="E1504" s="102" t="s">
        <v>109</v>
      </c>
      <c r="F1504" s="102" t="s">
        <v>109</v>
      </c>
      <c r="G1504" s="102" t="s">
        <v>109</v>
      </c>
      <c r="H1504" s="102" t="s">
        <v>109</v>
      </c>
      <c r="I1504" s="102" t="s">
        <v>109</v>
      </c>
      <c r="J1504" s="103" t="s">
        <v>109</v>
      </c>
    </row>
    <row r="1505" spans="1:10" x14ac:dyDescent="0.25">
      <c r="A1505" t="s">
        <v>102</v>
      </c>
      <c r="B1505" t="s">
        <v>77</v>
      </c>
      <c r="C1505" t="s">
        <v>35</v>
      </c>
      <c r="D1505" t="s">
        <v>0</v>
      </c>
      <c r="E1505" s="102" t="s">
        <v>109</v>
      </c>
      <c r="F1505" s="102" t="s">
        <v>109</v>
      </c>
      <c r="G1505" s="102" t="s">
        <v>109</v>
      </c>
      <c r="H1505" s="102" t="s">
        <v>109</v>
      </c>
      <c r="I1505" s="102" t="s">
        <v>109</v>
      </c>
      <c r="J1505" s="103" t="s">
        <v>109</v>
      </c>
    </row>
    <row r="1506" spans="1:10" x14ac:dyDescent="0.25">
      <c r="A1506" t="s">
        <v>102</v>
      </c>
      <c r="B1506" t="s">
        <v>77</v>
      </c>
      <c r="C1506" t="s">
        <v>35</v>
      </c>
      <c r="D1506" t="s">
        <v>37</v>
      </c>
      <c r="E1506" s="102" t="s">
        <v>109</v>
      </c>
      <c r="F1506" s="102" t="s">
        <v>109</v>
      </c>
      <c r="G1506" s="102" t="s">
        <v>109</v>
      </c>
      <c r="H1506" s="102" t="s">
        <v>109</v>
      </c>
      <c r="I1506" s="102" t="s">
        <v>109</v>
      </c>
      <c r="J1506" s="103" t="s">
        <v>109</v>
      </c>
    </row>
    <row r="1507" spans="1:10" x14ac:dyDescent="0.25">
      <c r="A1507" t="s">
        <v>102</v>
      </c>
      <c r="B1507" t="s">
        <v>40</v>
      </c>
      <c r="C1507" t="s">
        <v>33</v>
      </c>
      <c r="D1507" t="s">
        <v>36</v>
      </c>
      <c r="E1507" s="97">
        <v>0.54960253380000001</v>
      </c>
      <c r="F1507" s="97">
        <v>8.5215963500000005E-2</v>
      </c>
      <c r="G1507" s="97">
        <v>9.7418868699999994E-2</v>
      </c>
      <c r="H1507" s="97">
        <v>6.5100509200000004E-2</v>
      </c>
      <c r="I1507" s="97">
        <v>0.20266212480000001</v>
      </c>
      <c r="J1507" s="101">
        <v>11655.735559000001</v>
      </c>
    </row>
    <row r="1508" spans="1:10" x14ac:dyDescent="0.25">
      <c r="A1508" t="s">
        <v>102</v>
      </c>
      <c r="B1508" t="s">
        <v>40</v>
      </c>
      <c r="C1508" t="s">
        <v>33</v>
      </c>
      <c r="D1508" t="s">
        <v>0</v>
      </c>
      <c r="E1508" s="97">
        <v>0.51041173309999999</v>
      </c>
      <c r="F1508" s="97">
        <v>8.7256758700000006E-2</v>
      </c>
      <c r="G1508" s="97">
        <v>9.67088901E-2</v>
      </c>
      <c r="H1508" s="97">
        <v>7.2880158E-2</v>
      </c>
      <c r="I1508" s="97">
        <v>0.23274246009999999</v>
      </c>
      <c r="J1508" s="101">
        <v>13058.161532</v>
      </c>
    </row>
    <row r="1509" spans="1:10" x14ac:dyDescent="0.25">
      <c r="A1509" t="s">
        <v>102</v>
      </c>
      <c r="B1509" t="s">
        <v>40</v>
      </c>
      <c r="C1509" t="s">
        <v>33</v>
      </c>
      <c r="D1509" t="s">
        <v>37</v>
      </c>
      <c r="E1509" s="97">
        <v>0.21211053690000001</v>
      </c>
      <c r="F1509" s="97">
        <v>8.9248756299999996E-2</v>
      </c>
      <c r="G1509" s="97">
        <v>0.10541483879999999</v>
      </c>
      <c r="H1509" s="97">
        <v>0.1190642933</v>
      </c>
      <c r="I1509" s="97">
        <v>0.47416157469999998</v>
      </c>
      <c r="J1509" s="101">
        <v>1103.2788143</v>
      </c>
    </row>
    <row r="1510" spans="1:10" x14ac:dyDescent="0.25">
      <c r="A1510" t="s">
        <v>102</v>
      </c>
      <c r="B1510" t="s">
        <v>40</v>
      </c>
      <c r="C1510" t="s">
        <v>34</v>
      </c>
      <c r="D1510" t="s">
        <v>36</v>
      </c>
      <c r="E1510" s="97">
        <v>0.51765729009999994</v>
      </c>
      <c r="F1510" s="97">
        <v>0.12900473430000001</v>
      </c>
      <c r="G1510" s="97">
        <v>3.4417903299999997E-2</v>
      </c>
      <c r="H1510" s="97">
        <v>0.106231012</v>
      </c>
      <c r="I1510" s="97">
        <v>0.21268906030000001</v>
      </c>
      <c r="J1510" s="101">
        <v>1599.5810730999999</v>
      </c>
    </row>
    <row r="1511" spans="1:10" x14ac:dyDescent="0.25">
      <c r="A1511" t="s">
        <v>102</v>
      </c>
      <c r="B1511" t="s">
        <v>40</v>
      </c>
      <c r="C1511" t="s">
        <v>34</v>
      </c>
      <c r="D1511" t="s">
        <v>0</v>
      </c>
      <c r="E1511" s="97">
        <v>0.49488146620000001</v>
      </c>
      <c r="F1511" s="97">
        <v>0.12945880100000001</v>
      </c>
      <c r="G1511" s="97">
        <v>3.8472458199999997E-2</v>
      </c>
      <c r="H1511" s="97">
        <v>0.1112995573</v>
      </c>
      <c r="I1511" s="97">
        <v>0.22588771730000001</v>
      </c>
      <c r="J1511" s="101">
        <v>1717.6619596999999</v>
      </c>
    </row>
    <row r="1512" spans="1:10" x14ac:dyDescent="0.25">
      <c r="A1512" t="s">
        <v>102</v>
      </c>
      <c r="B1512" t="s">
        <v>40</v>
      </c>
      <c r="C1512" t="s">
        <v>34</v>
      </c>
      <c r="D1512" t="s">
        <v>37</v>
      </c>
      <c r="E1512" s="97">
        <v>0.22592066329999999</v>
      </c>
      <c r="F1512" s="97">
        <v>0.1423347307</v>
      </c>
      <c r="G1512" s="97">
        <v>0.1186213839</v>
      </c>
      <c r="H1512" s="97">
        <v>0.1199081578</v>
      </c>
      <c r="I1512" s="97">
        <v>0.39321506429999997</v>
      </c>
      <c r="J1512" s="101">
        <v>92.971864957999998</v>
      </c>
    </row>
    <row r="1513" spans="1:10" x14ac:dyDescent="0.25">
      <c r="A1513" t="s">
        <v>102</v>
      </c>
      <c r="B1513" t="s">
        <v>40</v>
      </c>
      <c r="C1513" t="s">
        <v>35</v>
      </c>
      <c r="D1513" t="s">
        <v>36</v>
      </c>
      <c r="E1513" s="97">
        <v>0.35160509420000002</v>
      </c>
      <c r="F1513" s="97">
        <v>0.1072087404</v>
      </c>
      <c r="G1513" s="97">
        <v>3.9617037500000001E-2</v>
      </c>
      <c r="H1513" s="97">
        <v>8.5755901999999995E-2</v>
      </c>
      <c r="I1513" s="97">
        <v>0.41581322590000003</v>
      </c>
      <c r="J1513" s="101">
        <v>7577.2789894999996</v>
      </c>
    </row>
    <row r="1514" spans="1:10" x14ac:dyDescent="0.25">
      <c r="A1514" t="s">
        <v>102</v>
      </c>
      <c r="B1514" t="s">
        <v>40</v>
      </c>
      <c r="C1514" t="s">
        <v>35</v>
      </c>
      <c r="D1514" t="s">
        <v>0</v>
      </c>
      <c r="E1514" s="97">
        <v>0.3155580026</v>
      </c>
      <c r="F1514" s="97">
        <v>0.10659347819999999</v>
      </c>
      <c r="G1514" s="97">
        <v>5.7240266599999999E-2</v>
      </c>
      <c r="H1514" s="97">
        <v>8.6601349199999997E-2</v>
      </c>
      <c r="I1514" s="97">
        <v>0.43400690349999999</v>
      </c>
      <c r="J1514" s="101">
        <v>9979.3129181999993</v>
      </c>
    </row>
    <row r="1515" spans="1:10" x14ac:dyDescent="0.25">
      <c r="A1515" t="s">
        <v>102</v>
      </c>
      <c r="B1515" t="s">
        <v>40</v>
      </c>
      <c r="C1515" t="s">
        <v>35</v>
      </c>
      <c r="D1515" t="s">
        <v>37</v>
      </c>
      <c r="E1515" s="97">
        <v>0.2059147841</v>
      </c>
      <c r="F1515" s="97">
        <v>0.1007944564</v>
      </c>
      <c r="G1515" s="97">
        <v>0.11197299870000001</v>
      </c>
      <c r="H1515" s="97">
        <v>8.7596671900000006E-2</v>
      </c>
      <c r="I1515" s="97">
        <v>0.49372108889999999</v>
      </c>
      <c r="J1515" s="101">
        <v>2271.7765601000001</v>
      </c>
    </row>
    <row r="1516" spans="1:10" x14ac:dyDescent="0.25">
      <c r="A1516" t="s">
        <v>102</v>
      </c>
      <c r="B1516" t="s">
        <v>68</v>
      </c>
      <c r="C1516" t="s">
        <v>33</v>
      </c>
      <c r="D1516" t="s">
        <v>36</v>
      </c>
      <c r="E1516" s="97">
        <v>0.491299771</v>
      </c>
      <c r="F1516" s="97">
        <v>8.8861314600000005E-2</v>
      </c>
      <c r="G1516" s="97">
        <v>9.8719700699999996E-2</v>
      </c>
      <c r="H1516" s="97">
        <v>7.4573035300000007E-2</v>
      </c>
      <c r="I1516" s="97">
        <v>0.24654617840000001</v>
      </c>
      <c r="J1516" s="101">
        <v>15322.671374</v>
      </c>
    </row>
    <row r="1517" spans="1:10" x14ac:dyDescent="0.25">
      <c r="A1517" t="s">
        <v>102</v>
      </c>
      <c r="B1517" t="s">
        <v>68</v>
      </c>
      <c r="C1517" t="s">
        <v>33</v>
      </c>
      <c r="D1517" t="s">
        <v>0</v>
      </c>
      <c r="E1517" s="97">
        <v>0.45810476999999999</v>
      </c>
      <c r="F1517" s="97">
        <v>9.1018520800000002E-2</v>
      </c>
      <c r="G1517" s="97">
        <v>9.7703828800000003E-2</v>
      </c>
      <c r="H1517" s="97">
        <v>7.9110865000000002E-2</v>
      </c>
      <c r="I1517" s="97">
        <v>0.27406201530000002</v>
      </c>
      <c r="J1517" s="101">
        <v>16843.363008</v>
      </c>
    </row>
    <row r="1518" spans="1:10" x14ac:dyDescent="0.25">
      <c r="A1518" t="s">
        <v>102</v>
      </c>
      <c r="B1518" t="s">
        <v>68</v>
      </c>
      <c r="C1518" t="s">
        <v>33</v>
      </c>
      <c r="D1518" t="s">
        <v>37</v>
      </c>
      <c r="E1518" s="97">
        <v>0.16769526900000001</v>
      </c>
      <c r="F1518" s="97">
        <v>9.1302097499999998E-2</v>
      </c>
      <c r="G1518" s="97">
        <v>0.1082286288</v>
      </c>
      <c r="H1518" s="97">
        <v>0.1047546999</v>
      </c>
      <c r="I1518" s="97">
        <v>0.52801930470000003</v>
      </c>
      <c r="J1518" s="101">
        <v>1025.6699606</v>
      </c>
    </row>
    <row r="1519" spans="1:10" x14ac:dyDescent="0.25">
      <c r="A1519" t="s">
        <v>102</v>
      </c>
      <c r="B1519" t="s">
        <v>68</v>
      </c>
      <c r="C1519" t="s">
        <v>34</v>
      </c>
      <c r="D1519" t="s">
        <v>36</v>
      </c>
      <c r="E1519" s="97">
        <v>0.50897465210000004</v>
      </c>
      <c r="F1519" s="97">
        <v>0.1185154319</v>
      </c>
      <c r="G1519" s="97">
        <v>4.3821780300000002E-2</v>
      </c>
      <c r="H1519" s="97">
        <v>8.4654654699999998E-2</v>
      </c>
      <c r="I1519" s="97">
        <v>0.244033481</v>
      </c>
      <c r="J1519" s="101">
        <v>3743.0540510999999</v>
      </c>
    </row>
    <row r="1520" spans="1:10" x14ac:dyDescent="0.25">
      <c r="A1520" t="s">
        <v>102</v>
      </c>
      <c r="B1520" t="s">
        <v>68</v>
      </c>
      <c r="C1520" t="s">
        <v>34</v>
      </c>
      <c r="D1520" t="s">
        <v>0</v>
      </c>
      <c r="E1520" s="97">
        <v>0.4803672739</v>
      </c>
      <c r="F1520" s="97">
        <v>0.1189912825</v>
      </c>
      <c r="G1520" s="97">
        <v>4.3882015599999998E-2</v>
      </c>
      <c r="H1520" s="97">
        <v>9.1894996000000007E-2</v>
      </c>
      <c r="I1520" s="97">
        <v>0.26486443189999997</v>
      </c>
      <c r="J1520" s="101">
        <v>4078.3786488999999</v>
      </c>
    </row>
    <row r="1521" spans="1:10" x14ac:dyDescent="0.25">
      <c r="A1521" t="s">
        <v>102</v>
      </c>
      <c r="B1521" t="s">
        <v>68</v>
      </c>
      <c r="C1521" t="s">
        <v>34</v>
      </c>
      <c r="D1521" t="s">
        <v>37</v>
      </c>
      <c r="E1521" s="97">
        <v>0.21076553679999999</v>
      </c>
      <c r="F1521" s="97">
        <v>0.11542712199999999</v>
      </c>
      <c r="G1521" s="97">
        <v>5.6502119099999998E-2</v>
      </c>
      <c r="H1521" s="97">
        <v>0.13215480979999999</v>
      </c>
      <c r="I1521" s="97">
        <v>0.48515041240000001</v>
      </c>
      <c r="J1521" s="101">
        <v>246.71965255000001</v>
      </c>
    </row>
    <row r="1522" spans="1:10" x14ac:dyDescent="0.25">
      <c r="A1522" t="s">
        <v>102</v>
      </c>
      <c r="B1522" t="s">
        <v>68</v>
      </c>
      <c r="C1522" t="s">
        <v>35</v>
      </c>
      <c r="D1522" t="s">
        <v>36</v>
      </c>
      <c r="E1522" s="97">
        <v>0.37113962360000002</v>
      </c>
      <c r="F1522" s="97">
        <v>5.2155256599999998E-2</v>
      </c>
      <c r="G1522" s="97">
        <v>4.4682244099999997E-2</v>
      </c>
      <c r="H1522" s="97">
        <v>5.56080807E-2</v>
      </c>
      <c r="I1522" s="97">
        <v>0.476414795</v>
      </c>
      <c r="J1522" s="101">
        <v>6044.4784762999998</v>
      </c>
    </row>
    <row r="1523" spans="1:10" x14ac:dyDescent="0.25">
      <c r="A1523" t="s">
        <v>102</v>
      </c>
      <c r="B1523" t="s">
        <v>68</v>
      </c>
      <c r="C1523" t="s">
        <v>35</v>
      </c>
      <c r="D1523" t="s">
        <v>0</v>
      </c>
      <c r="E1523" s="97">
        <v>0.33424542260000001</v>
      </c>
      <c r="F1523" s="97">
        <v>5.1232432199999997E-2</v>
      </c>
      <c r="G1523" s="97">
        <v>5.4896107100000001E-2</v>
      </c>
      <c r="H1523" s="97">
        <v>5.8723909499999997E-2</v>
      </c>
      <c r="I1523" s="97">
        <v>0.50090212860000005</v>
      </c>
      <c r="J1523" s="101">
        <v>9311.5574832000002</v>
      </c>
    </row>
    <row r="1524" spans="1:10" x14ac:dyDescent="0.25">
      <c r="A1524" t="s">
        <v>102</v>
      </c>
      <c r="B1524" t="s">
        <v>68</v>
      </c>
      <c r="C1524" t="s">
        <v>35</v>
      </c>
      <c r="D1524" t="s">
        <v>37</v>
      </c>
      <c r="E1524" s="97">
        <v>0.27780168779999997</v>
      </c>
      <c r="F1524" s="97">
        <v>4.4663027100000002E-2</v>
      </c>
      <c r="G1524" s="97">
        <v>7.6832195199999995E-2</v>
      </c>
      <c r="H1524" s="97">
        <v>6.3334648399999999E-2</v>
      </c>
      <c r="I1524" s="97">
        <v>0.53736844149999996</v>
      </c>
      <c r="J1524" s="101">
        <v>2890.5511922999999</v>
      </c>
    </row>
    <row r="1525" spans="1:10" x14ac:dyDescent="0.25">
      <c r="A1525" t="s">
        <v>102</v>
      </c>
      <c r="B1525" t="s">
        <v>62</v>
      </c>
      <c r="C1525" t="s">
        <v>33</v>
      </c>
      <c r="D1525" t="s">
        <v>36</v>
      </c>
      <c r="E1525" s="97">
        <v>0.4563851525</v>
      </c>
      <c r="F1525" s="97">
        <v>9.0092576600000002E-2</v>
      </c>
      <c r="G1525" s="97">
        <v>0.1163010287</v>
      </c>
      <c r="H1525" s="97">
        <v>9.0390398100000005E-2</v>
      </c>
      <c r="I1525" s="97">
        <v>0.2468308441</v>
      </c>
      <c r="J1525" s="101">
        <v>15055.291397000001</v>
      </c>
    </row>
    <row r="1526" spans="1:10" x14ac:dyDescent="0.25">
      <c r="A1526" t="s">
        <v>102</v>
      </c>
      <c r="B1526" t="s">
        <v>62</v>
      </c>
      <c r="C1526" t="s">
        <v>33</v>
      </c>
      <c r="D1526" t="s">
        <v>0</v>
      </c>
      <c r="E1526" s="97">
        <v>0.41917433389999997</v>
      </c>
      <c r="F1526" s="97">
        <v>9.3449529099999998E-2</v>
      </c>
      <c r="G1526" s="97">
        <v>0.1162772767</v>
      </c>
      <c r="H1526" s="97">
        <v>9.6558169200000002E-2</v>
      </c>
      <c r="I1526" s="97">
        <v>0.27454069110000001</v>
      </c>
      <c r="J1526" s="101">
        <v>17150.409455000001</v>
      </c>
    </row>
    <row r="1527" spans="1:10" x14ac:dyDescent="0.25">
      <c r="A1527" t="s">
        <v>102</v>
      </c>
      <c r="B1527" t="s">
        <v>62</v>
      </c>
      <c r="C1527" t="s">
        <v>33</v>
      </c>
      <c r="D1527" t="s">
        <v>37</v>
      </c>
      <c r="E1527" s="97">
        <v>0.1686370606</v>
      </c>
      <c r="F1527" s="97">
        <v>0.1050766771</v>
      </c>
      <c r="G1527" s="97">
        <v>0.12227444079999999</v>
      </c>
      <c r="H1527" s="97">
        <v>0.13060172310000001</v>
      </c>
      <c r="I1527" s="97">
        <v>0.47341009839999998</v>
      </c>
      <c r="J1527" s="101">
        <v>1850.1271244</v>
      </c>
    </row>
    <row r="1528" spans="1:10" x14ac:dyDescent="0.25">
      <c r="A1528" t="s">
        <v>102</v>
      </c>
      <c r="B1528" t="s">
        <v>62</v>
      </c>
      <c r="C1528" t="s">
        <v>34</v>
      </c>
      <c r="D1528" t="s">
        <v>36</v>
      </c>
      <c r="E1528" s="97">
        <v>0.63270222789999997</v>
      </c>
      <c r="F1528" s="97">
        <v>8.6766210199999999E-2</v>
      </c>
      <c r="G1528" s="97">
        <v>5.02311992E-2</v>
      </c>
      <c r="H1528" s="97">
        <v>7.9172991400000003E-2</v>
      </c>
      <c r="I1528" s="97">
        <v>0.15112737130000001</v>
      </c>
      <c r="J1528" s="101">
        <v>3504.1062912000002</v>
      </c>
    </row>
    <row r="1529" spans="1:10" x14ac:dyDescent="0.25">
      <c r="A1529" t="s">
        <v>102</v>
      </c>
      <c r="B1529" t="s">
        <v>62</v>
      </c>
      <c r="C1529" t="s">
        <v>34</v>
      </c>
      <c r="D1529" t="s">
        <v>0</v>
      </c>
      <c r="E1529" s="97">
        <v>0.60260984319999999</v>
      </c>
      <c r="F1529" s="97">
        <v>9.1824142299999995E-2</v>
      </c>
      <c r="G1529" s="97">
        <v>5.0780445700000003E-2</v>
      </c>
      <c r="H1529" s="97">
        <v>7.9063301799999999E-2</v>
      </c>
      <c r="I1529" s="97">
        <v>0.17572226699999999</v>
      </c>
      <c r="J1529" s="101">
        <v>3840.0616378</v>
      </c>
    </row>
    <row r="1530" spans="1:10" x14ac:dyDescent="0.25">
      <c r="A1530" t="s">
        <v>102</v>
      </c>
      <c r="B1530" t="s">
        <v>62</v>
      </c>
      <c r="C1530" t="s">
        <v>34</v>
      </c>
      <c r="D1530" t="s">
        <v>37</v>
      </c>
      <c r="E1530" s="97">
        <v>0.32666891279999999</v>
      </c>
      <c r="F1530" s="97">
        <v>0.11542010179999999</v>
      </c>
      <c r="G1530" s="97">
        <v>6.4569358399999999E-2</v>
      </c>
      <c r="H1530" s="97">
        <v>3.6384932699999997E-2</v>
      </c>
      <c r="I1530" s="97">
        <v>0.45695669420000001</v>
      </c>
      <c r="J1530" s="101">
        <v>278.57895363</v>
      </c>
    </row>
    <row r="1531" spans="1:10" x14ac:dyDescent="0.25">
      <c r="A1531" t="s">
        <v>102</v>
      </c>
      <c r="B1531" t="s">
        <v>62</v>
      </c>
      <c r="C1531" t="s">
        <v>35</v>
      </c>
      <c r="D1531" t="s">
        <v>36</v>
      </c>
      <c r="E1531" s="97">
        <v>0.1850226294</v>
      </c>
      <c r="F1531" s="97">
        <v>7.7685457400000005E-2</v>
      </c>
      <c r="G1531" s="97">
        <v>6.6151791500000001E-2</v>
      </c>
      <c r="H1531" s="97">
        <v>0.1041859572</v>
      </c>
      <c r="I1531" s="97">
        <v>0.56695416460000003</v>
      </c>
      <c r="J1531" s="101">
        <v>4221.9993235000002</v>
      </c>
    </row>
    <row r="1532" spans="1:10" x14ac:dyDescent="0.25">
      <c r="A1532" t="s">
        <v>102</v>
      </c>
      <c r="B1532" t="s">
        <v>62</v>
      </c>
      <c r="C1532" t="s">
        <v>35</v>
      </c>
      <c r="D1532" t="s">
        <v>0</v>
      </c>
      <c r="E1532" s="97">
        <v>0.16920102749999999</v>
      </c>
      <c r="F1532" s="97">
        <v>7.3407251100000001E-2</v>
      </c>
      <c r="G1532" s="97">
        <v>7.7113711000000001E-2</v>
      </c>
      <c r="H1532" s="97">
        <v>0.10305149399999999</v>
      </c>
      <c r="I1532" s="97">
        <v>0.57722651650000001</v>
      </c>
      <c r="J1532" s="101">
        <v>6035.2199468999997</v>
      </c>
    </row>
    <row r="1533" spans="1:10" x14ac:dyDescent="0.25">
      <c r="A1533" t="s">
        <v>102</v>
      </c>
      <c r="B1533" t="s">
        <v>62</v>
      </c>
      <c r="C1533" t="s">
        <v>35</v>
      </c>
      <c r="D1533" t="s">
        <v>37</v>
      </c>
      <c r="E1533" s="97">
        <v>0.13564350180000001</v>
      </c>
      <c r="F1533" s="97">
        <v>6.4224063499999998E-2</v>
      </c>
      <c r="G1533" s="97">
        <v>0.1011439568</v>
      </c>
      <c r="H1533" s="97">
        <v>9.4995036199999994E-2</v>
      </c>
      <c r="I1533" s="97">
        <v>0.60399344170000002</v>
      </c>
      <c r="J1533" s="101">
        <v>1673.5044210999999</v>
      </c>
    </row>
    <row r="1534" spans="1:10" x14ac:dyDescent="0.25">
      <c r="A1534" t="s">
        <v>102</v>
      </c>
      <c r="B1534" t="s">
        <v>83</v>
      </c>
      <c r="C1534" t="s">
        <v>33</v>
      </c>
      <c r="D1534" t="s">
        <v>36</v>
      </c>
      <c r="E1534" s="97">
        <v>0.6185946189</v>
      </c>
      <c r="F1534" s="97">
        <v>9.48073891E-2</v>
      </c>
      <c r="G1534" s="97">
        <v>7.7191345499999994E-2</v>
      </c>
      <c r="H1534" s="97">
        <v>6.1708234200000003E-2</v>
      </c>
      <c r="I1534" s="97">
        <v>0.1476984123</v>
      </c>
      <c r="J1534" s="101">
        <v>14350.337665999999</v>
      </c>
    </row>
    <row r="1535" spans="1:10" x14ac:dyDescent="0.25">
      <c r="A1535" t="s">
        <v>102</v>
      </c>
      <c r="B1535" t="s">
        <v>83</v>
      </c>
      <c r="C1535" t="s">
        <v>33</v>
      </c>
      <c r="D1535" t="s">
        <v>0</v>
      </c>
      <c r="E1535" s="97">
        <v>0.59789154720000004</v>
      </c>
      <c r="F1535" s="97">
        <v>9.6185970499999995E-2</v>
      </c>
      <c r="G1535" s="97">
        <v>7.6912709100000004E-2</v>
      </c>
      <c r="H1535" s="97">
        <v>6.4968349499999994E-2</v>
      </c>
      <c r="I1535" s="97">
        <v>0.16404142369999999</v>
      </c>
      <c r="J1535" s="101">
        <v>15312.208854</v>
      </c>
    </row>
    <row r="1536" spans="1:10" x14ac:dyDescent="0.25">
      <c r="A1536" t="s">
        <v>102</v>
      </c>
      <c r="B1536" t="s">
        <v>83</v>
      </c>
      <c r="C1536" t="s">
        <v>33</v>
      </c>
      <c r="D1536" t="s">
        <v>37</v>
      </c>
      <c r="E1536" s="97">
        <v>0.33720652169999998</v>
      </c>
      <c r="F1536" s="97">
        <v>9.1676124299999995E-2</v>
      </c>
      <c r="G1536" s="97">
        <v>7.6561110299999999E-2</v>
      </c>
      <c r="H1536" s="97">
        <v>7.5408428E-2</v>
      </c>
      <c r="I1536" s="97">
        <v>0.41914781559999997</v>
      </c>
      <c r="J1536" s="101">
        <v>809.58868365000001</v>
      </c>
    </row>
    <row r="1537" spans="1:10" x14ac:dyDescent="0.25">
      <c r="A1537" t="s">
        <v>102</v>
      </c>
      <c r="B1537" t="s">
        <v>83</v>
      </c>
      <c r="C1537" t="s">
        <v>34</v>
      </c>
      <c r="D1537" t="s">
        <v>36</v>
      </c>
      <c r="E1537" s="97">
        <v>0.73447619750000004</v>
      </c>
      <c r="F1537" s="97">
        <v>7.1932277899999994E-2</v>
      </c>
      <c r="G1537" s="97">
        <v>3.7342506499999997E-2</v>
      </c>
      <c r="H1537" s="97">
        <v>4.09547481E-2</v>
      </c>
      <c r="I1537" s="97">
        <v>0.11529427</v>
      </c>
      <c r="J1537" s="101">
        <v>33224.842949999998</v>
      </c>
    </row>
    <row r="1538" spans="1:10" x14ac:dyDescent="0.25">
      <c r="A1538" t="s">
        <v>102</v>
      </c>
      <c r="B1538" t="s">
        <v>83</v>
      </c>
      <c r="C1538" t="s">
        <v>34</v>
      </c>
      <c r="D1538" t="s">
        <v>0</v>
      </c>
      <c r="E1538" s="97">
        <v>0.71048430640000004</v>
      </c>
      <c r="F1538" s="97">
        <v>7.3593178400000001E-2</v>
      </c>
      <c r="G1538" s="97">
        <v>4.0224297399999998E-2</v>
      </c>
      <c r="H1538" s="97">
        <v>4.3647083400000002E-2</v>
      </c>
      <c r="I1538" s="97">
        <v>0.13205113430000001</v>
      </c>
      <c r="J1538" s="101">
        <v>35317.972581000002</v>
      </c>
    </row>
    <row r="1539" spans="1:10" x14ac:dyDescent="0.25">
      <c r="A1539" t="s">
        <v>102</v>
      </c>
      <c r="B1539" t="s">
        <v>83</v>
      </c>
      <c r="C1539" t="s">
        <v>34</v>
      </c>
      <c r="D1539" t="s">
        <v>37</v>
      </c>
      <c r="E1539" s="97">
        <v>0.37026212780000001</v>
      </c>
      <c r="F1539" s="97">
        <v>7.6690693000000004E-2</v>
      </c>
      <c r="G1539" s="97">
        <v>9.4073504899999993E-2</v>
      </c>
      <c r="H1539" s="97">
        <v>6.3966362499999999E-2</v>
      </c>
      <c r="I1539" s="97">
        <v>0.39500731179999998</v>
      </c>
      <c r="J1539" s="101">
        <v>1785.2458901</v>
      </c>
    </row>
    <row r="1540" spans="1:10" x14ac:dyDescent="0.25">
      <c r="A1540" t="s">
        <v>102</v>
      </c>
      <c r="B1540" t="s">
        <v>83</v>
      </c>
      <c r="C1540" t="s">
        <v>35</v>
      </c>
      <c r="D1540" t="s">
        <v>36</v>
      </c>
      <c r="E1540" s="97">
        <v>0.31813423740000002</v>
      </c>
      <c r="F1540" s="97">
        <v>6.7218283000000004E-2</v>
      </c>
      <c r="G1540" s="97">
        <v>7.6478793899999994E-2</v>
      </c>
      <c r="H1540" s="97">
        <v>8.6692037700000002E-2</v>
      </c>
      <c r="I1540" s="97">
        <v>0.45147664799999998</v>
      </c>
      <c r="J1540" s="101">
        <v>9451.9982273000005</v>
      </c>
    </row>
    <row r="1541" spans="1:10" x14ac:dyDescent="0.25">
      <c r="A1541" t="s">
        <v>102</v>
      </c>
      <c r="B1541" t="s">
        <v>83</v>
      </c>
      <c r="C1541" t="s">
        <v>35</v>
      </c>
      <c r="D1541" t="s">
        <v>0</v>
      </c>
      <c r="E1541" s="97">
        <v>0.28424835139999999</v>
      </c>
      <c r="F1541" s="97">
        <v>6.0282046899999997E-2</v>
      </c>
      <c r="G1541" s="97">
        <v>9.2864459199999999E-2</v>
      </c>
      <c r="H1541" s="97">
        <v>8.6245026399999994E-2</v>
      </c>
      <c r="I1541" s="97">
        <v>0.476360116</v>
      </c>
      <c r="J1541" s="101">
        <v>14828.596987000001</v>
      </c>
    </row>
    <row r="1542" spans="1:10" x14ac:dyDescent="0.25">
      <c r="A1542" t="s">
        <v>102</v>
      </c>
      <c r="B1542" t="s">
        <v>83</v>
      </c>
      <c r="C1542" t="s">
        <v>35</v>
      </c>
      <c r="D1542" t="s">
        <v>37</v>
      </c>
      <c r="E1542" s="97">
        <v>0.22674609849999999</v>
      </c>
      <c r="F1542" s="97">
        <v>4.7242663400000003E-2</v>
      </c>
      <c r="G1542" s="97">
        <v>0.1223308456</v>
      </c>
      <c r="H1542" s="97">
        <v>8.3648628899999994E-2</v>
      </c>
      <c r="I1542" s="97">
        <v>0.52003176360000003</v>
      </c>
      <c r="J1542" s="101">
        <v>5265.8017398000002</v>
      </c>
    </row>
    <row r="1543" spans="1:10" x14ac:dyDescent="0.25">
      <c r="A1543" t="s">
        <v>102</v>
      </c>
      <c r="B1543" t="s">
        <v>61</v>
      </c>
      <c r="C1543" t="s">
        <v>33</v>
      </c>
      <c r="D1543" t="s">
        <v>36</v>
      </c>
      <c r="E1543" s="97">
        <v>0.68277990330000005</v>
      </c>
      <c r="F1543" s="97">
        <v>7.6580681600000006E-2</v>
      </c>
      <c r="G1543" s="97">
        <v>7.0242887700000006E-2</v>
      </c>
      <c r="H1543" s="97">
        <v>5.7908885200000003E-2</v>
      </c>
      <c r="I1543" s="97">
        <v>0.1124876423</v>
      </c>
      <c r="J1543" s="101">
        <v>11643.666877</v>
      </c>
    </row>
    <row r="1544" spans="1:10" x14ac:dyDescent="0.25">
      <c r="A1544" t="s">
        <v>102</v>
      </c>
      <c r="B1544" t="s">
        <v>61</v>
      </c>
      <c r="C1544" t="s">
        <v>33</v>
      </c>
      <c r="D1544" t="s">
        <v>0</v>
      </c>
      <c r="E1544" s="97">
        <v>0.53930683609999996</v>
      </c>
      <c r="F1544" s="97">
        <v>9.4532132300000002E-2</v>
      </c>
      <c r="G1544" s="97">
        <v>7.0158392799999997E-2</v>
      </c>
      <c r="H1544" s="97">
        <v>0.10175384279999999</v>
      </c>
      <c r="I1544" s="97">
        <v>0.194248796</v>
      </c>
      <c r="J1544" s="101">
        <v>15659.180546</v>
      </c>
    </row>
    <row r="1545" spans="1:10" x14ac:dyDescent="0.25">
      <c r="A1545" t="s">
        <v>102</v>
      </c>
      <c r="B1545" t="s">
        <v>61</v>
      </c>
      <c r="C1545" t="s">
        <v>33</v>
      </c>
      <c r="D1545" t="s">
        <v>37</v>
      </c>
      <c r="E1545" s="97">
        <v>0.13491100510000001</v>
      </c>
      <c r="F1545" s="97">
        <v>0.1480048159</v>
      </c>
      <c r="G1545" s="97">
        <v>7.3077972399999996E-2</v>
      </c>
      <c r="H1545" s="97">
        <v>0.21798074670000001</v>
      </c>
      <c r="I1545" s="97">
        <v>0.42602545990000001</v>
      </c>
      <c r="J1545" s="101">
        <v>3513.6660351999999</v>
      </c>
    </row>
    <row r="1546" spans="1:10" x14ac:dyDescent="0.25">
      <c r="A1546" t="s">
        <v>102</v>
      </c>
      <c r="B1546" t="s">
        <v>61</v>
      </c>
      <c r="C1546" t="s">
        <v>34</v>
      </c>
      <c r="D1546" t="s">
        <v>36</v>
      </c>
      <c r="E1546" s="97">
        <v>0.71850211419999999</v>
      </c>
      <c r="F1546" s="97">
        <v>9.5129246599999995E-2</v>
      </c>
      <c r="G1546" s="97">
        <v>2.9074342900000001E-2</v>
      </c>
      <c r="H1546" s="97">
        <v>5.3998506699999997E-2</v>
      </c>
      <c r="I1546" s="97">
        <v>0.10329578959999999</v>
      </c>
      <c r="J1546" s="101">
        <v>5638.6378096999997</v>
      </c>
    </row>
    <row r="1547" spans="1:10" x14ac:dyDescent="0.25">
      <c r="A1547" t="s">
        <v>102</v>
      </c>
      <c r="B1547" t="s">
        <v>61</v>
      </c>
      <c r="C1547" t="s">
        <v>34</v>
      </c>
      <c r="D1547" t="s">
        <v>0</v>
      </c>
      <c r="E1547" s="97">
        <v>0.69813425439999999</v>
      </c>
      <c r="F1547" s="97">
        <v>0.101610822</v>
      </c>
      <c r="G1547" s="97">
        <v>2.923048E-2</v>
      </c>
      <c r="H1547" s="97">
        <v>5.5077052100000003E-2</v>
      </c>
      <c r="I1547" s="97">
        <v>0.1159473915</v>
      </c>
      <c r="J1547" s="101">
        <v>5950.8837764</v>
      </c>
    </row>
    <row r="1548" spans="1:10" x14ac:dyDescent="0.25">
      <c r="A1548" t="s">
        <v>102</v>
      </c>
      <c r="B1548" t="s">
        <v>61</v>
      </c>
      <c r="C1548" t="s">
        <v>34</v>
      </c>
      <c r="D1548" t="s">
        <v>37</v>
      </c>
      <c r="E1548" s="97">
        <v>0.38750705860000001</v>
      </c>
      <c r="F1548" s="97">
        <v>0.17128961240000001</v>
      </c>
      <c r="G1548" s="97">
        <v>2.9158700100000001E-2</v>
      </c>
      <c r="H1548" s="97">
        <v>6.3553630200000003E-2</v>
      </c>
      <c r="I1548" s="97">
        <v>0.3484909987</v>
      </c>
      <c r="J1548" s="101">
        <v>240.32278101</v>
      </c>
    </row>
    <row r="1549" spans="1:10" x14ac:dyDescent="0.25">
      <c r="A1549" t="s">
        <v>102</v>
      </c>
      <c r="B1549" t="s">
        <v>61</v>
      </c>
      <c r="C1549" t="s">
        <v>35</v>
      </c>
      <c r="D1549" t="s">
        <v>36</v>
      </c>
      <c r="E1549" s="97">
        <v>0.2759310814</v>
      </c>
      <c r="F1549" s="97">
        <v>0.11167868709999999</v>
      </c>
      <c r="G1549" s="97">
        <v>9.45952179E-2</v>
      </c>
      <c r="H1549" s="97">
        <v>0.121168993</v>
      </c>
      <c r="I1549" s="97">
        <v>0.39662602070000003</v>
      </c>
      <c r="J1549" s="101">
        <v>10691.615243</v>
      </c>
    </row>
    <row r="1550" spans="1:10" x14ac:dyDescent="0.25">
      <c r="A1550" t="s">
        <v>102</v>
      </c>
      <c r="B1550" t="s">
        <v>61</v>
      </c>
      <c r="C1550" t="s">
        <v>35</v>
      </c>
      <c r="D1550" t="s">
        <v>0</v>
      </c>
      <c r="E1550" s="97">
        <v>0.237739642</v>
      </c>
      <c r="F1550" s="97">
        <v>9.0892689600000007E-2</v>
      </c>
      <c r="G1550" s="97">
        <v>0.1179724332</v>
      </c>
      <c r="H1550" s="97">
        <v>0.1212975375</v>
      </c>
      <c r="I1550" s="97">
        <v>0.4320976976</v>
      </c>
      <c r="J1550" s="101">
        <v>16977.386918</v>
      </c>
    </row>
    <row r="1551" spans="1:10" x14ac:dyDescent="0.25">
      <c r="A1551" t="s">
        <v>102</v>
      </c>
      <c r="B1551" t="s">
        <v>61</v>
      </c>
      <c r="C1551" t="s">
        <v>35</v>
      </c>
      <c r="D1551" t="s">
        <v>37</v>
      </c>
      <c r="E1551" s="97">
        <v>0.1737917846</v>
      </c>
      <c r="F1551" s="97">
        <v>5.4901827700000003E-2</v>
      </c>
      <c r="G1551" s="97">
        <v>0.15822523520000001</v>
      </c>
      <c r="H1551" s="97">
        <v>0.1208707621</v>
      </c>
      <c r="I1551" s="97">
        <v>0.49221039030000002</v>
      </c>
      <c r="J1551" s="101">
        <v>6203.1064118000004</v>
      </c>
    </row>
    <row r="1552" spans="1:10" x14ac:dyDescent="0.25">
      <c r="A1552" t="s">
        <v>102</v>
      </c>
      <c r="B1552" t="s">
        <v>82</v>
      </c>
      <c r="C1552" t="s">
        <v>33</v>
      </c>
      <c r="D1552" t="s">
        <v>36</v>
      </c>
      <c r="E1552" s="97">
        <v>0.47162539939999998</v>
      </c>
      <c r="F1552" s="97">
        <v>8.6502093799999999E-2</v>
      </c>
      <c r="G1552" s="97">
        <v>9.3692852800000004E-2</v>
      </c>
      <c r="H1552" s="97">
        <v>8.20006452E-2</v>
      </c>
      <c r="I1552" s="97">
        <v>0.26617900890000001</v>
      </c>
      <c r="J1552" s="101">
        <v>3778.4224562999998</v>
      </c>
    </row>
    <row r="1553" spans="1:10" x14ac:dyDescent="0.25">
      <c r="A1553" t="s">
        <v>102</v>
      </c>
      <c r="B1553" t="s">
        <v>82</v>
      </c>
      <c r="C1553" t="s">
        <v>33</v>
      </c>
      <c r="D1553" t="s">
        <v>0</v>
      </c>
      <c r="E1553" s="97">
        <v>0.418126842</v>
      </c>
      <c r="F1553" s="97">
        <v>8.5711357000000002E-2</v>
      </c>
      <c r="G1553" s="97">
        <v>9.4047231600000003E-2</v>
      </c>
      <c r="H1553" s="97">
        <v>8.6646599699999993E-2</v>
      </c>
      <c r="I1553" s="97">
        <v>0.31546796980000003</v>
      </c>
      <c r="J1553" s="101">
        <v>4434.0611841</v>
      </c>
    </row>
    <row r="1554" spans="1:10" x14ac:dyDescent="0.25">
      <c r="A1554" t="s">
        <v>102</v>
      </c>
      <c r="B1554" t="s">
        <v>82</v>
      </c>
      <c r="C1554" t="s">
        <v>33</v>
      </c>
      <c r="D1554" t="s">
        <v>37</v>
      </c>
      <c r="E1554" s="97">
        <v>0.1203007233</v>
      </c>
      <c r="F1554" s="97">
        <v>7.6598629900000006E-2</v>
      </c>
      <c r="G1554" s="97">
        <v>0.1067457122</v>
      </c>
      <c r="H1554" s="97">
        <v>9.7454939300000001E-2</v>
      </c>
      <c r="I1554" s="97">
        <v>0.59889999530000004</v>
      </c>
      <c r="J1554" s="101">
        <v>590.18764011999997</v>
      </c>
    </row>
    <row r="1555" spans="1:10" x14ac:dyDescent="0.25">
      <c r="A1555" t="s">
        <v>102</v>
      </c>
      <c r="B1555" t="s">
        <v>82</v>
      </c>
      <c r="C1555" t="s">
        <v>34</v>
      </c>
      <c r="D1555" t="s">
        <v>36</v>
      </c>
      <c r="E1555" s="97">
        <v>0.72584794060000002</v>
      </c>
      <c r="F1555" s="97">
        <v>8.3443019100000002E-2</v>
      </c>
      <c r="G1555" s="97">
        <v>3.6597969899999999E-2</v>
      </c>
      <c r="H1555" s="97">
        <v>4.9342802599999999E-2</v>
      </c>
      <c r="I1555" s="97">
        <v>0.1047682677</v>
      </c>
      <c r="J1555" s="101">
        <v>2923.4783861000001</v>
      </c>
    </row>
    <row r="1556" spans="1:10" x14ac:dyDescent="0.25">
      <c r="A1556" t="s">
        <v>102</v>
      </c>
      <c r="B1556" t="s">
        <v>82</v>
      </c>
      <c r="C1556" t="s">
        <v>34</v>
      </c>
      <c r="D1556" t="s">
        <v>0</v>
      </c>
      <c r="E1556" s="97">
        <v>0.7066610177</v>
      </c>
      <c r="F1556" s="97">
        <v>8.2428782199999995E-2</v>
      </c>
      <c r="G1556" s="97">
        <v>3.9562939800000002E-2</v>
      </c>
      <c r="H1556" s="97">
        <v>5.00288095E-2</v>
      </c>
      <c r="I1556" s="97">
        <v>0.12131845080000001</v>
      </c>
      <c r="J1556" s="101">
        <v>3083.5168410000001</v>
      </c>
    </row>
    <row r="1557" spans="1:10" x14ac:dyDescent="0.25">
      <c r="A1557" t="s">
        <v>102</v>
      </c>
      <c r="B1557" t="s">
        <v>82</v>
      </c>
      <c r="C1557" t="s">
        <v>34</v>
      </c>
      <c r="D1557" t="s">
        <v>37</v>
      </c>
      <c r="E1557" s="97">
        <v>0.39103465700000001</v>
      </c>
      <c r="F1557" s="97">
        <v>3.00961779E-2</v>
      </c>
      <c r="G1557" s="97">
        <v>0.11279474840000001</v>
      </c>
      <c r="H1557" s="97">
        <v>2.2612852999999999E-2</v>
      </c>
      <c r="I1557" s="97">
        <v>0.44346156370000001</v>
      </c>
      <c r="J1557" s="101">
        <v>132.98151970000001</v>
      </c>
    </row>
    <row r="1558" spans="1:10" x14ac:dyDescent="0.25">
      <c r="A1558" t="s">
        <v>102</v>
      </c>
      <c r="B1558" t="s">
        <v>82</v>
      </c>
      <c r="C1558" t="s">
        <v>35</v>
      </c>
      <c r="D1558" t="s">
        <v>36</v>
      </c>
      <c r="E1558" s="97">
        <v>0.35209416669999999</v>
      </c>
      <c r="F1558" s="97">
        <v>5.2360272100000001E-2</v>
      </c>
      <c r="G1558" s="97">
        <v>4.0892164199999997E-2</v>
      </c>
      <c r="H1558" s="97">
        <v>6.6762859499999994E-2</v>
      </c>
      <c r="I1558" s="97">
        <v>0.48789053760000001</v>
      </c>
      <c r="J1558" s="101">
        <v>1883.0200715000001</v>
      </c>
    </row>
    <row r="1559" spans="1:10" x14ac:dyDescent="0.25">
      <c r="A1559" t="s">
        <v>102</v>
      </c>
      <c r="B1559" t="s">
        <v>82</v>
      </c>
      <c r="C1559" t="s">
        <v>35</v>
      </c>
      <c r="D1559" t="s">
        <v>0</v>
      </c>
      <c r="E1559" s="97">
        <v>0.31326283849999997</v>
      </c>
      <c r="F1559" s="97">
        <v>5.6690040499999997E-2</v>
      </c>
      <c r="G1559" s="97">
        <v>5.0315758000000002E-2</v>
      </c>
      <c r="H1559" s="97">
        <v>7.0108045399999999E-2</v>
      </c>
      <c r="I1559" s="97">
        <v>0.50962331750000001</v>
      </c>
      <c r="J1559" s="101">
        <v>2547.3828520000002</v>
      </c>
    </row>
    <row r="1560" spans="1:10" x14ac:dyDescent="0.25">
      <c r="A1560" t="s">
        <v>102</v>
      </c>
      <c r="B1560" t="s">
        <v>82</v>
      </c>
      <c r="C1560" t="s">
        <v>35</v>
      </c>
      <c r="D1560" t="s">
        <v>37</v>
      </c>
      <c r="E1560" s="97">
        <v>0.20477867359999999</v>
      </c>
      <c r="F1560" s="97">
        <v>6.8223483200000004E-2</v>
      </c>
      <c r="G1560" s="97">
        <v>7.6673923500000005E-2</v>
      </c>
      <c r="H1560" s="97">
        <v>7.9277203199999993E-2</v>
      </c>
      <c r="I1560" s="97">
        <v>0.57104671650000005</v>
      </c>
      <c r="J1560" s="101">
        <v>654.36501594000003</v>
      </c>
    </row>
    <row r="1561" spans="1:10" x14ac:dyDescent="0.25">
      <c r="A1561" t="s">
        <v>102</v>
      </c>
      <c r="B1561" t="s">
        <v>54</v>
      </c>
      <c r="C1561" t="s">
        <v>33</v>
      </c>
      <c r="D1561" t="s">
        <v>36</v>
      </c>
      <c r="E1561" s="97">
        <v>0.60018133429999998</v>
      </c>
      <c r="F1561" s="97">
        <v>6.7119739799999995E-2</v>
      </c>
      <c r="G1561" s="97">
        <v>0.1173522174</v>
      </c>
      <c r="H1561" s="97">
        <v>6.9502967900000004E-2</v>
      </c>
      <c r="I1561" s="97">
        <v>0.14584374059999999</v>
      </c>
      <c r="J1561" s="101">
        <v>33474.934311999998</v>
      </c>
    </row>
    <row r="1562" spans="1:10" x14ac:dyDescent="0.25">
      <c r="A1562" t="s">
        <v>102</v>
      </c>
      <c r="B1562" t="s">
        <v>54</v>
      </c>
      <c r="C1562" t="s">
        <v>33</v>
      </c>
      <c r="D1562" t="s">
        <v>0</v>
      </c>
      <c r="E1562" s="97">
        <v>0.5762618209</v>
      </c>
      <c r="F1562" s="97">
        <v>6.9171080800000007E-2</v>
      </c>
      <c r="G1562" s="97">
        <v>0.1178428938</v>
      </c>
      <c r="H1562" s="97">
        <v>7.4645888899999999E-2</v>
      </c>
      <c r="I1562" s="97">
        <v>0.16207831549999999</v>
      </c>
      <c r="J1562" s="101">
        <v>35966.343749</v>
      </c>
    </row>
    <row r="1563" spans="1:10" x14ac:dyDescent="0.25">
      <c r="A1563" t="s">
        <v>102</v>
      </c>
      <c r="B1563" t="s">
        <v>54</v>
      </c>
      <c r="C1563" t="s">
        <v>33</v>
      </c>
      <c r="D1563" t="s">
        <v>37</v>
      </c>
      <c r="E1563" s="97">
        <v>0.28866068830000002</v>
      </c>
      <c r="F1563" s="97">
        <v>7.7037873000000007E-2</v>
      </c>
      <c r="G1563" s="97">
        <v>0.13334489420000001</v>
      </c>
      <c r="H1563" s="97">
        <v>0.13149494419999999</v>
      </c>
      <c r="I1563" s="97">
        <v>0.36946160030000003</v>
      </c>
      <c r="J1563" s="101">
        <v>2137.4576619999998</v>
      </c>
    </row>
    <row r="1564" spans="1:10" x14ac:dyDescent="0.25">
      <c r="A1564" t="s">
        <v>102</v>
      </c>
      <c r="B1564" t="s">
        <v>54</v>
      </c>
      <c r="C1564" t="s">
        <v>34</v>
      </c>
      <c r="D1564" t="s">
        <v>36</v>
      </c>
      <c r="E1564" s="97">
        <v>0.59824974600000003</v>
      </c>
      <c r="F1564" s="97">
        <v>9.13611327E-2</v>
      </c>
      <c r="G1564" s="97">
        <v>5.35852406E-2</v>
      </c>
      <c r="H1564" s="97">
        <v>8.4621090100000004E-2</v>
      </c>
      <c r="I1564" s="97">
        <v>0.1721827906</v>
      </c>
      <c r="J1564" s="101">
        <v>6535.8126081</v>
      </c>
    </row>
    <row r="1565" spans="1:10" x14ac:dyDescent="0.25">
      <c r="A1565" t="s">
        <v>102</v>
      </c>
      <c r="B1565" t="s">
        <v>54</v>
      </c>
      <c r="C1565" t="s">
        <v>34</v>
      </c>
      <c r="D1565" t="s">
        <v>0</v>
      </c>
      <c r="E1565" s="97">
        <v>0.57129416239999997</v>
      </c>
      <c r="F1565" s="97">
        <v>9.4973209000000003E-2</v>
      </c>
      <c r="G1565" s="97">
        <v>5.3155151400000003E-2</v>
      </c>
      <c r="H1565" s="97">
        <v>8.8502713699999999E-2</v>
      </c>
      <c r="I1565" s="97">
        <v>0.19207476339999999</v>
      </c>
      <c r="J1565" s="101">
        <v>7020.9999252999996</v>
      </c>
    </row>
    <row r="1566" spans="1:10" x14ac:dyDescent="0.25">
      <c r="A1566" t="s">
        <v>102</v>
      </c>
      <c r="B1566" t="s">
        <v>54</v>
      </c>
      <c r="C1566" t="s">
        <v>34</v>
      </c>
      <c r="D1566" t="s">
        <v>37</v>
      </c>
      <c r="E1566" s="97">
        <v>0.28155348489999998</v>
      </c>
      <c r="F1566" s="97">
        <v>7.3289592700000003E-2</v>
      </c>
      <c r="G1566" s="97">
        <v>5.8474928299999999E-2</v>
      </c>
      <c r="H1566" s="97">
        <v>9.2278208299999998E-2</v>
      </c>
      <c r="I1566" s="97">
        <v>0.4944037858</v>
      </c>
      <c r="J1566" s="101">
        <v>358.75257900999998</v>
      </c>
    </row>
    <row r="1567" spans="1:10" x14ac:dyDescent="0.25">
      <c r="A1567" t="s">
        <v>102</v>
      </c>
      <c r="B1567" t="s">
        <v>54</v>
      </c>
      <c r="C1567" t="s">
        <v>35</v>
      </c>
      <c r="D1567" t="s">
        <v>36</v>
      </c>
      <c r="E1567" s="97">
        <v>0.26873890989999999</v>
      </c>
      <c r="F1567" s="97">
        <v>9.8998045899999998E-2</v>
      </c>
      <c r="G1567" s="97">
        <v>7.9735211900000005E-2</v>
      </c>
      <c r="H1567" s="97">
        <v>0.1215728712</v>
      </c>
      <c r="I1567" s="97">
        <v>0.43095496119999999</v>
      </c>
      <c r="J1567" s="101">
        <v>16927.377135999999</v>
      </c>
    </row>
    <row r="1568" spans="1:10" x14ac:dyDescent="0.25">
      <c r="A1568" t="s">
        <v>102</v>
      </c>
      <c r="B1568" t="s">
        <v>54</v>
      </c>
      <c r="C1568" t="s">
        <v>35</v>
      </c>
      <c r="D1568" t="s">
        <v>0</v>
      </c>
      <c r="E1568" s="97">
        <v>0.2302326136</v>
      </c>
      <c r="F1568" s="97">
        <v>8.3617485399999997E-2</v>
      </c>
      <c r="G1568" s="97">
        <v>9.9760255800000003E-2</v>
      </c>
      <c r="H1568" s="97">
        <v>0.1143186085</v>
      </c>
      <c r="I1568" s="97">
        <v>0.4720710367</v>
      </c>
      <c r="J1568" s="101">
        <v>28341.09719</v>
      </c>
    </row>
    <row r="1569" spans="1:10" x14ac:dyDescent="0.25">
      <c r="A1569" t="s">
        <v>102</v>
      </c>
      <c r="B1569" t="s">
        <v>54</v>
      </c>
      <c r="C1569" t="s">
        <v>35</v>
      </c>
      <c r="D1569" t="s">
        <v>37</v>
      </c>
      <c r="E1569" s="97">
        <v>0.176658286</v>
      </c>
      <c r="F1569" s="97">
        <v>5.9627985100000003E-2</v>
      </c>
      <c r="G1569" s="97">
        <v>0.1318493557</v>
      </c>
      <c r="H1569" s="97">
        <v>0.1038403344</v>
      </c>
      <c r="I1569" s="97">
        <v>0.52802403880000004</v>
      </c>
      <c r="J1569" s="101">
        <v>11077.884002999999</v>
      </c>
    </row>
    <row r="1570" spans="1:10" x14ac:dyDescent="0.25">
      <c r="A1570" t="s">
        <v>102</v>
      </c>
      <c r="B1570" t="s">
        <v>67</v>
      </c>
      <c r="C1570" t="s">
        <v>33</v>
      </c>
      <c r="D1570" t="s">
        <v>36</v>
      </c>
      <c r="E1570" s="97">
        <v>0.6169018906</v>
      </c>
      <c r="F1570" s="97">
        <v>0.11381496639999999</v>
      </c>
      <c r="G1570" s="97">
        <v>7.92223767E-2</v>
      </c>
      <c r="H1570" s="97">
        <v>5.8974199900000003E-2</v>
      </c>
      <c r="I1570" s="97">
        <v>0.13108656639999999</v>
      </c>
      <c r="J1570" s="101">
        <v>15030.222591</v>
      </c>
    </row>
    <row r="1571" spans="1:10" x14ac:dyDescent="0.25">
      <c r="A1571" t="s">
        <v>102</v>
      </c>
      <c r="B1571" t="s">
        <v>67</v>
      </c>
      <c r="C1571" t="s">
        <v>33</v>
      </c>
      <c r="D1571" t="s">
        <v>0</v>
      </c>
      <c r="E1571" s="97">
        <v>0.56834223009999996</v>
      </c>
      <c r="F1571" s="97">
        <v>0.1162353374</v>
      </c>
      <c r="G1571" s="97">
        <v>8.1868857599999997E-2</v>
      </c>
      <c r="H1571" s="97">
        <v>6.7595693600000006E-2</v>
      </c>
      <c r="I1571" s="97">
        <v>0.1659578813</v>
      </c>
      <c r="J1571" s="101">
        <v>16865.14256</v>
      </c>
    </row>
    <row r="1572" spans="1:10" x14ac:dyDescent="0.25">
      <c r="A1572" t="s">
        <v>102</v>
      </c>
      <c r="B1572" t="s">
        <v>67</v>
      </c>
      <c r="C1572" t="s">
        <v>33</v>
      </c>
      <c r="D1572" t="s">
        <v>37</v>
      </c>
      <c r="E1572" s="97">
        <v>0.18696104180000001</v>
      </c>
      <c r="F1572" s="97">
        <v>0.1277645282</v>
      </c>
      <c r="G1572" s="97">
        <v>0.10926178020000001</v>
      </c>
      <c r="H1572" s="97">
        <v>0.12770831020000001</v>
      </c>
      <c r="I1572" s="97">
        <v>0.4483043397</v>
      </c>
      <c r="J1572" s="101">
        <v>1647.4020309</v>
      </c>
    </row>
    <row r="1573" spans="1:10" x14ac:dyDescent="0.25">
      <c r="A1573" t="s">
        <v>102</v>
      </c>
      <c r="B1573" t="s">
        <v>67</v>
      </c>
      <c r="C1573" t="s">
        <v>34</v>
      </c>
      <c r="D1573" t="s">
        <v>36</v>
      </c>
      <c r="E1573" s="97">
        <v>0.71797417230000005</v>
      </c>
      <c r="F1573" s="97">
        <v>9.4217698099999997E-2</v>
      </c>
      <c r="G1573" s="97">
        <v>2.41704641E-2</v>
      </c>
      <c r="H1573" s="97">
        <v>5.35820755E-2</v>
      </c>
      <c r="I1573" s="97">
        <v>0.1100555899</v>
      </c>
      <c r="J1573" s="101">
        <v>8600.7143465999998</v>
      </c>
    </row>
    <row r="1574" spans="1:10" x14ac:dyDescent="0.25">
      <c r="A1574" t="s">
        <v>102</v>
      </c>
      <c r="B1574" t="s">
        <v>67</v>
      </c>
      <c r="C1574" t="s">
        <v>34</v>
      </c>
      <c r="D1574" t="s">
        <v>0</v>
      </c>
      <c r="E1574" s="97">
        <v>0.69797987890000002</v>
      </c>
      <c r="F1574" s="97">
        <v>9.6523644500000005E-2</v>
      </c>
      <c r="G1574" s="97">
        <v>2.55776619E-2</v>
      </c>
      <c r="H1574" s="97">
        <v>5.8299325999999999E-2</v>
      </c>
      <c r="I1574" s="97">
        <v>0.12161948860000001</v>
      </c>
      <c r="J1574" s="101">
        <v>8987.5007894999999</v>
      </c>
    </row>
    <row r="1575" spans="1:10" x14ac:dyDescent="0.25">
      <c r="A1575" t="s">
        <v>102</v>
      </c>
      <c r="B1575" t="s">
        <v>67</v>
      </c>
      <c r="C1575" t="s">
        <v>34</v>
      </c>
      <c r="D1575" t="s">
        <v>37</v>
      </c>
      <c r="E1575" s="97">
        <v>0.303568756</v>
      </c>
      <c r="F1575" s="97">
        <v>0.11097679570000001</v>
      </c>
      <c r="G1575" s="97">
        <v>6.5533320899999997E-2</v>
      </c>
      <c r="H1575" s="97">
        <v>0.1035192325</v>
      </c>
      <c r="I1575" s="97">
        <v>0.41640189490000001</v>
      </c>
      <c r="J1575" s="101">
        <v>289.89791220000001</v>
      </c>
    </row>
    <row r="1576" spans="1:10" x14ac:dyDescent="0.25">
      <c r="A1576" t="s">
        <v>102</v>
      </c>
      <c r="B1576" t="s">
        <v>67</v>
      </c>
      <c r="C1576" t="s">
        <v>35</v>
      </c>
      <c r="D1576" t="s">
        <v>36</v>
      </c>
      <c r="E1576" s="97">
        <v>0.48684472099999998</v>
      </c>
      <c r="F1576" s="97">
        <v>8.6678467199999998E-2</v>
      </c>
      <c r="G1576" s="97">
        <v>3.6365324999999997E-2</v>
      </c>
      <c r="H1576" s="97">
        <v>7.7655000099999996E-2</v>
      </c>
      <c r="I1576" s="97">
        <v>0.31245648669999998</v>
      </c>
      <c r="J1576" s="101">
        <v>10235.551844</v>
      </c>
    </row>
    <row r="1577" spans="1:10" x14ac:dyDescent="0.25">
      <c r="A1577" t="s">
        <v>102</v>
      </c>
      <c r="B1577" t="s">
        <v>67</v>
      </c>
      <c r="C1577" t="s">
        <v>35</v>
      </c>
      <c r="D1577" t="s">
        <v>0</v>
      </c>
      <c r="E1577" s="97">
        <v>0.41640600579999998</v>
      </c>
      <c r="F1577" s="97">
        <v>8.8584206299999996E-2</v>
      </c>
      <c r="G1577" s="97">
        <v>5.3675681000000003E-2</v>
      </c>
      <c r="H1577" s="97">
        <v>8.7682742600000002E-2</v>
      </c>
      <c r="I1577" s="97">
        <v>0.35365136429999999</v>
      </c>
      <c r="J1577" s="101">
        <v>15577.074613999999</v>
      </c>
    </row>
    <row r="1578" spans="1:10" x14ac:dyDescent="0.25">
      <c r="A1578" t="s">
        <v>102</v>
      </c>
      <c r="B1578" t="s">
        <v>67</v>
      </c>
      <c r="C1578" t="s">
        <v>35</v>
      </c>
      <c r="D1578" t="s">
        <v>37</v>
      </c>
      <c r="E1578" s="97">
        <v>0.28529014110000001</v>
      </c>
      <c r="F1578" s="97">
        <v>9.0108868199999997E-2</v>
      </c>
      <c r="G1578" s="97">
        <v>8.7465782300000003E-2</v>
      </c>
      <c r="H1578" s="97">
        <v>0.10643330049999999</v>
      </c>
      <c r="I1578" s="97">
        <v>0.43070190790000001</v>
      </c>
      <c r="J1578" s="101">
        <v>5223.6752194000001</v>
      </c>
    </row>
    <row r="1579" spans="1:10" x14ac:dyDescent="0.25">
      <c r="A1579" t="s">
        <v>102</v>
      </c>
      <c r="B1579" t="s">
        <v>53</v>
      </c>
      <c r="C1579" t="s">
        <v>33</v>
      </c>
      <c r="D1579" t="s">
        <v>36</v>
      </c>
      <c r="E1579" s="97">
        <v>0.52541079150000003</v>
      </c>
      <c r="F1579" s="97">
        <v>9.4356516500000001E-2</v>
      </c>
      <c r="G1579" s="97">
        <v>8.5707207600000002E-2</v>
      </c>
      <c r="H1579" s="97">
        <v>7.8524211999999996E-2</v>
      </c>
      <c r="I1579" s="97">
        <v>0.2160012724</v>
      </c>
      <c r="J1579" s="101">
        <v>18075.426845000002</v>
      </c>
    </row>
    <row r="1580" spans="1:10" x14ac:dyDescent="0.25">
      <c r="A1580" t="s">
        <v>102</v>
      </c>
      <c r="B1580" t="s">
        <v>53</v>
      </c>
      <c r="C1580" t="s">
        <v>33</v>
      </c>
      <c r="D1580" t="s">
        <v>0</v>
      </c>
      <c r="E1580" s="97">
        <v>0.48238824879999997</v>
      </c>
      <c r="F1580" s="97">
        <v>0.1008852202</v>
      </c>
      <c r="G1580" s="97">
        <v>8.6134023599999998E-2</v>
      </c>
      <c r="H1580" s="97">
        <v>8.4703346600000007E-2</v>
      </c>
      <c r="I1580" s="97">
        <v>0.24588916080000001</v>
      </c>
      <c r="J1580" s="101">
        <v>20288.687276000001</v>
      </c>
    </row>
    <row r="1581" spans="1:10" x14ac:dyDescent="0.25">
      <c r="A1581" t="s">
        <v>102</v>
      </c>
      <c r="B1581" t="s">
        <v>53</v>
      </c>
      <c r="C1581" t="s">
        <v>33</v>
      </c>
      <c r="D1581" t="s">
        <v>37</v>
      </c>
      <c r="E1581" s="97">
        <v>0.14858931149999999</v>
      </c>
      <c r="F1581" s="97">
        <v>0.1501219728</v>
      </c>
      <c r="G1581" s="97">
        <v>9.8703687200000001E-2</v>
      </c>
      <c r="H1581" s="97">
        <v>0.1181152439</v>
      </c>
      <c r="I1581" s="97">
        <v>0.48446978460000001</v>
      </c>
      <c r="J1581" s="101">
        <v>1897.8484868999999</v>
      </c>
    </row>
    <row r="1582" spans="1:10" x14ac:dyDescent="0.25">
      <c r="A1582" t="s">
        <v>102</v>
      </c>
      <c r="B1582" t="s">
        <v>53</v>
      </c>
      <c r="C1582" t="s">
        <v>34</v>
      </c>
      <c r="D1582" t="s">
        <v>36</v>
      </c>
      <c r="E1582" s="97">
        <v>0.57921659719999996</v>
      </c>
      <c r="F1582" s="97">
        <v>9.5263222600000003E-2</v>
      </c>
      <c r="G1582" s="97">
        <v>5.8104420300000001E-2</v>
      </c>
      <c r="H1582" s="97">
        <v>6.8246204199999994E-2</v>
      </c>
      <c r="I1582" s="97">
        <v>0.19916955559999999</v>
      </c>
      <c r="J1582" s="101">
        <v>9594.5180373999992</v>
      </c>
    </row>
    <row r="1583" spans="1:10" x14ac:dyDescent="0.25">
      <c r="A1583" t="s">
        <v>102</v>
      </c>
      <c r="B1583" t="s">
        <v>53</v>
      </c>
      <c r="C1583" t="s">
        <v>34</v>
      </c>
      <c r="D1583" t="s">
        <v>0</v>
      </c>
      <c r="E1583" s="97">
        <v>0.53052040050000004</v>
      </c>
      <c r="F1583" s="97">
        <v>0.1069815127</v>
      </c>
      <c r="G1583" s="97">
        <v>5.9103075499999998E-2</v>
      </c>
      <c r="H1583" s="97">
        <v>7.7138716499999996E-2</v>
      </c>
      <c r="I1583" s="97">
        <v>0.22625629489999999</v>
      </c>
      <c r="J1583" s="101">
        <v>10970.984060000001</v>
      </c>
    </row>
    <row r="1584" spans="1:10" x14ac:dyDescent="0.25">
      <c r="A1584" t="s">
        <v>102</v>
      </c>
      <c r="B1584" t="s">
        <v>53</v>
      </c>
      <c r="C1584" t="s">
        <v>34</v>
      </c>
      <c r="D1584" t="s">
        <v>37</v>
      </c>
      <c r="E1584" s="97">
        <v>0.2053569324</v>
      </c>
      <c r="F1584" s="97">
        <v>0.1871545936</v>
      </c>
      <c r="G1584" s="97">
        <v>7.1351312799999997E-2</v>
      </c>
      <c r="H1584" s="97">
        <v>0.12840772340000001</v>
      </c>
      <c r="I1584" s="97">
        <v>0.40772943769999997</v>
      </c>
      <c r="J1584" s="101">
        <v>1232.1316073</v>
      </c>
    </row>
    <row r="1585" spans="1:10" x14ac:dyDescent="0.25">
      <c r="A1585" t="s">
        <v>102</v>
      </c>
      <c r="B1585" t="s">
        <v>53</v>
      </c>
      <c r="C1585" t="s">
        <v>35</v>
      </c>
      <c r="D1585" t="s">
        <v>36</v>
      </c>
      <c r="E1585" s="97">
        <v>0.33218520270000002</v>
      </c>
      <c r="F1585" s="97">
        <v>7.8457609900000003E-2</v>
      </c>
      <c r="G1585" s="97">
        <v>6.0976905099999999E-2</v>
      </c>
      <c r="H1585" s="97">
        <v>7.5138779099999997E-2</v>
      </c>
      <c r="I1585" s="97">
        <v>0.45324150320000001</v>
      </c>
      <c r="J1585" s="101">
        <v>12048.492292999999</v>
      </c>
    </row>
    <row r="1586" spans="1:10" x14ac:dyDescent="0.25">
      <c r="A1586" t="s">
        <v>102</v>
      </c>
      <c r="B1586" t="s">
        <v>53</v>
      </c>
      <c r="C1586" t="s">
        <v>35</v>
      </c>
      <c r="D1586" t="s">
        <v>0</v>
      </c>
      <c r="E1586" s="97">
        <v>0.28975514699999999</v>
      </c>
      <c r="F1586" s="97">
        <v>7.7732869999999996E-2</v>
      </c>
      <c r="G1586" s="97">
        <v>7.2762474399999999E-2</v>
      </c>
      <c r="H1586" s="97">
        <v>7.4680931699999994E-2</v>
      </c>
      <c r="I1586" s="97">
        <v>0.48506857689999999</v>
      </c>
      <c r="J1586" s="101">
        <v>16553.142087</v>
      </c>
    </row>
    <row r="1587" spans="1:10" x14ac:dyDescent="0.25">
      <c r="A1587" t="s">
        <v>102</v>
      </c>
      <c r="B1587" t="s">
        <v>53</v>
      </c>
      <c r="C1587" t="s">
        <v>35</v>
      </c>
      <c r="D1587" t="s">
        <v>37</v>
      </c>
      <c r="E1587" s="97">
        <v>0.180581352</v>
      </c>
      <c r="F1587" s="97">
        <v>7.2048725300000005E-2</v>
      </c>
      <c r="G1587" s="97">
        <v>0.104651018</v>
      </c>
      <c r="H1587" s="97">
        <v>7.2385738000000005E-2</v>
      </c>
      <c r="I1587" s="97">
        <v>0.57033316680000001</v>
      </c>
      <c r="J1587" s="101">
        <v>4347.2222104000002</v>
      </c>
    </row>
    <row r="1588" spans="1:10" x14ac:dyDescent="0.25">
      <c r="A1588" t="s">
        <v>102</v>
      </c>
      <c r="B1588" t="s">
        <v>41</v>
      </c>
      <c r="C1588" t="s">
        <v>33</v>
      </c>
      <c r="D1588" t="s">
        <v>36</v>
      </c>
      <c r="E1588" s="97">
        <v>0.48459391959999998</v>
      </c>
      <c r="F1588" s="97">
        <v>9.8969347999999999E-2</v>
      </c>
      <c r="G1588" s="97">
        <v>0.10509891490000001</v>
      </c>
      <c r="H1588" s="97">
        <v>8.4854863599999997E-2</v>
      </c>
      <c r="I1588" s="97">
        <v>0.2264829538</v>
      </c>
      <c r="J1588" s="101">
        <v>8394.6653489</v>
      </c>
    </row>
    <row r="1589" spans="1:10" x14ac:dyDescent="0.25">
      <c r="A1589" t="s">
        <v>102</v>
      </c>
      <c r="B1589" t="s">
        <v>41</v>
      </c>
      <c r="C1589" t="s">
        <v>33</v>
      </c>
      <c r="D1589" t="s">
        <v>0</v>
      </c>
      <c r="E1589" s="97">
        <v>0.46356515059999998</v>
      </c>
      <c r="F1589" s="97">
        <v>0.1018099341</v>
      </c>
      <c r="G1589" s="97">
        <v>0.1023700058</v>
      </c>
      <c r="H1589" s="97">
        <v>8.9191014700000001E-2</v>
      </c>
      <c r="I1589" s="97">
        <v>0.24306389489999999</v>
      </c>
      <c r="J1589" s="101">
        <v>8891.9621771000002</v>
      </c>
    </row>
    <row r="1590" spans="1:10" x14ac:dyDescent="0.25">
      <c r="A1590" t="s">
        <v>102</v>
      </c>
      <c r="B1590" t="s">
        <v>41</v>
      </c>
      <c r="C1590" t="s">
        <v>33</v>
      </c>
      <c r="D1590" t="s">
        <v>37</v>
      </c>
      <c r="E1590" s="97">
        <v>0.14025286670000001</v>
      </c>
      <c r="F1590" s="97">
        <v>0.14940757909999999</v>
      </c>
      <c r="G1590" s="97">
        <v>5.2925610099999999E-2</v>
      </c>
      <c r="H1590" s="97">
        <v>0.13160799870000001</v>
      </c>
      <c r="I1590" s="97">
        <v>0.52580594560000005</v>
      </c>
      <c r="J1590" s="101">
        <v>377.88888929000001</v>
      </c>
    </row>
    <row r="1591" spans="1:10" x14ac:dyDescent="0.25">
      <c r="A1591" t="s">
        <v>102</v>
      </c>
      <c r="B1591" t="s">
        <v>41</v>
      </c>
      <c r="C1591" t="s">
        <v>34</v>
      </c>
      <c r="D1591" t="s">
        <v>36</v>
      </c>
      <c r="E1591" s="97">
        <v>0.45143547690000002</v>
      </c>
      <c r="F1591" s="97">
        <v>0.13486244</v>
      </c>
      <c r="G1591" s="97">
        <v>6.6564574900000006E-2</v>
      </c>
      <c r="H1591" s="97">
        <v>0.1070407563</v>
      </c>
      <c r="I1591" s="97">
        <v>0.24009675180000001</v>
      </c>
      <c r="J1591" s="101">
        <v>1291.4501069999999</v>
      </c>
    </row>
    <row r="1592" spans="1:10" x14ac:dyDescent="0.25">
      <c r="A1592" t="s">
        <v>102</v>
      </c>
      <c r="B1592" t="s">
        <v>41</v>
      </c>
      <c r="C1592" t="s">
        <v>34</v>
      </c>
      <c r="D1592" t="s">
        <v>0</v>
      </c>
      <c r="E1592" s="97">
        <v>0.43825244559999998</v>
      </c>
      <c r="F1592" s="97">
        <v>0.13360833489999999</v>
      </c>
      <c r="G1592" s="97">
        <v>6.7451311999999999E-2</v>
      </c>
      <c r="H1592" s="97">
        <v>0.1062182517</v>
      </c>
      <c r="I1592" s="97">
        <v>0.25446965580000003</v>
      </c>
      <c r="J1592" s="101">
        <v>1348.5524175999999</v>
      </c>
    </row>
    <row r="1593" spans="1:10" x14ac:dyDescent="0.25">
      <c r="A1593" t="s">
        <v>102</v>
      </c>
      <c r="B1593" t="s">
        <v>41</v>
      </c>
      <c r="C1593" t="s">
        <v>34</v>
      </c>
      <c r="D1593" t="s">
        <v>37</v>
      </c>
      <c r="E1593" s="97">
        <v>0.1855466284</v>
      </c>
      <c r="F1593" s="97">
        <v>4.6474454200000001E-2</v>
      </c>
      <c r="G1593" s="97">
        <v>0.11589248169999999</v>
      </c>
      <c r="H1593" s="97">
        <v>9.2773314199999998E-2</v>
      </c>
      <c r="I1593" s="97">
        <v>0.5593131214</v>
      </c>
      <c r="J1593" s="101">
        <v>43.115846773000001</v>
      </c>
    </row>
    <row r="1594" spans="1:10" x14ac:dyDescent="0.25">
      <c r="A1594" t="s">
        <v>102</v>
      </c>
      <c r="B1594" t="s">
        <v>41</v>
      </c>
      <c r="C1594" t="s">
        <v>35</v>
      </c>
      <c r="D1594" t="s">
        <v>36</v>
      </c>
      <c r="E1594" s="97">
        <v>0.37905271959999998</v>
      </c>
      <c r="F1594" s="97">
        <v>7.5057119399999997E-2</v>
      </c>
      <c r="G1594" s="97">
        <v>3.6964309299999998E-2</v>
      </c>
      <c r="H1594" s="97">
        <v>7.6526437099999997E-2</v>
      </c>
      <c r="I1594" s="97">
        <v>0.43239941469999998</v>
      </c>
      <c r="J1594" s="101">
        <v>12262.602252999999</v>
      </c>
    </row>
    <row r="1595" spans="1:10" x14ac:dyDescent="0.25">
      <c r="A1595" t="s">
        <v>102</v>
      </c>
      <c r="B1595" t="s">
        <v>41</v>
      </c>
      <c r="C1595" t="s">
        <v>35</v>
      </c>
      <c r="D1595" t="s">
        <v>0</v>
      </c>
      <c r="E1595" s="97">
        <v>0.35638745589999998</v>
      </c>
      <c r="F1595" s="97">
        <v>7.2760761899999998E-2</v>
      </c>
      <c r="G1595" s="97">
        <v>3.9224149399999998E-2</v>
      </c>
      <c r="H1595" s="97">
        <v>7.8301241199999996E-2</v>
      </c>
      <c r="I1595" s="97">
        <v>0.45332639159999999</v>
      </c>
      <c r="J1595" s="101">
        <v>13783.236899</v>
      </c>
    </row>
    <row r="1596" spans="1:10" x14ac:dyDescent="0.25">
      <c r="A1596" t="s">
        <v>102</v>
      </c>
      <c r="B1596" t="s">
        <v>41</v>
      </c>
      <c r="C1596" t="s">
        <v>35</v>
      </c>
      <c r="D1596" t="s">
        <v>37</v>
      </c>
      <c r="E1596" s="97">
        <v>0.18009721619999999</v>
      </c>
      <c r="F1596" s="97">
        <v>4.4611812200000003E-2</v>
      </c>
      <c r="G1596" s="97">
        <v>5.9564684499999999E-2</v>
      </c>
      <c r="H1596" s="97">
        <v>9.0279925699999999E-2</v>
      </c>
      <c r="I1596" s="97">
        <v>0.62544636139999998</v>
      </c>
      <c r="J1596" s="101">
        <v>1382.5866122</v>
      </c>
    </row>
    <row r="1597" spans="1:10" x14ac:dyDescent="0.25">
      <c r="A1597" t="s">
        <v>102</v>
      </c>
      <c r="B1597" t="s">
        <v>79</v>
      </c>
      <c r="C1597" t="s">
        <v>33</v>
      </c>
      <c r="D1597" t="s">
        <v>36</v>
      </c>
      <c r="E1597" s="97">
        <v>0.40138093289999999</v>
      </c>
      <c r="F1597" s="97">
        <v>7.6292881699999995E-2</v>
      </c>
      <c r="G1597" s="97">
        <v>0.1137754784</v>
      </c>
      <c r="H1597" s="97">
        <v>7.3194097799999996E-2</v>
      </c>
      <c r="I1597" s="97">
        <v>0.33535660919999999</v>
      </c>
      <c r="J1597" s="101">
        <v>5787.5242305000002</v>
      </c>
    </row>
    <row r="1598" spans="1:10" x14ac:dyDescent="0.25">
      <c r="A1598" t="s">
        <v>102</v>
      </c>
      <c r="B1598" t="s">
        <v>79</v>
      </c>
      <c r="C1598" t="s">
        <v>33</v>
      </c>
      <c r="D1598" t="s">
        <v>0</v>
      </c>
      <c r="E1598" s="97">
        <v>0.3825101044</v>
      </c>
      <c r="F1598" s="97">
        <v>7.7412405700000006E-2</v>
      </c>
      <c r="G1598" s="97">
        <v>0.1104126752</v>
      </c>
      <c r="H1598" s="97">
        <v>7.3748091399999993E-2</v>
      </c>
      <c r="I1598" s="97">
        <v>0.35591672330000002</v>
      </c>
      <c r="J1598" s="101">
        <v>6525.3227196999997</v>
      </c>
    </row>
    <row r="1599" spans="1:10" x14ac:dyDescent="0.25">
      <c r="A1599" t="s">
        <v>102</v>
      </c>
      <c r="B1599" t="s">
        <v>79</v>
      </c>
      <c r="C1599" t="s">
        <v>33</v>
      </c>
      <c r="D1599" t="s">
        <v>37</v>
      </c>
      <c r="E1599" s="97">
        <v>0.28155335409999999</v>
      </c>
      <c r="F1599" s="97">
        <v>5.5414529499999997E-2</v>
      </c>
      <c r="G1599" s="97">
        <v>8.1633812700000002E-2</v>
      </c>
      <c r="H1599" s="97">
        <v>5.4709272699999999E-2</v>
      </c>
      <c r="I1599" s="97">
        <v>0.52668903089999997</v>
      </c>
      <c r="J1599" s="101">
        <v>600.24147302999995</v>
      </c>
    </row>
    <row r="1600" spans="1:10" x14ac:dyDescent="0.25">
      <c r="A1600" t="s">
        <v>102</v>
      </c>
      <c r="B1600" t="s">
        <v>79</v>
      </c>
      <c r="C1600" t="s">
        <v>34</v>
      </c>
      <c r="D1600" t="s">
        <v>36</v>
      </c>
      <c r="E1600" s="97">
        <v>0.55050774440000005</v>
      </c>
      <c r="F1600" s="97">
        <v>0.1362572185</v>
      </c>
      <c r="G1600" s="97">
        <v>4.0820923299999999E-2</v>
      </c>
      <c r="H1600" s="97">
        <v>0.1122838484</v>
      </c>
      <c r="I1600" s="97">
        <v>0.1601302654</v>
      </c>
      <c r="J1600" s="101">
        <v>659.78287341999999</v>
      </c>
    </row>
    <row r="1601" spans="1:10" x14ac:dyDescent="0.25">
      <c r="A1601" t="s">
        <v>102</v>
      </c>
      <c r="B1601" t="s">
        <v>79</v>
      </c>
      <c r="C1601" t="s">
        <v>34</v>
      </c>
      <c r="D1601" t="s">
        <v>0</v>
      </c>
      <c r="E1601" s="97">
        <v>0.52929083519999998</v>
      </c>
      <c r="F1601" s="97">
        <v>0.13285759529999999</v>
      </c>
      <c r="G1601" s="97">
        <v>4.0439702700000003E-2</v>
      </c>
      <c r="H1601" s="97">
        <v>0.1162697982</v>
      </c>
      <c r="I1601" s="97">
        <v>0.18114206860000001</v>
      </c>
      <c r="J1601" s="101">
        <v>714.57043323000005</v>
      </c>
    </row>
    <row r="1602" spans="1:10" x14ac:dyDescent="0.25">
      <c r="A1602" t="s">
        <v>102</v>
      </c>
      <c r="B1602" t="s">
        <v>79</v>
      </c>
      <c r="C1602" t="s">
        <v>34</v>
      </c>
      <c r="D1602" t="s">
        <v>37</v>
      </c>
      <c r="E1602" s="97">
        <v>0.33848643940000001</v>
      </c>
      <c r="F1602" s="97">
        <v>9.1073843700000004E-2</v>
      </c>
      <c r="G1602" s="97">
        <v>4.4320732100000003E-2</v>
      </c>
      <c r="H1602" s="97">
        <v>0.18052610099999999</v>
      </c>
      <c r="I1602" s="97">
        <v>0.34559288379999997</v>
      </c>
      <c r="J1602" s="101">
        <v>44.314921527999999</v>
      </c>
    </row>
    <row r="1603" spans="1:10" x14ac:dyDescent="0.25">
      <c r="A1603" t="s">
        <v>102</v>
      </c>
      <c r="B1603" t="s">
        <v>79</v>
      </c>
      <c r="C1603" t="s">
        <v>35</v>
      </c>
      <c r="D1603" t="s">
        <v>36</v>
      </c>
      <c r="E1603" s="97">
        <v>0.39079931410000002</v>
      </c>
      <c r="F1603" s="97">
        <v>8.3979989899999996E-2</v>
      </c>
      <c r="G1603" s="97">
        <v>2.3881394300000001E-2</v>
      </c>
      <c r="H1603" s="97">
        <v>7.45560641E-2</v>
      </c>
      <c r="I1603" s="97">
        <v>0.42678323769999998</v>
      </c>
      <c r="J1603" s="101">
        <v>735.61414394999997</v>
      </c>
    </row>
    <row r="1604" spans="1:10" x14ac:dyDescent="0.25">
      <c r="A1604" t="s">
        <v>102</v>
      </c>
      <c r="B1604" t="s">
        <v>79</v>
      </c>
      <c r="C1604" t="s">
        <v>35</v>
      </c>
      <c r="D1604" t="s">
        <v>0</v>
      </c>
      <c r="E1604" s="97">
        <v>0.35755061319999998</v>
      </c>
      <c r="F1604" s="97">
        <v>8.2336079899999998E-2</v>
      </c>
      <c r="G1604" s="97">
        <v>4.1278785899999997E-2</v>
      </c>
      <c r="H1604" s="97">
        <v>7.6288266699999996E-2</v>
      </c>
      <c r="I1604" s="97">
        <v>0.44254625419999999</v>
      </c>
      <c r="J1604" s="101">
        <v>952.24980818999995</v>
      </c>
    </row>
    <row r="1605" spans="1:10" x14ac:dyDescent="0.25">
      <c r="A1605" t="s">
        <v>102</v>
      </c>
      <c r="B1605" t="s">
        <v>79</v>
      </c>
      <c r="C1605" t="s">
        <v>35</v>
      </c>
      <c r="D1605" t="s">
        <v>37</v>
      </c>
      <c r="E1605" s="97">
        <v>0.2511287183</v>
      </c>
      <c r="F1605" s="97">
        <v>7.8786413599999994E-2</v>
      </c>
      <c r="G1605" s="97">
        <v>9.8272943799999998E-2</v>
      </c>
      <c r="H1605" s="97">
        <v>7.9607766100000005E-2</v>
      </c>
      <c r="I1605" s="97">
        <v>0.49220415820000002</v>
      </c>
      <c r="J1605" s="101">
        <v>211.04714887</v>
      </c>
    </row>
    <row r="1606" spans="1:10" x14ac:dyDescent="0.25">
      <c r="A1606" t="s">
        <v>102</v>
      </c>
      <c r="B1606" t="s">
        <v>70</v>
      </c>
      <c r="C1606" t="s">
        <v>33</v>
      </c>
      <c r="D1606" t="s">
        <v>36</v>
      </c>
      <c r="E1606" s="97">
        <v>0.62293692970000003</v>
      </c>
      <c r="F1606" s="97">
        <v>7.7728228900000002E-2</v>
      </c>
      <c r="G1606" s="97">
        <v>8.0668257800000004E-2</v>
      </c>
      <c r="H1606" s="97">
        <v>6.1892817400000001E-2</v>
      </c>
      <c r="I1606" s="97">
        <v>0.15677376609999999</v>
      </c>
      <c r="J1606" s="101">
        <v>26594.996578999999</v>
      </c>
    </row>
    <row r="1607" spans="1:10" x14ac:dyDescent="0.25">
      <c r="A1607" t="s">
        <v>102</v>
      </c>
      <c r="B1607" t="s">
        <v>70</v>
      </c>
      <c r="C1607" t="s">
        <v>33</v>
      </c>
      <c r="D1607" t="s">
        <v>0</v>
      </c>
      <c r="E1607" s="97">
        <v>0.60073077360000005</v>
      </c>
      <c r="F1607" s="97">
        <v>8.6291596700000001E-2</v>
      </c>
      <c r="G1607" s="97">
        <v>7.9516174300000006E-2</v>
      </c>
      <c r="H1607" s="97">
        <v>6.5494036699999994E-2</v>
      </c>
      <c r="I1607" s="97">
        <v>0.16796741870000001</v>
      </c>
      <c r="J1607" s="101">
        <v>28137.451903000001</v>
      </c>
    </row>
    <row r="1608" spans="1:10" x14ac:dyDescent="0.25">
      <c r="A1608" t="s">
        <v>102</v>
      </c>
      <c r="B1608" t="s">
        <v>70</v>
      </c>
      <c r="C1608" t="s">
        <v>33</v>
      </c>
      <c r="D1608" t="s">
        <v>37</v>
      </c>
      <c r="E1608" s="97">
        <v>0.29544382460000002</v>
      </c>
      <c r="F1608" s="97">
        <v>0.13139352679999999</v>
      </c>
      <c r="G1608" s="97">
        <v>6.8408533999999993E-2</v>
      </c>
      <c r="H1608" s="97">
        <v>0.1020387838</v>
      </c>
      <c r="I1608" s="97">
        <v>0.40271533069999998</v>
      </c>
      <c r="J1608" s="101">
        <v>1052.6535813</v>
      </c>
    </row>
    <row r="1609" spans="1:10" x14ac:dyDescent="0.25">
      <c r="A1609" t="s">
        <v>102</v>
      </c>
      <c r="B1609" t="s">
        <v>70</v>
      </c>
      <c r="C1609" t="s">
        <v>34</v>
      </c>
      <c r="D1609" t="s">
        <v>36</v>
      </c>
      <c r="E1609" s="97">
        <v>0.58977760930000001</v>
      </c>
      <c r="F1609" s="97">
        <v>0.1147392339</v>
      </c>
      <c r="G1609" s="97">
        <v>2.97097531E-2</v>
      </c>
      <c r="H1609" s="97">
        <v>7.8467638500000006E-2</v>
      </c>
      <c r="I1609" s="97">
        <v>0.18730576530000001</v>
      </c>
      <c r="J1609" s="101">
        <v>10634.997657</v>
      </c>
    </row>
    <row r="1610" spans="1:10" x14ac:dyDescent="0.25">
      <c r="A1610" t="s">
        <v>102</v>
      </c>
      <c r="B1610" t="s">
        <v>70</v>
      </c>
      <c r="C1610" t="s">
        <v>34</v>
      </c>
      <c r="D1610" t="s">
        <v>0</v>
      </c>
      <c r="E1610" s="97">
        <v>0.5689498556</v>
      </c>
      <c r="F1610" s="97">
        <v>0.1168530353</v>
      </c>
      <c r="G1610" s="97">
        <v>3.1227515500000001E-2</v>
      </c>
      <c r="H1610" s="97">
        <v>8.1698950699999995E-2</v>
      </c>
      <c r="I1610" s="97">
        <v>0.201270643</v>
      </c>
      <c r="J1610" s="101">
        <v>11205.367299</v>
      </c>
    </row>
    <row r="1611" spans="1:10" x14ac:dyDescent="0.25">
      <c r="A1611" t="s">
        <v>102</v>
      </c>
      <c r="B1611" t="s">
        <v>70</v>
      </c>
      <c r="C1611" t="s">
        <v>34</v>
      </c>
      <c r="D1611" t="s">
        <v>37</v>
      </c>
      <c r="E1611" s="97">
        <v>0.24105133270000001</v>
      </c>
      <c r="F1611" s="97">
        <v>0.1230120432</v>
      </c>
      <c r="G1611" s="97">
        <v>6.5683126499999994E-2</v>
      </c>
      <c r="H1611" s="97">
        <v>0.11136769589999999</v>
      </c>
      <c r="I1611" s="97">
        <v>0.45888580169999998</v>
      </c>
      <c r="J1611" s="101">
        <v>410.73663571999998</v>
      </c>
    </row>
    <row r="1612" spans="1:10" x14ac:dyDescent="0.25">
      <c r="A1612" t="s">
        <v>102</v>
      </c>
      <c r="B1612" t="s">
        <v>70</v>
      </c>
      <c r="C1612" t="s">
        <v>35</v>
      </c>
      <c r="D1612" t="s">
        <v>36</v>
      </c>
      <c r="E1612" s="97">
        <v>0.2925483224</v>
      </c>
      <c r="F1612" s="97">
        <v>7.6189206100000004E-2</v>
      </c>
      <c r="G1612" s="97">
        <v>6.2557713500000001E-2</v>
      </c>
      <c r="H1612" s="97">
        <v>8.6757287299999999E-2</v>
      </c>
      <c r="I1612" s="97">
        <v>0.48194747069999999</v>
      </c>
      <c r="J1612" s="101">
        <v>19600.771202</v>
      </c>
    </row>
    <row r="1613" spans="1:10" x14ac:dyDescent="0.25">
      <c r="A1613" t="s">
        <v>102</v>
      </c>
      <c r="B1613" t="s">
        <v>70</v>
      </c>
      <c r="C1613" t="s">
        <v>35</v>
      </c>
      <c r="D1613" t="s">
        <v>0</v>
      </c>
      <c r="E1613" s="97">
        <v>0.26182037130000002</v>
      </c>
      <c r="F1613" s="97">
        <v>7.5587024700000005E-2</v>
      </c>
      <c r="G1613" s="97">
        <v>7.07363674E-2</v>
      </c>
      <c r="H1613" s="97">
        <v>9.1221358899999994E-2</v>
      </c>
      <c r="I1613" s="97">
        <v>0.50063487760000003</v>
      </c>
      <c r="J1613" s="101">
        <v>28669.169991999999</v>
      </c>
    </row>
    <row r="1614" spans="1:10" x14ac:dyDescent="0.25">
      <c r="A1614" t="s">
        <v>102</v>
      </c>
      <c r="B1614" t="s">
        <v>70</v>
      </c>
      <c r="C1614" t="s">
        <v>35</v>
      </c>
      <c r="D1614" t="s">
        <v>37</v>
      </c>
      <c r="E1614" s="97">
        <v>0.19772753069999999</v>
      </c>
      <c r="F1614" s="97">
        <v>7.2880725300000004E-2</v>
      </c>
      <c r="G1614" s="97">
        <v>8.9138873199999996E-2</v>
      </c>
      <c r="H1614" s="97">
        <v>0.1001158632</v>
      </c>
      <c r="I1614" s="97">
        <v>0.54013700769999995</v>
      </c>
      <c r="J1614" s="101">
        <v>8815.1609145000002</v>
      </c>
    </row>
    <row r="1615" spans="1:10" x14ac:dyDescent="0.25">
      <c r="A1615" t="s">
        <v>102</v>
      </c>
      <c r="B1615" t="s">
        <v>52</v>
      </c>
      <c r="C1615" t="s">
        <v>33</v>
      </c>
      <c r="D1615" t="s">
        <v>36</v>
      </c>
      <c r="E1615" s="97">
        <v>0.50701425499999997</v>
      </c>
      <c r="F1615" s="97">
        <v>0.1286691354</v>
      </c>
      <c r="G1615" s="97">
        <v>0.1024882418</v>
      </c>
      <c r="H1615" s="97">
        <v>7.1588502700000001E-2</v>
      </c>
      <c r="I1615" s="97">
        <v>0.19023986500000001</v>
      </c>
      <c r="J1615" s="101">
        <v>5749.3991895999998</v>
      </c>
    </row>
    <row r="1616" spans="1:10" x14ac:dyDescent="0.25">
      <c r="A1616" t="s">
        <v>102</v>
      </c>
      <c r="B1616" t="s">
        <v>52</v>
      </c>
      <c r="C1616" t="s">
        <v>33</v>
      </c>
      <c r="D1616" t="s">
        <v>0</v>
      </c>
      <c r="E1616" s="97">
        <v>0.45962329889999998</v>
      </c>
      <c r="F1616" s="97">
        <v>0.135577114</v>
      </c>
      <c r="G1616" s="97">
        <v>0.10173267699999999</v>
      </c>
      <c r="H1616" s="97">
        <v>7.5811088099999993E-2</v>
      </c>
      <c r="I1616" s="97">
        <v>0.227255822</v>
      </c>
      <c r="J1616" s="101">
        <v>6588.0711441000003</v>
      </c>
    </row>
    <row r="1617" spans="1:10" x14ac:dyDescent="0.25">
      <c r="A1617" t="s">
        <v>102</v>
      </c>
      <c r="B1617" t="s">
        <v>52</v>
      </c>
      <c r="C1617" t="s">
        <v>33</v>
      </c>
      <c r="D1617" t="s">
        <v>37</v>
      </c>
      <c r="E1617" s="97">
        <v>0.15287514569999999</v>
      </c>
      <c r="F1617" s="97">
        <v>0.16283315349999999</v>
      </c>
      <c r="G1617" s="97">
        <v>0.1056918776</v>
      </c>
      <c r="H1617" s="97">
        <v>0.1040277825</v>
      </c>
      <c r="I1617" s="97">
        <v>0.47457204060000002</v>
      </c>
      <c r="J1617" s="101">
        <v>699.94141784999999</v>
      </c>
    </row>
    <row r="1618" spans="1:10" x14ac:dyDescent="0.25">
      <c r="A1618" t="s">
        <v>102</v>
      </c>
      <c r="B1618" t="s">
        <v>52</v>
      </c>
      <c r="C1618" t="s">
        <v>34</v>
      </c>
      <c r="D1618" t="s">
        <v>36</v>
      </c>
      <c r="E1618" s="97">
        <v>0.4859298581</v>
      </c>
      <c r="F1618" s="97">
        <v>0.16968048199999999</v>
      </c>
      <c r="G1618" s="97">
        <v>4.2178488600000001E-2</v>
      </c>
      <c r="H1618" s="97">
        <v>0.10174992519999999</v>
      </c>
      <c r="I1618" s="97">
        <v>0.2004612462</v>
      </c>
      <c r="J1618" s="101">
        <v>590.62397245</v>
      </c>
    </row>
    <row r="1619" spans="1:10" x14ac:dyDescent="0.25">
      <c r="A1619" t="s">
        <v>102</v>
      </c>
      <c r="B1619" t="s">
        <v>52</v>
      </c>
      <c r="C1619" t="s">
        <v>34</v>
      </c>
      <c r="D1619" t="s">
        <v>0</v>
      </c>
      <c r="E1619" s="97">
        <v>0.4522347545</v>
      </c>
      <c r="F1619" s="97">
        <v>0.1668644171</v>
      </c>
      <c r="G1619" s="97">
        <v>4.3722068699999998E-2</v>
      </c>
      <c r="H1619" s="97">
        <v>0.11207286330000001</v>
      </c>
      <c r="I1619" s="97">
        <v>0.22510589640000001</v>
      </c>
      <c r="J1619" s="101">
        <v>661.16507005000005</v>
      </c>
    </row>
    <row r="1620" spans="1:10" x14ac:dyDescent="0.25">
      <c r="A1620" t="s">
        <v>102</v>
      </c>
      <c r="B1620" t="s">
        <v>52</v>
      </c>
      <c r="C1620" t="s">
        <v>34</v>
      </c>
      <c r="D1620" t="s">
        <v>37</v>
      </c>
      <c r="E1620" s="97">
        <v>0.18270511079999999</v>
      </c>
      <c r="F1620" s="97">
        <v>0.14704500700000001</v>
      </c>
      <c r="G1620" s="97">
        <v>7.30067353E-2</v>
      </c>
      <c r="H1620" s="97">
        <v>0.16450167139999999</v>
      </c>
      <c r="I1620" s="97">
        <v>0.43274147549999997</v>
      </c>
      <c r="J1620" s="101">
        <v>54.733006404999998</v>
      </c>
    </row>
    <row r="1621" spans="1:10" x14ac:dyDescent="0.25">
      <c r="A1621" t="s">
        <v>102</v>
      </c>
      <c r="B1621" t="s">
        <v>52</v>
      </c>
      <c r="C1621" t="s">
        <v>35</v>
      </c>
      <c r="D1621" t="s">
        <v>36</v>
      </c>
      <c r="E1621" s="97">
        <v>0.48765761800000001</v>
      </c>
      <c r="F1621" s="97">
        <v>0.1014953534</v>
      </c>
      <c r="G1621" s="97">
        <v>1.7755191300000001E-2</v>
      </c>
      <c r="H1621" s="97">
        <v>6.2654656500000003E-2</v>
      </c>
      <c r="I1621" s="97">
        <v>0.3304371807</v>
      </c>
      <c r="J1621" s="101">
        <v>1070.4231425999999</v>
      </c>
    </row>
    <row r="1622" spans="1:10" x14ac:dyDescent="0.25">
      <c r="A1622" t="s">
        <v>102</v>
      </c>
      <c r="B1622" t="s">
        <v>52</v>
      </c>
      <c r="C1622" t="s">
        <v>35</v>
      </c>
      <c r="D1622" t="s">
        <v>0</v>
      </c>
      <c r="E1622" s="97">
        <v>0.44721712400000002</v>
      </c>
      <c r="F1622" s="97">
        <v>0.1125301069</v>
      </c>
      <c r="G1622" s="97">
        <v>1.8223843199999999E-2</v>
      </c>
      <c r="H1622" s="97">
        <v>7.6447601000000004E-2</v>
      </c>
      <c r="I1622" s="97">
        <v>0.34558132499999999</v>
      </c>
      <c r="J1622" s="101">
        <v>1207.5152040999999</v>
      </c>
    </row>
    <row r="1623" spans="1:10" x14ac:dyDescent="0.25">
      <c r="A1623" t="s">
        <v>102</v>
      </c>
      <c r="B1623" t="s">
        <v>52</v>
      </c>
      <c r="C1623" t="s">
        <v>35</v>
      </c>
      <c r="D1623" t="s">
        <v>37</v>
      </c>
      <c r="E1623" s="97">
        <v>0.15791141489999999</v>
      </c>
      <c r="F1623" s="97">
        <v>0.18605226890000001</v>
      </c>
      <c r="G1623" s="97">
        <v>2.6287204500000001E-2</v>
      </c>
      <c r="H1623" s="97">
        <v>0.18608803400000001</v>
      </c>
      <c r="I1623" s="97">
        <v>0.44366107770000002</v>
      </c>
      <c r="J1623" s="101">
        <v>114.12396468999999</v>
      </c>
    </row>
    <row r="1624" spans="1:10" x14ac:dyDescent="0.25">
      <c r="A1624" t="s">
        <v>102</v>
      </c>
      <c r="B1624" t="s">
        <v>50</v>
      </c>
      <c r="C1624" t="s">
        <v>33</v>
      </c>
      <c r="D1624" t="s">
        <v>36</v>
      </c>
      <c r="E1624" s="97">
        <v>0.52370157510000004</v>
      </c>
      <c r="F1624" s="97">
        <v>0.10746310269999999</v>
      </c>
      <c r="G1624" s="97">
        <v>9.91396675E-2</v>
      </c>
      <c r="H1624" s="97">
        <v>9.2648624299999996E-2</v>
      </c>
      <c r="I1624" s="97">
        <v>0.1770470304</v>
      </c>
      <c r="J1624" s="101">
        <v>6778.6770613999997</v>
      </c>
    </row>
    <row r="1625" spans="1:10" x14ac:dyDescent="0.25">
      <c r="A1625" t="s">
        <v>102</v>
      </c>
      <c r="B1625" t="s">
        <v>50</v>
      </c>
      <c r="C1625" t="s">
        <v>33</v>
      </c>
      <c r="D1625" t="s">
        <v>0</v>
      </c>
      <c r="E1625" s="97">
        <v>0.49438943070000002</v>
      </c>
      <c r="F1625" s="97">
        <v>0.107734119</v>
      </c>
      <c r="G1625" s="97">
        <v>0.1012407607</v>
      </c>
      <c r="H1625" s="97">
        <v>9.7349792700000007E-2</v>
      </c>
      <c r="I1625" s="97">
        <v>0.19928589690000001</v>
      </c>
      <c r="J1625" s="101">
        <v>7378.8063165000003</v>
      </c>
    </row>
    <row r="1626" spans="1:10" x14ac:dyDescent="0.25">
      <c r="A1626" t="s">
        <v>102</v>
      </c>
      <c r="B1626" t="s">
        <v>50</v>
      </c>
      <c r="C1626" t="s">
        <v>33</v>
      </c>
      <c r="D1626" t="s">
        <v>37</v>
      </c>
      <c r="E1626" s="97">
        <v>0.17509721340000001</v>
      </c>
      <c r="F1626" s="97">
        <v>0.1005002201</v>
      </c>
      <c r="G1626" s="97">
        <v>0.13784281179999999</v>
      </c>
      <c r="H1626" s="97">
        <v>0.1472281681</v>
      </c>
      <c r="I1626" s="97">
        <v>0.43933158659999999</v>
      </c>
      <c r="J1626" s="101">
        <v>536.84463720999997</v>
      </c>
    </row>
    <row r="1627" spans="1:10" x14ac:dyDescent="0.25">
      <c r="A1627" t="s">
        <v>102</v>
      </c>
      <c r="B1627" t="s">
        <v>50</v>
      </c>
      <c r="C1627" t="s">
        <v>34</v>
      </c>
      <c r="D1627" t="s">
        <v>36</v>
      </c>
      <c r="E1627" s="97">
        <v>0.60759160450000005</v>
      </c>
      <c r="F1627" s="97">
        <v>0.1127956336</v>
      </c>
      <c r="G1627" s="97">
        <v>4.2208262199999999E-2</v>
      </c>
      <c r="H1627" s="97">
        <v>8.6906990000000003E-2</v>
      </c>
      <c r="I1627" s="97">
        <v>0.1504975097</v>
      </c>
      <c r="J1627" s="101">
        <v>2773.2646079000001</v>
      </c>
    </row>
    <row r="1628" spans="1:10" x14ac:dyDescent="0.25">
      <c r="A1628" t="s">
        <v>102</v>
      </c>
      <c r="B1628" t="s">
        <v>50</v>
      </c>
      <c r="C1628" t="s">
        <v>34</v>
      </c>
      <c r="D1628" t="s">
        <v>0</v>
      </c>
      <c r="E1628" s="97">
        <v>0.57603855199999998</v>
      </c>
      <c r="F1628" s="97">
        <v>0.10895558349999999</v>
      </c>
      <c r="G1628" s="97">
        <v>4.1899387900000001E-2</v>
      </c>
      <c r="H1628" s="97">
        <v>9.5989738399999996E-2</v>
      </c>
      <c r="I1628" s="97">
        <v>0.17711673820000001</v>
      </c>
      <c r="J1628" s="101">
        <v>3008.5005368000002</v>
      </c>
    </row>
    <row r="1629" spans="1:10" x14ac:dyDescent="0.25">
      <c r="A1629" t="s">
        <v>102</v>
      </c>
      <c r="B1629" t="s">
        <v>50</v>
      </c>
      <c r="C1629" t="s">
        <v>34</v>
      </c>
      <c r="D1629" t="s">
        <v>37</v>
      </c>
      <c r="E1629" s="97">
        <v>0.2413354398</v>
      </c>
      <c r="F1629" s="97">
        <v>6.0621847200000002E-2</v>
      </c>
      <c r="G1629" s="97">
        <v>4.6211379300000001E-2</v>
      </c>
      <c r="H1629" s="97">
        <v>0.1562083403</v>
      </c>
      <c r="I1629" s="97">
        <v>0.4956229935</v>
      </c>
      <c r="J1629" s="101">
        <v>194.74968139000001</v>
      </c>
    </row>
    <row r="1630" spans="1:10" x14ac:dyDescent="0.25">
      <c r="A1630" t="s">
        <v>102</v>
      </c>
      <c r="B1630" t="s">
        <v>50</v>
      </c>
      <c r="C1630" t="s">
        <v>35</v>
      </c>
      <c r="D1630" t="s">
        <v>36</v>
      </c>
      <c r="E1630" s="97">
        <v>0.31870636330000002</v>
      </c>
      <c r="F1630" s="97">
        <v>9.1544049200000005E-2</v>
      </c>
      <c r="G1630" s="97">
        <v>5.8606297699999997E-2</v>
      </c>
      <c r="H1630" s="97">
        <v>7.2190413699999997E-2</v>
      </c>
      <c r="I1630" s="97">
        <v>0.45895287600000001</v>
      </c>
      <c r="J1630" s="101">
        <v>4458.6611008999998</v>
      </c>
    </row>
    <row r="1631" spans="1:10" x14ac:dyDescent="0.25">
      <c r="A1631" t="s">
        <v>102</v>
      </c>
      <c r="B1631" t="s">
        <v>50</v>
      </c>
      <c r="C1631" t="s">
        <v>35</v>
      </c>
      <c r="D1631" t="s">
        <v>0</v>
      </c>
      <c r="E1631" s="97">
        <v>0.28313766600000001</v>
      </c>
      <c r="F1631" s="97">
        <v>9.0773589099999996E-2</v>
      </c>
      <c r="G1631" s="97">
        <v>7.1236945100000004E-2</v>
      </c>
      <c r="H1631" s="97">
        <v>7.3621426599999998E-2</v>
      </c>
      <c r="I1631" s="97">
        <v>0.48123037320000001</v>
      </c>
      <c r="J1631" s="101">
        <v>5799.3120023000001</v>
      </c>
    </row>
    <row r="1632" spans="1:10" x14ac:dyDescent="0.25">
      <c r="A1632" t="s">
        <v>102</v>
      </c>
      <c r="B1632" t="s">
        <v>50</v>
      </c>
      <c r="C1632" t="s">
        <v>35</v>
      </c>
      <c r="D1632" t="s">
        <v>37</v>
      </c>
      <c r="E1632" s="97">
        <v>0.16730801219999999</v>
      </c>
      <c r="F1632" s="97">
        <v>8.8866362599999998E-2</v>
      </c>
      <c r="G1632" s="97">
        <v>0.1139696402</v>
      </c>
      <c r="H1632" s="97">
        <v>7.6383673599999993E-2</v>
      </c>
      <c r="I1632" s="97">
        <v>0.55347231129999996</v>
      </c>
      <c r="J1632" s="101">
        <v>1297.0090143</v>
      </c>
    </row>
    <row r="1633" spans="1:10" x14ac:dyDescent="0.25">
      <c r="A1633" t="s">
        <v>102</v>
      </c>
      <c r="B1633" t="s">
        <v>1</v>
      </c>
      <c r="C1633" t="s">
        <v>33</v>
      </c>
      <c r="D1633" t="s">
        <v>36</v>
      </c>
      <c r="E1633" s="97">
        <v>0.6728886315</v>
      </c>
      <c r="F1633" s="97">
        <v>0.1010467469</v>
      </c>
      <c r="G1633" s="97">
        <v>2.7203939999999999E-2</v>
      </c>
      <c r="H1633" s="97">
        <v>6.6050115500000006E-2</v>
      </c>
      <c r="I1633" s="97">
        <v>0.1328105661</v>
      </c>
      <c r="J1633" s="101">
        <v>4742.2491121000003</v>
      </c>
    </row>
    <row r="1634" spans="1:10" x14ac:dyDescent="0.25">
      <c r="A1634" t="s">
        <v>102</v>
      </c>
      <c r="B1634" t="s">
        <v>1</v>
      </c>
      <c r="C1634" t="s">
        <v>33</v>
      </c>
      <c r="D1634" t="s">
        <v>0</v>
      </c>
      <c r="E1634" s="97">
        <v>0.65046037300000004</v>
      </c>
      <c r="F1634" s="97">
        <v>0.1018527415</v>
      </c>
      <c r="G1634" s="97">
        <v>3.0784219000000002E-2</v>
      </c>
      <c r="H1634" s="97">
        <v>6.8293230199999999E-2</v>
      </c>
      <c r="I1634" s="97">
        <v>0.1486094362</v>
      </c>
      <c r="J1634" s="101">
        <v>4970.3343188999997</v>
      </c>
    </row>
    <row r="1635" spans="1:10" x14ac:dyDescent="0.25">
      <c r="A1635" t="s">
        <v>102</v>
      </c>
      <c r="B1635" t="s">
        <v>1</v>
      </c>
      <c r="C1635" t="s">
        <v>33</v>
      </c>
      <c r="D1635" t="s">
        <v>37</v>
      </c>
      <c r="E1635" s="97">
        <v>0.2227613728</v>
      </c>
      <c r="F1635" s="97">
        <v>8.1568544399999998E-2</v>
      </c>
      <c r="G1635" s="97">
        <v>0.1140972885</v>
      </c>
      <c r="H1635" s="97">
        <v>8.2684567900000006E-2</v>
      </c>
      <c r="I1635" s="97">
        <v>0.49888822640000002</v>
      </c>
      <c r="J1635" s="101">
        <v>184.05345362</v>
      </c>
    </row>
    <row r="1636" spans="1:10" x14ac:dyDescent="0.25">
      <c r="A1636" t="s">
        <v>102</v>
      </c>
      <c r="B1636" t="s">
        <v>1</v>
      </c>
      <c r="C1636" t="s">
        <v>34</v>
      </c>
      <c r="D1636" t="s">
        <v>36</v>
      </c>
      <c r="E1636" s="97">
        <v>0.68667047189999997</v>
      </c>
      <c r="F1636" s="97">
        <v>8.3606272300000006E-2</v>
      </c>
      <c r="G1636" s="97">
        <v>2.94328217E-2</v>
      </c>
      <c r="H1636" s="97">
        <v>4.7264976700000003E-2</v>
      </c>
      <c r="I1636" s="97">
        <v>0.1530254573</v>
      </c>
      <c r="J1636" s="101">
        <v>4380.5710554999996</v>
      </c>
    </row>
    <row r="1637" spans="1:10" x14ac:dyDescent="0.25">
      <c r="A1637" t="s">
        <v>102</v>
      </c>
      <c r="B1637" t="s">
        <v>1</v>
      </c>
      <c r="C1637" t="s">
        <v>34</v>
      </c>
      <c r="D1637" t="s">
        <v>0</v>
      </c>
      <c r="E1637" s="97">
        <v>0.60627165000000005</v>
      </c>
      <c r="F1637" s="97">
        <v>7.8589718399999994E-2</v>
      </c>
      <c r="G1637" s="97">
        <v>4.6467754899999998E-2</v>
      </c>
      <c r="H1637" s="97">
        <v>4.7209662399999998E-2</v>
      </c>
      <c r="I1637" s="97">
        <v>0.22146121429999999</v>
      </c>
      <c r="J1637" s="101">
        <v>5291.6599384000001</v>
      </c>
    </row>
    <row r="1638" spans="1:10" x14ac:dyDescent="0.25">
      <c r="A1638" t="s">
        <v>102</v>
      </c>
      <c r="B1638" t="s">
        <v>1</v>
      </c>
      <c r="C1638" t="s">
        <v>34</v>
      </c>
      <c r="D1638" t="s">
        <v>37</v>
      </c>
      <c r="E1638" s="97">
        <v>0.23501260500000001</v>
      </c>
      <c r="F1638" s="97">
        <v>2.9451429300000002E-2</v>
      </c>
      <c r="G1638" s="97">
        <v>0.13532672800000001</v>
      </c>
      <c r="H1638" s="97">
        <v>3.2146516200000003E-2</v>
      </c>
      <c r="I1638" s="97">
        <v>0.56806272150000003</v>
      </c>
      <c r="J1638" s="101">
        <v>834.74079228000005</v>
      </c>
    </row>
    <row r="1639" spans="1:10" x14ac:dyDescent="0.25">
      <c r="A1639" t="s">
        <v>102</v>
      </c>
      <c r="B1639" t="s">
        <v>1</v>
      </c>
      <c r="C1639" t="s">
        <v>35</v>
      </c>
      <c r="D1639" t="s">
        <v>36</v>
      </c>
      <c r="E1639" s="97">
        <v>0.32927412119999999</v>
      </c>
      <c r="F1639" s="97">
        <v>9.4515030900000005E-2</v>
      </c>
      <c r="G1639" s="97">
        <v>4.4366654999999998E-2</v>
      </c>
      <c r="H1639" s="97">
        <v>9.1485839200000002E-2</v>
      </c>
      <c r="I1639" s="97">
        <v>0.44035835379999999</v>
      </c>
      <c r="J1639" s="101">
        <v>1442.5670571000001</v>
      </c>
    </row>
    <row r="1640" spans="1:10" x14ac:dyDescent="0.25">
      <c r="A1640" t="s">
        <v>102</v>
      </c>
      <c r="B1640" t="s">
        <v>1</v>
      </c>
      <c r="C1640" t="s">
        <v>35</v>
      </c>
      <c r="D1640" t="s">
        <v>0</v>
      </c>
      <c r="E1640" s="97">
        <v>0.2835819825</v>
      </c>
      <c r="F1640" s="97">
        <v>8.1512347900000004E-2</v>
      </c>
      <c r="G1640" s="97">
        <v>6.9501291199999995E-2</v>
      </c>
      <c r="H1640" s="97">
        <v>9.2190940599999993E-2</v>
      </c>
      <c r="I1640" s="97">
        <v>0.47321343780000003</v>
      </c>
      <c r="J1640" s="101">
        <v>2316.7903483</v>
      </c>
    </row>
    <row r="1641" spans="1:10" x14ac:dyDescent="0.25">
      <c r="A1641" t="s">
        <v>102</v>
      </c>
      <c r="B1641" t="s">
        <v>1</v>
      </c>
      <c r="C1641" t="s">
        <v>35</v>
      </c>
      <c r="D1641" t="s">
        <v>37</v>
      </c>
      <c r="E1641" s="97">
        <v>0.2141931866</v>
      </c>
      <c r="F1641" s="97">
        <v>5.47993814E-2</v>
      </c>
      <c r="G1641" s="97">
        <v>0.1112598055</v>
      </c>
      <c r="H1641" s="97">
        <v>9.3024841400000002E-2</v>
      </c>
      <c r="I1641" s="97">
        <v>0.52672278510000003</v>
      </c>
      <c r="J1641" s="101">
        <v>845.03154776999997</v>
      </c>
    </row>
    <row r="1642" spans="1:10" x14ac:dyDescent="0.25">
      <c r="A1642" t="s">
        <v>102</v>
      </c>
      <c r="B1642" t="s">
        <v>66</v>
      </c>
      <c r="C1642" t="s">
        <v>33</v>
      </c>
      <c r="D1642" t="s">
        <v>36</v>
      </c>
      <c r="E1642" s="97">
        <v>0.64079110319999999</v>
      </c>
      <c r="F1642" s="97">
        <v>7.5758232600000003E-2</v>
      </c>
      <c r="G1642" s="97">
        <v>0.1014187302</v>
      </c>
      <c r="H1642" s="97">
        <v>5.6085160299999999E-2</v>
      </c>
      <c r="I1642" s="97">
        <v>0.12594677369999999</v>
      </c>
      <c r="J1642" s="101">
        <v>16220.630467000001</v>
      </c>
    </row>
    <row r="1643" spans="1:10" x14ac:dyDescent="0.25">
      <c r="A1643" t="s">
        <v>102</v>
      </c>
      <c r="B1643" t="s">
        <v>66</v>
      </c>
      <c r="C1643" t="s">
        <v>33</v>
      </c>
      <c r="D1643" t="s">
        <v>0</v>
      </c>
      <c r="E1643" s="97">
        <v>0.62140731650000003</v>
      </c>
      <c r="F1643" s="97">
        <v>8.1137317099999995E-2</v>
      </c>
      <c r="G1643" s="97">
        <v>0.1012416824</v>
      </c>
      <c r="H1643" s="97">
        <v>5.98735559E-2</v>
      </c>
      <c r="I1643" s="97">
        <v>0.13634012810000001</v>
      </c>
      <c r="J1643" s="101">
        <v>17157.885668999999</v>
      </c>
    </row>
    <row r="1644" spans="1:10" x14ac:dyDescent="0.25">
      <c r="A1644" t="s">
        <v>102</v>
      </c>
      <c r="B1644" t="s">
        <v>66</v>
      </c>
      <c r="C1644" t="s">
        <v>33</v>
      </c>
      <c r="D1644" t="s">
        <v>37</v>
      </c>
      <c r="E1644" s="97">
        <v>0.32352484809999998</v>
      </c>
      <c r="F1644" s="97">
        <v>0.15000978170000001</v>
      </c>
      <c r="G1644" s="97">
        <v>0.1040576008</v>
      </c>
      <c r="H1644" s="97">
        <v>0.1047150069</v>
      </c>
      <c r="I1644" s="97">
        <v>0.3176927625</v>
      </c>
      <c r="J1644" s="101">
        <v>788.19293630000004</v>
      </c>
    </row>
    <row r="1645" spans="1:10" x14ac:dyDescent="0.25">
      <c r="A1645" t="s">
        <v>102</v>
      </c>
      <c r="B1645" t="s">
        <v>66</v>
      </c>
      <c r="C1645" t="s">
        <v>34</v>
      </c>
      <c r="D1645" t="s">
        <v>36</v>
      </c>
      <c r="E1645" s="97">
        <v>0.64952425989999996</v>
      </c>
      <c r="F1645" s="97">
        <v>8.7907602200000004E-2</v>
      </c>
      <c r="G1645" s="97">
        <v>3.6669180799999999E-2</v>
      </c>
      <c r="H1645" s="97">
        <v>7.7302157499999996E-2</v>
      </c>
      <c r="I1645" s="97">
        <v>0.1485967996</v>
      </c>
      <c r="J1645" s="101">
        <v>6867.2239467999998</v>
      </c>
    </row>
    <row r="1646" spans="1:10" x14ac:dyDescent="0.25">
      <c r="A1646" t="s">
        <v>102</v>
      </c>
      <c r="B1646" t="s">
        <v>66</v>
      </c>
      <c r="C1646" t="s">
        <v>34</v>
      </c>
      <c r="D1646" t="s">
        <v>0</v>
      </c>
      <c r="E1646" s="97">
        <v>0.62673673169999999</v>
      </c>
      <c r="F1646" s="97">
        <v>8.8025388800000007E-2</v>
      </c>
      <c r="G1646" s="97">
        <v>3.8568073600000002E-2</v>
      </c>
      <c r="H1646" s="97">
        <v>8.0978560199999994E-2</v>
      </c>
      <c r="I1646" s="97">
        <v>0.16569124569999999</v>
      </c>
      <c r="J1646" s="101">
        <v>7511.2181714999997</v>
      </c>
    </row>
    <row r="1647" spans="1:10" x14ac:dyDescent="0.25">
      <c r="A1647" t="s">
        <v>102</v>
      </c>
      <c r="B1647" t="s">
        <v>66</v>
      </c>
      <c r="C1647" t="s">
        <v>34</v>
      </c>
      <c r="D1647" t="s">
        <v>37</v>
      </c>
      <c r="E1647" s="97">
        <v>0.44972606640000001</v>
      </c>
      <c r="F1647" s="97">
        <v>6.4908346800000002E-2</v>
      </c>
      <c r="G1647" s="97">
        <v>6.18657991E-2</v>
      </c>
      <c r="H1647" s="97">
        <v>7.3254771100000005E-2</v>
      </c>
      <c r="I1647" s="97">
        <v>0.35024501650000001</v>
      </c>
      <c r="J1647" s="101">
        <v>531.71873786000003</v>
      </c>
    </row>
    <row r="1648" spans="1:10" x14ac:dyDescent="0.25">
      <c r="A1648" t="s">
        <v>102</v>
      </c>
      <c r="B1648" t="s">
        <v>66</v>
      </c>
      <c r="C1648" t="s">
        <v>35</v>
      </c>
      <c r="D1648" t="s">
        <v>36</v>
      </c>
      <c r="E1648" s="97">
        <v>0.29791480170000001</v>
      </c>
      <c r="F1648" s="97">
        <v>7.0680883599999994E-2</v>
      </c>
      <c r="G1648" s="97">
        <v>9.2784281299999993E-2</v>
      </c>
      <c r="H1648" s="97">
        <v>8.6545547599999995E-2</v>
      </c>
      <c r="I1648" s="97">
        <v>0.45207448589999999</v>
      </c>
      <c r="J1648" s="101">
        <v>22493.249946</v>
      </c>
    </row>
    <row r="1649" spans="1:10" x14ac:dyDescent="0.25">
      <c r="A1649" t="s">
        <v>102</v>
      </c>
      <c r="B1649" t="s">
        <v>66</v>
      </c>
      <c r="C1649" t="s">
        <v>35</v>
      </c>
      <c r="D1649" t="s">
        <v>0</v>
      </c>
      <c r="E1649" s="97">
        <v>0.2742778816</v>
      </c>
      <c r="F1649" s="97">
        <v>6.7506587600000001E-2</v>
      </c>
      <c r="G1649" s="97">
        <v>0.10135188570000001</v>
      </c>
      <c r="H1649" s="97">
        <v>8.5511942300000005E-2</v>
      </c>
      <c r="I1649" s="97">
        <v>0.47135170269999999</v>
      </c>
      <c r="J1649" s="101">
        <v>28500.555895000001</v>
      </c>
    </row>
    <row r="1650" spans="1:10" x14ac:dyDescent="0.25">
      <c r="A1650" t="s">
        <v>102</v>
      </c>
      <c r="B1650" t="s">
        <v>66</v>
      </c>
      <c r="C1650" t="s">
        <v>35</v>
      </c>
      <c r="D1650" t="s">
        <v>37</v>
      </c>
      <c r="E1650" s="97">
        <v>0.18813370260000001</v>
      </c>
      <c r="F1650" s="97">
        <v>5.4314902499999998E-2</v>
      </c>
      <c r="G1650" s="97">
        <v>0.13459742820000001</v>
      </c>
      <c r="H1650" s="97">
        <v>8.1448599499999996E-2</v>
      </c>
      <c r="I1650" s="97">
        <v>0.54150536709999997</v>
      </c>
      <c r="J1650" s="101">
        <v>5836.2748656000003</v>
      </c>
    </row>
    <row r="1651" spans="1:10" x14ac:dyDescent="0.25">
      <c r="A1651" t="s">
        <v>102</v>
      </c>
      <c r="B1651" t="s">
        <v>56</v>
      </c>
      <c r="C1651" t="s">
        <v>33</v>
      </c>
      <c r="D1651" t="s">
        <v>36</v>
      </c>
      <c r="E1651" s="97">
        <v>0.3724592813</v>
      </c>
      <c r="F1651" s="97">
        <v>8.0688311099999993E-2</v>
      </c>
      <c r="G1651" s="97">
        <v>0.13271805349999999</v>
      </c>
      <c r="H1651" s="97">
        <v>8.4483167900000003E-2</v>
      </c>
      <c r="I1651" s="97">
        <v>0.3296511862</v>
      </c>
      <c r="J1651" s="101">
        <v>6732.2321607000003</v>
      </c>
    </row>
    <row r="1652" spans="1:10" x14ac:dyDescent="0.25">
      <c r="A1652" t="s">
        <v>102</v>
      </c>
      <c r="B1652" t="s">
        <v>56</v>
      </c>
      <c r="C1652" t="s">
        <v>33</v>
      </c>
      <c r="D1652" t="s">
        <v>0</v>
      </c>
      <c r="E1652" s="97">
        <v>0.34915742440000003</v>
      </c>
      <c r="F1652" s="97">
        <v>7.8692747800000004E-2</v>
      </c>
      <c r="G1652" s="97">
        <v>0.1292661568</v>
      </c>
      <c r="H1652" s="97">
        <v>8.4521128400000006E-2</v>
      </c>
      <c r="I1652" s="97">
        <v>0.3583625426</v>
      </c>
      <c r="J1652" s="101">
        <v>7487.9758216999999</v>
      </c>
    </row>
    <row r="1653" spans="1:10" x14ac:dyDescent="0.25">
      <c r="A1653" t="s">
        <v>102</v>
      </c>
      <c r="B1653" t="s">
        <v>56</v>
      </c>
      <c r="C1653" t="s">
        <v>33</v>
      </c>
      <c r="D1653" t="s">
        <v>37</v>
      </c>
      <c r="E1653" s="97">
        <v>0.15696968620000001</v>
      </c>
      <c r="F1653" s="97">
        <v>5.2695512100000001E-2</v>
      </c>
      <c r="G1653" s="97">
        <v>9.9839902600000002E-2</v>
      </c>
      <c r="H1653" s="97">
        <v>6.5562681799999994E-2</v>
      </c>
      <c r="I1653" s="97">
        <v>0.62493221730000004</v>
      </c>
      <c r="J1653" s="101">
        <v>656.17765111999995</v>
      </c>
    </row>
    <row r="1654" spans="1:10" x14ac:dyDescent="0.25">
      <c r="A1654" t="s">
        <v>102</v>
      </c>
      <c r="B1654" t="s">
        <v>56</v>
      </c>
      <c r="C1654" t="s">
        <v>34</v>
      </c>
      <c r="D1654" t="s">
        <v>36</v>
      </c>
      <c r="E1654" s="102" t="s">
        <v>109</v>
      </c>
      <c r="F1654" s="102" t="s">
        <v>109</v>
      </c>
      <c r="G1654" s="102" t="s">
        <v>109</v>
      </c>
      <c r="H1654" s="102" t="s">
        <v>109</v>
      </c>
      <c r="I1654" s="102" t="s">
        <v>109</v>
      </c>
      <c r="J1654" s="103" t="s">
        <v>109</v>
      </c>
    </row>
    <row r="1655" spans="1:10" x14ac:dyDescent="0.25">
      <c r="A1655" t="s">
        <v>102</v>
      </c>
      <c r="B1655" t="s">
        <v>56</v>
      </c>
      <c r="C1655" t="s">
        <v>34</v>
      </c>
      <c r="D1655" t="s">
        <v>0</v>
      </c>
      <c r="E1655" s="102" t="s">
        <v>109</v>
      </c>
      <c r="F1655" s="102" t="s">
        <v>109</v>
      </c>
      <c r="G1655" s="102" t="s">
        <v>109</v>
      </c>
      <c r="H1655" s="102" t="s">
        <v>109</v>
      </c>
      <c r="I1655" s="102" t="s">
        <v>109</v>
      </c>
      <c r="J1655" s="103" t="s">
        <v>109</v>
      </c>
    </row>
    <row r="1656" spans="1:10" x14ac:dyDescent="0.25">
      <c r="A1656" t="s">
        <v>102</v>
      </c>
      <c r="B1656" t="s">
        <v>56</v>
      </c>
      <c r="C1656" t="s">
        <v>35</v>
      </c>
      <c r="D1656" t="s">
        <v>36</v>
      </c>
      <c r="E1656" s="97">
        <v>0.28869070229999999</v>
      </c>
      <c r="F1656" s="97">
        <v>5.77874258E-2</v>
      </c>
      <c r="G1656" s="97">
        <v>8.5429425899999994E-2</v>
      </c>
      <c r="H1656" s="97">
        <v>6.3145683499999994E-2</v>
      </c>
      <c r="I1656" s="97">
        <v>0.50494676250000003</v>
      </c>
      <c r="J1656" s="101">
        <v>4883.7546114999996</v>
      </c>
    </row>
    <row r="1657" spans="1:10" x14ac:dyDescent="0.25">
      <c r="A1657" t="s">
        <v>102</v>
      </c>
      <c r="B1657" t="s">
        <v>56</v>
      </c>
      <c r="C1657" t="s">
        <v>35</v>
      </c>
      <c r="D1657" t="s">
        <v>0</v>
      </c>
      <c r="E1657" s="97">
        <v>0.2748890799</v>
      </c>
      <c r="F1657" s="97">
        <v>5.4718436199999998E-2</v>
      </c>
      <c r="G1657" s="97">
        <v>8.8709053800000007E-2</v>
      </c>
      <c r="H1657" s="97">
        <v>5.9020024900000002E-2</v>
      </c>
      <c r="I1657" s="97">
        <v>0.52266340509999998</v>
      </c>
      <c r="J1657" s="101">
        <v>6470.8244817000004</v>
      </c>
    </row>
    <row r="1658" spans="1:10" x14ac:dyDescent="0.25">
      <c r="A1658" t="s">
        <v>102</v>
      </c>
      <c r="B1658" t="s">
        <v>56</v>
      </c>
      <c r="C1658" t="s">
        <v>35</v>
      </c>
      <c r="D1658" t="s">
        <v>37</v>
      </c>
      <c r="E1658" s="97">
        <v>0.23684143499999999</v>
      </c>
      <c r="F1658" s="97">
        <v>4.5718785400000003E-2</v>
      </c>
      <c r="G1658" s="97">
        <v>9.8775402799999995E-2</v>
      </c>
      <c r="H1658" s="97">
        <v>4.35459713E-2</v>
      </c>
      <c r="I1658" s="97">
        <v>0.57511840560000005</v>
      </c>
      <c r="J1658" s="101">
        <v>1527.8764016</v>
      </c>
    </row>
    <row r="1659" spans="1:10" x14ac:dyDescent="0.25">
      <c r="A1659" t="s">
        <v>102</v>
      </c>
      <c r="B1659" t="s">
        <v>45</v>
      </c>
      <c r="C1659" t="s">
        <v>33</v>
      </c>
      <c r="D1659" t="s">
        <v>36</v>
      </c>
      <c r="E1659" s="97">
        <v>0.3700120288</v>
      </c>
      <c r="F1659" s="97">
        <v>6.0329874899999997E-2</v>
      </c>
      <c r="G1659" s="97">
        <v>0.18307092050000001</v>
      </c>
      <c r="H1659" s="97">
        <v>9.7119525400000004E-2</v>
      </c>
      <c r="I1659" s="97">
        <v>0.2894676504</v>
      </c>
      <c r="J1659" s="101">
        <v>6710.5926482000004</v>
      </c>
    </row>
    <row r="1660" spans="1:10" x14ac:dyDescent="0.25">
      <c r="A1660" t="s">
        <v>102</v>
      </c>
      <c r="B1660" t="s">
        <v>45</v>
      </c>
      <c r="C1660" t="s">
        <v>33</v>
      </c>
      <c r="D1660" t="s">
        <v>0</v>
      </c>
      <c r="E1660" s="97">
        <v>0.23311110839999999</v>
      </c>
      <c r="F1660" s="97">
        <v>5.44379423E-2</v>
      </c>
      <c r="G1660" s="97">
        <v>0.16362105530000001</v>
      </c>
      <c r="H1660" s="97">
        <v>9.6422404899999994E-2</v>
      </c>
      <c r="I1660" s="97">
        <v>0.4524074891</v>
      </c>
      <c r="J1660" s="101">
        <v>12457.578788999999</v>
      </c>
    </row>
    <row r="1661" spans="1:10" x14ac:dyDescent="0.25">
      <c r="A1661" t="s">
        <v>102</v>
      </c>
      <c r="B1661" t="s">
        <v>45</v>
      </c>
      <c r="C1661" t="s">
        <v>33</v>
      </c>
      <c r="D1661" t="s">
        <v>37</v>
      </c>
      <c r="E1661" s="97">
        <v>7.4938517699999999E-2</v>
      </c>
      <c r="F1661" s="97">
        <v>3.3831879400000001E-2</v>
      </c>
      <c r="G1661" s="97">
        <v>0.1450976303</v>
      </c>
      <c r="H1661" s="97">
        <v>8.3840962399999996E-2</v>
      </c>
      <c r="I1661" s="97">
        <v>0.66229101030000004</v>
      </c>
      <c r="J1661" s="101">
        <v>5270.9876354999997</v>
      </c>
    </row>
    <row r="1662" spans="1:10" x14ac:dyDescent="0.25">
      <c r="A1662" t="s">
        <v>102</v>
      </c>
      <c r="B1662" t="s">
        <v>45</v>
      </c>
      <c r="C1662" t="s">
        <v>34</v>
      </c>
      <c r="D1662" t="s">
        <v>36</v>
      </c>
      <c r="E1662" s="102" t="s">
        <v>109</v>
      </c>
      <c r="F1662" s="102" t="s">
        <v>109</v>
      </c>
      <c r="G1662" s="102" t="s">
        <v>109</v>
      </c>
      <c r="H1662" s="102" t="s">
        <v>109</v>
      </c>
      <c r="I1662" s="102" t="s">
        <v>109</v>
      </c>
      <c r="J1662" s="103" t="s">
        <v>109</v>
      </c>
    </row>
    <row r="1663" spans="1:10" x14ac:dyDescent="0.25">
      <c r="A1663" t="s">
        <v>102</v>
      </c>
      <c r="B1663" t="s">
        <v>45</v>
      </c>
      <c r="C1663" t="s">
        <v>34</v>
      </c>
      <c r="D1663" t="s">
        <v>0</v>
      </c>
      <c r="E1663" s="102" t="s">
        <v>109</v>
      </c>
      <c r="F1663" s="102" t="s">
        <v>109</v>
      </c>
      <c r="G1663" s="102" t="s">
        <v>109</v>
      </c>
      <c r="H1663" s="102" t="s">
        <v>109</v>
      </c>
      <c r="I1663" s="102" t="s">
        <v>109</v>
      </c>
      <c r="J1663" s="103" t="s">
        <v>109</v>
      </c>
    </row>
    <row r="1664" spans="1:10" x14ac:dyDescent="0.25">
      <c r="A1664" t="s">
        <v>102</v>
      </c>
      <c r="B1664" t="s">
        <v>45</v>
      </c>
      <c r="C1664" t="s">
        <v>35</v>
      </c>
      <c r="D1664" t="s">
        <v>36</v>
      </c>
      <c r="E1664" s="102" t="s">
        <v>109</v>
      </c>
      <c r="F1664" s="102" t="s">
        <v>109</v>
      </c>
      <c r="G1664" s="102" t="s">
        <v>109</v>
      </c>
      <c r="H1664" s="102" t="s">
        <v>109</v>
      </c>
      <c r="I1664" s="102" t="s">
        <v>109</v>
      </c>
      <c r="J1664" s="103" t="s">
        <v>109</v>
      </c>
    </row>
    <row r="1665" spans="1:10" x14ac:dyDescent="0.25">
      <c r="A1665" t="s">
        <v>102</v>
      </c>
      <c r="B1665" t="s">
        <v>45</v>
      </c>
      <c r="C1665" t="s">
        <v>35</v>
      </c>
      <c r="D1665" t="s">
        <v>0</v>
      </c>
      <c r="E1665" s="102" t="s">
        <v>109</v>
      </c>
      <c r="F1665" s="102" t="s">
        <v>109</v>
      </c>
      <c r="G1665" s="102" t="s">
        <v>109</v>
      </c>
      <c r="H1665" s="102" t="s">
        <v>109</v>
      </c>
      <c r="I1665" s="102" t="s">
        <v>109</v>
      </c>
      <c r="J1665" s="103" t="s">
        <v>109</v>
      </c>
    </row>
    <row r="1666" spans="1:10" x14ac:dyDescent="0.25">
      <c r="A1666" t="s">
        <v>102</v>
      </c>
      <c r="B1666" t="s">
        <v>45</v>
      </c>
      <c r="C1666" t="s">
        <v>35</v>
      </c>
      <c r="D1666" t="s">
        <v>37</v>
      </c>
      <c r="E1666" s="102" t="s">
        <v>109</v>
      </c>
      <c r="F1666" s="102" t="s">
        <v>109</v>
      </c>
      <c r="G1666" s="102" t="s">
        <v>109</v>
      </c>
      <c r="H1666" s="102" t="s">
        <v>109</v>
      </c>
      <c r="I1666" s="102" t="s">
        <v>109</v>
      </c>
      <c r="J1666" s="103" t="s">
        <v>109</v>
      </c>
    </row>
    <row r="1667" spans="1:10" x14ac:dyDescent="0.25">
      <c r="A1667" t="s">
        <v>102</v>
      </c>
      <c r="B1667" t="s">
        <v>74</v>
      </c>
      <c r="C1667" t="s">
        <v>33</v>
      </c>
      <c r="D1667" t="s">
        <v>36</v>
      </c>
      <c r="E1667" s="97">
        <v>0.56206788389999995</v>
      </c>
      <c r="F1667" s="97">
        <v>9.9175425900000003E-2</v>
      </c>
      <c r="G1667" s="97">
        <v>7.5838483100000006E-2</v>
      </c>
      <c r="H1667" s="97">
        <v>7.0444470699999998E-2</v>
      </c>
      <c r="I1667" s="97">
        <v>0.1924737363</v>
      </c>
      <c r="J1667" s="101">
        <v>35344.745610999998</v>
      </c>
    </row>
    <row r="1668" spans="1:10" x14ac:dyDescent="0.25">
      <c r="A1668" t="s">
        <v>102</v>
      </c>
      <c r="B1668" t="s">
        <v>74</v>
      </c>
      <c r="C1668" t="s">
        <v>33</v>
      </c>
      <c r="D1668" t="s">
        <v>0</v>
      </c>
      <c r="E1668" s="97">
        <v>0.53243052619999998</v>
      </c>
      <c r="F1668" s="97">
        <v>9.8326610199999998E-2</v>
      </c>
      <c r="G1668" s="97">
        <v>7.8238789899999994E-2</v>
      </c>
      <c r="H1668" s="97">
        <v>7.4359589500000003E-2</v>
      </c>
      <c r="I1668" s="97">
        <v>0.21664448419999999</v>
      </c>
      <c r="J1668" s="101">
        <v>39357.562314000003</v>
      </c>
    </row>
    <row r="1669" spans="1:10" x14ac:dyDescent="0.25">
      <c r="A1669" t="s">
        <v>102</v>
      </c>
      <c r="B1669" t="s">
        <v>74</v>
      </c>
      <c r="C1669" t="s">
        <v>33</v>
      </c>
      <c r="D1669" t="s">
        <v>37</v>
      </c>
      <c r="E1669" s="97">
        <v>0.30436913069999999</v>
      </c>
      <c r="F1669" s="97">
        <v>6.7381516000000002E-2</v>
      </c>
      <c r="G1669" s="97">
        <v>0.1053601509</v>
      </c>
      <c r="H1669" s="97">
        <v>8.9563544699999997E-2</v>
      </c>
      <c r="I1669" s="97">
        <v>0.43332565769999998</v>
      </c>
      <c r="J1669" s="101">
        <v>3453.1137844999998</v>
      </c>
    </row>
    <row r="1670" spans="1:10" x14ac:dyDescent="0.25">
      <c r="A1670" t="s">
        <v>102</v>
      </c>
      <c r="B1670" t="s">
        <v>74</v>
      </c>
      <c r="C1670" t="s">
        <v>34</v>
      </c>
      <c r="D1670" t="s">
        <v>36</v>
      </c>
      <c r="E1670" s="97">
        <v>0.69540436880000001</v>
      </c>
      <c r="F1670" s="97">
        <v>8.4320356499999999E-2</v>
      </c>
      <c r="G1670" s="97">
        <v>4.2213862300000002E-2</v>
      </c>
      <c r="H1670" s="97">
        <v>5.23509214E-2</v>
      </c>
      <c r="I1670" s="97">
        <v>0.12571049100000001</v>
      </c>
      <c r="J1670" s="101">
        <v>52020.055563000002</v>
      </c>
    </row>
    <row r="1671" spans="1:10" x14ac:dyDescent="0.25">
      <c r="A1671" t="s">
        <v>102</v>
      </c>
      <c r="B1671" t="s">
        <v>74</v>
      </c>
      <c r="C1671" t="s">
        <v>34</v>
      </c>
      <c r="D1671" t="s">
        <v>0</v>
      </c>
      <c r="E1671" s="97">
        <v>0.67560235930000001</v>
      </c>
      <c r="F1671" s="97">
        <v>8.6425419700000006E-2</v>
      </c>
      <c r="G1671" s="97">
        <v>4.2972982700000002E-2</v>
      </c>
      <c r="H1671" s="97">
        <v>5.5052517799999999E-2</v>
      </c>
      <c r="I1671" s="97">
        <v>0.13994672050000001</v>
      </c>
      <c r="J1671" s="101">
        <v>55309.527828999999</v>
      </c>
    </row>
    <row r="1672" spans="1:10" x14ac:dyDescent="0.25">
      <c r="A1672" t="s">
        <v>102</v>
      </c>
      <c r="B1672" t="s">
        <v>74</v>
      </c>
      <c r="C1672" t="s">
        <v>34</v>
      </c>
      <c r="D1672" t="s">
        <v>37</v>
      </c>
      <c r="E1672" s="97">
        <v>0.43822041099999998</v>
      </c>
      <c r="F1672" s="97">
        <v>7.7965613599999997E-2</v>
      </c>
      <c r="G1672" s="97">
        <v>5.8110413299999997E-2</v>
      </c>
      <c r="H1672" s="97">
        <v>5.9098366899999998E-2</v>
      </c>
      <c r="I1672" s="97">
        <v>0.3666051951</v>
      </c>
      <c r="J1672" s="101">
        <v>2613.3918035000002</v>
      </c>
    </row>
    <row r="1673" spans="1:10" x14ac:dyDescent="0.25">
      <c r="A1673" t="s">
        <v>102</v>
      </c>
      <c r="B1673" t="s">
        <v>74</v>
      </c>
      <c r="C1673" t="s">
        <v>35</v>
      </c>
      <c r="D1673" t="s">
        <v>36</v>
      </c>
      <c r="E1673" s="97">
        <v>0.3405464392</v>
      </c>
      <c r="F1673" s="97">
        <v>7.6606527399999999E-2</v>
      </c>
      <c r="G1673" s="97">
        <v>6.0775840599999999E-2</v>
      </c>
      <c r="H1673" s="97">
        <v>8.1227575100000005E-2</v>
      </c>
      <c r="I1673" s="97">
        <v>0.44084361760000002</v>
      </c>
      <c r="J1673" s="101">
        <v>40802.241016</v>
      </c>
    </row>
    <row r="1674" spans="1:10" x14ac:dyDescent="0.25">
      <c r="A1674" t="s">
        <v>102</v>
      </c>
      <c r="B1674" t="s">
        <v>74</v>
      </c>
      <c r="C1674" t="s">
        <v>35</v>
      </c>
      <c r="D1674" t="s">
        <v>0</v>
      </c>
      <c r="E1674" s="97">
        <v>0.32156927320000001</v>
      </c>
      <c r="F1674" s="97">
        <v>7.4561053799999999E-2</v>
      </c>
      <c r="G1674" s="97">
        <v>6.8094731899999997E-2</v>
      </c>
      <c r="H1674" s="97">
        <v>8.3644355899999995E-2</v>
      </c>
      <c r="I1674" s="97">
        <v>0.4521305853</v>
      </c>
      <c r="J1674" s="101">
        <v>48515.850595000004</v>
      </c>
    </row>
    <row r="1675" spans="1:10" x14ac:dyDescent="0.25">
      <c r="A1675" t="s">
        <v>102</v>
      </c>
      <c r="B1675" t="s">
        <v>74</v>
      </c>
      <c r="C1675" t="s">
        <v>35</v>
      </c>
      <c r="D1675" t="s">
        <v>37</v>
      </c>
      <c r="E1675" s="97">
        <v>0.22693519400000001</v>
      </c>
      <c r="F1675" s="97">
        <v>6.1682969499999997E-2</v>
      </c>
      <c r="G1675" s="97">
        <v>0.10842605249999999</v>
      </c>
      <c r="H1675" s="97">
        <v>9.4494564000000003E-2</v>
      </c>
      <c r="I1675" s="97">
        <v>0.50846122000000005</v>
      </c>
      <c r="J1675" s="101">
        <v>7377.1995438000004</v>
      </c>
    </row>
    <row r="1676" spans="1:10" x14ac:dyDescent="0.25">
      <c r="A1676" t="s">
        <v>102</v>
      </c>
      <c r="B1676" t="s">
        <v>2</v>
      </c>
      <c r="C1676" t="s">
        <v>33</v>
      </c>
      <c r="D1676" t="s">
        <v>36</v>
      </c>
      <c r="E1676" s="97">
        <v>0.55245766500000004</v>
      </c>
      <c r="F1676" s="97">
        <v>8.3022859899999996E-2</v>
      </c>
      <c r="G1676" s="97">
        <v>9.8104004600000003E-2</v>
      </c>
      <c r="H1676" s="97">
        <v>7.3487227500000002E-2</v>
      </c>
      <c r="I1676" s="97">
        <v>0.192928243</v>
      </c>
      <c r="J1676" s="101">
        <v>884569.45550000004</v>
      </c>
    </row>
    <row r="1677" spans="1:10" x14ac:dyDescent="0.25">
      <c r="A1677" t="s">
        <v>102</v>
      </c>
      <c r="B1677" t="s">
        <v>2</v>
      </c>
      <c r="C1677" t="s">
        <v>33</v>
      </c>
      <c r="D1677" t="s">
        <v>0</v>
      </c>
      <c r="E1677" s="97">
        <v>0.50777327839999997</v>
      </c>
      <c r="F1677" s="97">
        <v>8.4455711099999997E-2</v>
      </c>
      <c r="G1677" s="97">
        <v>9.9409720899999998E-2</v>
      </c>
      <c r="H1677" s="97">
        <v>7.8605241699999995E-2</v>
      </c>
      <c r="I1677" s="97">
        <v>0.22975604790000001</v>
      </c>
      <c r="J1677" s="101">
        <v>1016339.754</v>
      </c>
    </row>
    <row r="1678" spans="1:10" x14ac:dyDescent="0.25">
      <c r="A1678" t="s">
        <v>102</v>
      </c>
      <c r="B1678" t="s">
        <v>2</v>
      </c>
      <c r="C1678" t="s">
        <v>33</v>
      </c>
      <c r="D1678" t="s">
        <v>37</v>
      </c>
      <c r="E1678" s="97">
        <v>0.2280552532</v>
      </c>
      <c r="F1678" s="97">
        <v>7.9235081099999993E-2</v>
      </c>
      <c r="G1678" s="97">
        <v>0.11393676649999999</v>
      </c>
      <c r="H1678" s="97">
        <v>9.93317752E-2</v>
      </c>
      <c r="I1678" s="97">
        <v>0.479441124</v>
      </c>
      <c r="J1678" s="101">
        <v>116765.28879000001</v>
      </c>
    </row>
    <row r="1679" spans="1:10" x14ac:dyDescent="0.25">
      <c r="A1679" t="s">
        <v>102</v>
      </c>
      <c r="B1679" t="s">
        <v>2</v>
      </c>
      <c r="C1679" t="s">
        <v>34</v>
      </c>
      <c r="D1679" t="s">
        <v>36</v>
      </c>
      <c r="E1679" s="97">
        <v>0.65697143899999999</v>
      </c>
      <c r="F1679" s="97">
        <v>8.8685178399999995E-2</v>
      </c>
      <c r="G1679" s="97">
        <v>4.7826684299999998E-2</v>
      </c>
      <c r="H1679" s="97">
        <v>6.3504149499999996E-2</v>
      </c>
      <c r="I1679" s="97">
        <v>0.1430125488</v>
      </c>
      <c r="J1679" s="101">
        <v>409988.57120000001</v>
      </c>
    </row>
    <row r="1680" spans="1:10" x14ac:dyDescent="0.25">
      <c r="A1680" t="s">
        <v>102</v>
      </c>
      <c r="B1680" t="s">
        <v>2</v>
      </c>
      <c r="C1680" t="s">
        <v>34</v>
      </c>
      <c r="D1680" t="s">
        <v>0</v>
      </c>
      <c r="E1680" s="97">
        <v>0.62735543240000002</v>
      </c>
      <c r="F1680" s="97">
        <v>9.1107027399999999E-2</v>
      </c>
      <c r="G1680" s="97">
        <v>4.9918728900000001E-2</v>
      </c>
      <c r="H1680" s="97">
        <v>6.7096875400000006E-2</v>
      </c>
      <c r="I1680" s="97">
        <v>0.1645219359</v>
      </c>
      <c r="J1680" s="101">
        <v>442772.93810000003</v>
      </c>
    </row>
    <row r="1681" spans="1:10" x14ac:dyDescent="0.25">
      <c r="A1681" t="s">
        <v>102</v>
      </c>
      <c r="B1681" t="s">
        <v>2</v>
      </c>
      <c r="C1681" t="s">
        <v>34</v>
      </c>
      <c r="D1681" t="s">
        <v>37</v>
      </c>
      <c r="E1681" s="97">
        <v>0.30214787209999999</v>
      </c>
      <c r="F1681" s="97">
        <v>8.6082073300000006E-2</v>
      </c>
      <c r="G1681" s="97">
        <v>8.5813747400000001E-2</v>
      </c>
      <c r="H1681" s="97">
        <v>8.6073808900000007E-2</v>
      </c>
      <c r="I1681" s="97">
        <v>0.43988249820000003</v>
      </c>
      <c r="J1681" s="101">
        <v>26702.47883</v>
      </c>
    </row>
    <row r="1682" spans="1:10" x14ac:dyDescent="0.25">
      <c r="A1682" t="s">
        <v>102</v>
      </c>
      <c r="B1682" t="s">
        <v>2</v>
      </c>
      <c r="C1682" t="s">
        <v>35</v>
      </c>
      <c r="D1682" t="s">
        <v>36</v>
      </c>
      <c r="E1682" s="97">
        <v>0.3068088169</v>
      </c>
      <c r="F1682" s="97">
        <v>8.7532504999999997E-2</v>
      </c>
      <c r="G1682" s="97">
        <v>7.5870137599999998E-2</v>
      </c>
      <c r="H1682" s="97">
        <v>9.8473851000000001E-2</v>
      </c>
      <c r="I1682" s="97">
        <v>0.43131468940000001</v>
      </c>
      <c r="J1682" s="101">
        <v>494092.59895000001</v>
      </c>
    </row>
    <row r="1683" spans="1:10" x14ac:dyDescent="0.25">
      <c r="A1683" t="s">
        <v>102</v>
      </c>
      <c r="B1683" t="s">
        <v>2</v>
      </c>
      <c r="C1683" t="s">
        <v>35</v>
      </c>
      <c r="D1683" t="s">
        <v>0</v>
      </c>
      <c r="E1683" s="97">
        <v>0.26512986290000001</v>
      </c>
      <c r="F1683" s="97">
        <v>8.2341683999999998E-2</v>
      </c>
      <c r="G1683" s="97">
        <v>9.4775726300000002E-2</v>
      </c>
      <c r="H1683" s="97">
        <v>0.1008499895</v>
      </c>
      <c r="I1683" s="97">
        <v>0.45690273729999997</v>
      </c>
      <c r="J1683" s="101">
        <v>752205.65670000005</v>
      </c>
    </row>
    <row r="1684" spans="1:10" x14ac:dyDescent="0.25">
      <c r="A1684" t="s">
        <v>102</v>
      </c>
      <c r="B1684" t="s">
        <v>2</v>
      </c>
      <c r="C1684" t="s">
        <v>35</v>
      </c>
      <c r="D1684" t="s">
        <v>37</v>
      </c>
      <c r="E1684" s="97">
        <v>0.1886763128</v>
      </c>
      <c r="F1684" s="97">
        <v>6.9970733399999999E-2</v>
      </c>
      <c r="G1684" s="97">
        <v>0.13216630209999999</v>
      </c>
      <c r="H1684" s="97">
        <v>0.104220834</v>
      </c>
      <c r="I1684" s="97">
        <v>0.50496581770000004</v>
      </c>
      <c r="J1684" s="101">
        <v>249401.30220000001</v>
      </c>
    </row>
    <row r="1685" spans="1:10" x14ac:dyDescent="0.25">
      <c r="A1685" t="s">
        <v>102</v>
      </c>
      <c r="B1685" t="s">
        <v>73</v>
      </c>
      <c r="C1685" t="s">
        <v>33</v>
      </c>
      <c r="D1685" t="s">
        <v>36</v>
      </c>
      <c r="E1685" s="97">
        <v>0.53762028080000002</v>
      </c>
      <c r="F1685" s="97">
        <v>7.7931098399999996E-2</v>
      </c>
      <c r="G1685" s="97">
        <v>8.1609691900000003E-2</v>
      </c>
      <c r="H1685" s="97">
        <v>7.5630629800000002E-2</v>
      </c>
      <c r="I1685" s="97">
        <v>0.22720829919999999</v>
      </c>
      <c r="J1685" s="101">
        <v>43975.649264</v>
      </c>
    </row>
    <row r="1686" spans="1:10" x14ac:dyDescent="0.25">
      <c r="A1686" t="s">
        <v>102</v>
      </c>
      <c r="B1686" t="s">
        <v>73</v>
      </c>
      <c r="C1686" t="s">
        <v>33</v>
      </c>
      <c r="D1686" t="s">
        <v>0</v>
      </c>
      <c r="E1686" s="97">
        <v>0.4965893777</v>
      </c>
      <c r="F1686" s="97">
        <v>7.7906895099999998E-2</v>
      </c>
      <c r="G1686" s="97">
        <v>8.0762500400000006E-2</v>
      </c>
      <c r="H1686" s="97">
        <v>8.1378901099999998E-2</v>
      </c>
      <c r="I1686" s="97">
        <v>0.2633623256</v>
      </c>
      <c r="J1686" s="101">
        <v>49538.420190999997</v>
      </c>
    </row>
    <row r="1687" spans="1:10" x14ac:dyDescent="0.25">
      <c r="A1687" t="s">
        <v>102</v>
      </c>
      <c r="B1687" t="s">
        <v>73</v>
      </c>
      <c r="C1687" t="s">
        <v>33</v>
      </c>
      <c r="D1687" t="s">
        <v>37</v>
      </c>
      <c r="E1687" s="97">
        <v>0.19337982440000001</v>
      </c>
      <c r="F1687" s="97">
        <v>6.8207244400000006E-2</v>
      </c>
      <c r="G1687" s="97">
        <v>7.92849105E-2</v>
      </c>
      <c r="H1687" s="97">
        <v>0.115111427</v>
      </c>
      <c r="I1687" s="97">
        <v>0.5440165937</v>
      </c>
      <c r="J1687" s="101">
        <v>4855.9996084000004</v>
      </c>
    </row>
    <row r="1688" spans="1:10" x14ac:dyDescent="0.25">
      <c r="A1688" t="s">
        <v>102</v>
      </c>
      <c r="B1688" t="s">
        <v>73</v>
      </c>
      <c r="C1688" t="s">
        <v>34</v>
      </c>
      <c r="D1688" t="s">
        <v>36</v>
      </c>
      <c r="E1688" s="97">
        <v>0.6281543852</v>
      </c>
      <c r="F1688" s="97">
        <v>9.0515132499999998E-2</v>
      </c>
      <c r="G1688" s="97">
        <v>3.6413618799999999E-2</v>
      </c>
      <c r="H1688" s="97">
        <v>6.7946352200000004E-2</v>
      </c>
      <c r="I1688" s="97">
        <v>0.17697051129999999</v>
      </c>
      <c r="J1688" s="101">
        <v>19621.162054</v>
      </c>
    </row>
    <row r="1689" spans="1:10" x14ac:dyDescent="0.25">
      <c r="A1689" t="s">
        <v>102</v>
      </c>
      <c r="B1689" t="s">
        <v>73</v>
      </c>
      <c r="C1689" t="s">
        <v>34</v>
      </c>
      <c r="D1689" t="s">
        <v>0</v>
      </c>
      <c r="E1689" s="97">
        <v>0.59744132819999995</v>
      </c>
      <c r="F1689" s="97">
        <v>9.1266363200000006E-2</v>
      </c>
      <c r="G1689" s="97">
        <v>3.6605174900000002E-2</v>
      </c>
      <c r="H1689" s="97">
        <v>7.1512753400000004E-2</v>
      </c>
      <c r="I1689" s="97">
        <v>0.20317438030000001</v>
      </c>
      <c r="J1689" s="101">
        <v>21128.639983000001</v>
      </c>
    </row>
    <row r="1690" spans="1:10" x14ac:dyDescent="0.25">
      <c r="A1690" t="s">
        <v>102</v>
      </c>
      <c r="B1690" t="s">
        <v>73</v>
      </c>
      <c r="C1690" t="s">
        <v>34</v>
      </c>
      <c r="D1690" t="s">
        <v>37</v>
      </c>
      <c r="E1690" s="97">
        <v>0.23395000490000001</v>
      </c>
      <c r="F1690" s="97">
        <v>9.26898045E-2</v>
      </c>
      <c r="G1690" s="97">
        <v>4.22660246E-2</v>
      </c>
      <c r="H1690" s="97">
        <v>8.8839073399999996E-2</v>
      </c>
      <c r="I1690" s="97">
        <v>0.54225509270000005</v>
      </c>
      <c r="J1690" s="101">
        <v>1205.4017578999999</v>
      </c>
    </row>
    <row r="1691" spans="1:10" x14ac:dyDescent="0.25">
      <c r="A1691" t="s">
        <v>102</v>
      </c>
      <c r="B1691" t="s">
        <v>73</v>
      </c>
      <c r="C1691" t="s">
        <v>35</v>
      </c>
      <c r="D1691" t="s">
        <v>36</v>
      </c>
      <c r="E1691" s="97">
        <v>0.2599327052</v>
      </c>
      <c r="F1691" s="97">
        <v>6.6467612100000004E-2</v>
      </c>
      <c r="G1691" s="97">
        <v>6.9842862699999994E-2</v>
      </c>
      <c r="H1691" s="97">
        <v>7.67289674E-2</v>
      </c>
      <c r="I1691" s="97">
        <v>0.52702785259999996</v>
      </c>
      <c r="J1691" s="101">
        <v>12995.67131</v>
      </c>
    </row>
    <row r="1692" spans="1:10" x14ac:dyDescent="0.25">
      <c r="A1692" t="s">
        <v>102</v>
      </c>
      <c r="B1692" t="s">
        <v>73</v>
      </c>
      <c r="C1692" t="s">
        <v>35</v>
      </c>
      <c r="D1692" t="s">
        <v>0</v>
      </c>
      <c r="E1692" s="97">
        <v>0.2296126993</v>
      </c>
      <c r="F1692" s="97">
        <v>6.1533982399999999E-2</v>
      </c>
      <c r="G1692" s="97">
        <v>8.6892260099999993E-2</v>
      </c>
      <c r="H1692" s="97">
        <v>7.5915368600000005E-2</v>
      </c>
      <c r="I1692" s="97">
        <v>0.54604568959999999</v>
      </c>
      <c r="J1692" s="101">
        <v>20761.04682</v>
      </c>
    </row>
    <row r="1693" spans="1:10" x14ac:dyDescent="0.25">
      <c r="A1693" t="s">
        <v>102</v>
      </c>
      <c r="B1693" t="s">
        <v>73</v>
      </c>
      <c r="C1693" t="s">
        <v>35</v>
      </c>
      <c r="D1693" t="s">
        <v>37</v>
      </c>
      <c r="E1693" s="97">
        <v>0.18156387239999999</v>
      </c>
      <c r="F1693" s="97">
        <v>5.2613671700000003E-2</v>
      </c>
      <c r="G1693" s="97">
        <v>0.1168100183</v>
      </c>
      <c r="H1693" s="97">
        <v>7.38458902E-2</v>
      </c>
      <c r="I1693" s="97">
        <v>0.57516654749999996</v>
      </c>
      <c r="J1693" s="101">
        <v>7484.9692407000002</v>
      </c>
    </row>
    <row r="1694" spans="1:10" x14ac:dyDescent="0.25">
      <c r="A1694" t="s">
        <v>102</v>
      </c>
      <c r="B1694" t="s">
        <v>42</v>
      </c>
      <c r="C1694" t="s">
        <v>33</v>
      </c>
      <c r="D1694" t="s">
        <v>36</v>
      </c>
      <c r="E1694" s="97">
        <v>0.41797587110000001</v>
      </c>
      <c r="F1694" s="97">
        <v>7.6312844300000002E-2</v>
      </c>
      <c r="G1694" s="97">
        <v>0.10454808309999999</v>
      </c>
      <c r="H1694" s="97">
        <v>7.4874842799999994E-2</v>
      </c>
      <c r="I1694" s="97">
        <v>0.32628835859999999</v>
      </c>
      <c r="J1694" s="101">
        <v>9933.8832057</v>
      </c>
    </row>
    <row r="1695" spans="1:10" x14ac:dyDescent="0.25">
      <c r="A1695" t="s">
        <v>102</v>
      </c>
      <c r="B1695" t="s">
        <v>42</v>
      </c>
      <c r="C1695" t="s">
        <v>33</v>
      </c>
      <c r="D1695" t="s">
        <v>0</v>
      </c>
      <c r="E1695" s="97">
        <v>0.34861896749999999</v>
      </c>
      <c r="F1695" s="97">
        <v>7.2272455299999996E-2</v>
      </c>
      <c r="G1695" s="97">
        <v>0.1038755066</v>
      </c>
      <c r="H1695" s="97">
        <v>8.0540958499999996E-2</v>
      </c>
      <c r="I1695" s="97">
        <v>0.39469211209999999</v>
      </c>
      <c r="J1695" s="101">
        <v>12943.007113</v>
      </c>
    </row>
    <row r="1696" spans="1:10" x14ac:dyDescent="0.25">
      <c r="A1696" t="s">
        <v>102</v>
      </c>
      <c r="B1696" t="s">
        <v>42</v>
      </c>
      <c r="C1696" t="s">
        <v>33</v>
      </c>
      <c r="D1696" t="s">
        <v>37</v>
      </c>
      <c r="E1696" s="97">
        <v>0.1274069766</v>
      </c>
      <c r="F1696" s="97">
        <v>5.7577181999999998E-2</v>
      </c>
      <c r="G1696" s="97">
        <v>0.104312224</v>
      </c>
      <c r="H1696" s="97">
        <v>9.4168906499999996E-2</v>
      </c>
      <c r="I1696" s="97">
        <v>0.6165347109</v>
      </c>
      <c r="J1696" s="101">
        <v>2778.9238786999999</v>
      </c>
    </row>
    <row r="1697" spans="1:10" x14ac:dyDescent="0.25">
      <c r="A1697" t="s">
        <v>102</v>
      </c>
      <c r="B1697" t="s">
        <v>42</v>
      </c>
      <c r="C1697" t="s">
        <v>34</v>
      </c>
      <c r="D1697" t="s">
        <v>36</v>
      </c>
      <c r="E1697" s="97">
        <v>0.58622791330000001</v>
      </c>
      <c r="F1697" s="97">
        <v>7.84478225E-2</v>
      </c>
      <c r="G1697" s="97">
        <v>5.0531102899999999E-2</v>
      </c>
      <c r="H1697" s="97">
        <v>9.6213175600000006E-2</v>
      </c>
      <c r="I1697" s="97">
        <v>0.1885799856</v>
      </c>
      <c r="J1697" s="101">
        <v>2279.0135529999998</v>
      </c>
    </row>
    <row r="1698" spans="1:10" x14ac:dyDescent="0.25">
      <c r="A1698" t="s">
        <v>102</v>
      </c>
      <c r="B1698" t="s">
        <v>42</v>
      </c>
      <c r="C1698" t="s">
        <v>34</v>
      </c>
      <c r="D1698" t="s">
        <v>0</v>
      </c>
      <c r="E1698" s="97">
        <v>0.55725294759999999</v>
      </c>
      <c r="F1698" s="97">
        <v>9.4688936400000007E-2</v>
      </c>
      <c r="G1698" s="97">
        <v>5.1576100600000001E-2</v>
      </c>
      <c r="H1698" s="97">
        <v>0.10005251129999999</v>
      </c>
      <c r="I1698" s="97">
        <v>0.19642950410000001</v>
      </c>
      <c r="J1698" s="101">
        <v>2483.6501371999998</v>
      </c>
    </row>
    <row r="1699" spans="1:10" x14ac:dyDescent="0.25">
      <c r="A1699" t="s">
        <v>102</v>
      </c>
      <c r="B1699" t="s">
        <v>42</v>
      </c>
      <c r="C1699" t="s">
        <v>34</v>
      </c>
      <c r="D1699" t="s">
        <v>37</v>
      </c>
      <c r="E1699" s="97">
        <v>0.25738118030000001</v>
      </c>
      <c r="F1699" s="97">
        <v>0.29614579660000001</v>
      </c>
      <c r="G1699" s="97">
        <v>4.8763197199999997E-2</v>
      </c>
      <c r="H1699" s="97">
        <v>0.1222341797</v>
      </c>
      <c r="I1699" s="97">
        <v>0.27547564619999998</v>
      </c>
      <c r="J1699" s="101">
        <v>163.18209419999999</v>
      </c>
    </row>
    <row r="1700" spans="1:10" x14ac:dyDescent="0.25">
      <c r="A1700" t="s">
        <v>102</v>
      </c>
      <c r="B1700" t="s">
        <v>42</v>
      </c>
      <c r="C1700" t="s">
        <v>35</v>
      </c>
      <c r="D1700" t="s">
        <v>36</v>
      </c>
      <c r="E1700" s="97">
        <v>0.27863243900000001</v>
      </c>
      <c r="F1700" s="97">
        <v>5.57112211E-2</v>
      </c>
      <c r="G1700" s="97">
        <v>6.1923903000000002E-2</v>
      </c>
      <c r="H1700" s="97">
        <v>7.7395425300000001E-2</v>
      </c>
      <c r="I1700" s="97">
        <v>0.52633701160000002</v>
      </c>
      <c r="J1700" s="101">
        <v>5135.7982768000002</v>
      </c>
    </row>
    <row r="1701" spans="1:10" x14ac:dyDescent="0.25">
      <c r="A1701" t="s">
        <v>102</v>
      </c>
      <c r="B1701" t="s">
        <v>42</v>
      </c>
      <c r="C1701" t="s">
        <v>35</v>
      </c>
      <c r="D1701" t="s">
        <v>0</v>
      </c>
      <c r="E1701" s="97">
        <v>0.22905883430000001</v>
      </c>
      <c r="F1701" s="97">
        <v>6.5987527200000007E-2</v>
      </c>
      <c r="G1701" s="97">
        <v>7.3875217500000007E-2</v>
      </c>
      <c r="H1701" s="97">
        <v>8.1792020600000001E-2</v>
      </c>
      <c r="I1701" s="97">
        <v>0.54928640039999999</v>
      </c>
      <c r="J1701" s="101">
        <v>8176.9384950000003</v>
      </c>
    </row>
    <row r="1702" spans="1:10" x14ac:dyDescent="0.25">
      <c r="A1702" t="s">
        <v>102</v>
      </c>
      <c r="B1702" t="s">
        <v>42</v>
      </c>
      <c r="C1702" t="s">
        <v>35</v>
      </c>
      <c r="D1702" t="s">
        <v>37</v>
      </c>
      <c r="E1702" s="97">
        <v>0.14725098580000001</v>
      </c>
      <c r="F1702" s="97">
        <v>8.3754688100000002E-2</v>
      </c>
      <c r="G1702" s="97">
        <v>9.4628559299999998E-2</v>
      </c>
      <c r="H1702" s="97">
        <v>8.8058251700000006E-2</v>
      </c>
      <c r="I1702" s="97">
        <v>0.58630751510000001</v>
      </c>
      <c r="J1702" s="101">
        <v>3001.6776976000001</v>
      </c>
    </row>
    <row r="1703" spans="1:10" x14ac:dyDescent="0.25">
      <c r="A1703" t="s">
        <v>102</v>
      </c>
      <c r="B1703" t="s">
        <v>49</v>
      </c>
      <c r="C1703" t="s">
        <v>33</v>
      </c>
      <c r="D1703" t="s">
        <v>36</v>
      </c>
      <c r="E1703" s="97">
        <v>0.56688091220000003</v>
      </c>
      <c r="F1703" s="97">
        <v>7.6379666200000002E-2</v>
      </c>
      <c r="G1703" s="97">
        <v>0.1026063571</v>
      </c>
      <c r="H1703" s="97">
        <v>7.2774723700000002E-2</v>
      </c>
      <c r="I1703" s="97">
        <v>0.18135834079999999</v>
      </c>
      <c r="J1703" s="101">
        <v>10975.859976</v>
      </c>
    </row>
    <row r="1704" spans="1:10" x14ac:dyDescent="0.25">
      <c r="A1704" t="s">
        <v>102</v>
      </c>
      <c r="B1704" t="s">
        <v>49</v>
      </c>
      <c r="C1704" t="s">
        <v>33</v>
      </c>
      <c r="D1704" t="s">
        <v>0</v>
      </c>
      <c r="E1704" s="97">
        <v>0.54266445699999999</v>
      </c>
      <c r="F1704" s="97">
        <v>8.1659848800000004E-2</v>
      </c>
      <c r="G1704" s="97">
        <v>0.10347748649999999</v>
      </c>
      <c r="H1704" s="97">
        <v>7.6161338300000006E-2</v>
      </c>
      <c r="I1704" s="97">
        <v>0.1960368693</v>
      </c>
      <c r="J1704" s="101">
        <v>11830.525164999999</v>
      </c>
    </row>
    <row r="1705" spans="1:10" x14ac:dyDescent="0.25">
      <c r="A1705" t="s">
        <v>102</v>
      </c>
      <c r="B1705" t="s">
        <v>49</v>
      </c>
      <c r="C1705" t="s">
        <v>33</v>
      </c>
      <c r="D1705" t="s">
        <v>37</v>
      </c>
      <c r="E1705" s="97">
        <v>0.24637699760000001</v>
      </c>
      <c r="F1705" s="97">
        <v>0.1375998923</v>
      </c>
      <c r="G1705" s="97">
        <v>0.1167724312</v>
      </c>
      <c r="H1705" s="97">
        <v>0.1106561866</v>
      </c>
      <c r="I1705" s="97">
        <v>0.38859449239999999</v>
      </c>
      <c r="J1705" s="101">
        <v>779.29352928000003</v>
      </c>
    </row>
    <row r="1706" spans="1:10" x14ac:dyDescent="0.25">
      <c r="A1706" t="s">
        <v>102</v>
      </c>
      <c r="B1706" t="s">
        <v>49</v>
      </c>
      <c r="C1706" t="s">
        <v>34</v>
      </c>
      <c r="D1706" t="s">
        <v>36</v>
      </c>
      <c r="E1706" s="97">
        <v>0.70404547559999997</v>
      </c>
      <c r="F1706" s="97">
        <v>9.3638917599999996E-2</v>
      </c>
      <c r="G1706" s="97">
        <v>2.1900433600000001E-2</v>
      </c>
      <c r="H1706" s="97">
        <v>7.0828848400000005E-2</v>
      </c>
      <c r="I1706" s="97">
        <v>0.1095863248</v>
      </c>
      <c r="J1706" s="101">
        <v>3695.4753129000001</v>
      </c>
    </row>
    <row r="1707" spans="1:10" x14ac:dyDescent="0.25">
      <c r="A1707" t="s">
        <v>102</v>
      </c>
      <c r="B1707" t="s">
        <v>49</v>
      </c>
      <c r="C1707" t="s">
        <v>34</v>
      </c>
      <c r="D1707" t="s">
        <v>0</v>
      </c>
      <c r="E1707" s="97">
        <v>0.67983938249999998</v>
      </c>
      <c r="F1707" s="97">
        <v>9.6255122299999996E-2</v>
      </c>
      <c r="G1707" s="97">
        <v>2.1831544800000002E-2</v>
      </c>
      <c r="H1707" s="97">
        <v>7.4898587099999997E-2</v>
      </c>
      <c r="I1707" s="97">
        <v>0.12717536330000001</v>
      </c>
      <c r="J1707" s="101">
        <v>3935.9336133000002</v>
      </c>
    </row>
    <row r="1708" spans="1:10" x14ac:dyDescent="0.25">
      <c r="A1708" t="s">
        <v>102</v>
      </c>
      <c r="B1708" t="s">
        <v>49</v>
      </c>
      <c r="C1708" t="s">
        <v>34</v>
      </c>
      <c r="D1708" t="s">
        <v>37</v>
      </c>
      <c r="E1708" s="97">
        <v>0.41991896940000001</v>
      </c>
      <c r="F1708" s="97">
        <v>5.4147997599999997E-2</v>
      </c>
      <c r="G1708" s="97">
        <v>2.9962072900000001E-2</v>
      </c>
      <c r="H1708" s="97">
        <v>8.4327889000000003E-2</v>
      </c>
      <c r="I1708" s="97">
        <v>0.41164307109999998</v>
      </c>
      <c r="J1708" s="101">
        <v>166.71073673000001</v>
      </c>
    </row>
    <row r="1709" spans="1:10" x14ac:dyDescent="0.25">
      <c r="A1709" t="s">
        <v>102</v>
      </c>
      <c r="B1709" t="s">
        <v>49</v>
      </c>
      <c r="C1709" t="s">
        <v>35</v>
      </c>
      <c r="D1709" t="s">
        <v>36</v>
      </c>
      <c r="E1709" s="97">
        <v>0.26753239579999999</v>
      </c>
      <c r="F1709" s="97">
        <v>6.7147355899999997E-2</v>
      </c>
      <c r="G1709" s="97">
        <v>5.8323845700000002E-2</v>
      </c>
      <c r="H1709" s="97">
        <v>8.5554602199999996E-2</v>
      </c>
      <c r="I1709" s="97">
        <v>0.52144180039999999</v>
      </c>
      <c r="J1709" s="101">
        <v>7890.6331848</v>
      </c>
    </row>
    <row r="1710" spans="1:10" x14ac:dyDescent="0.25">
      <c r="A1710" t="s">
        <v>102</v>
      </c>
      <c r="B1710" t="s">
        <v>49</v>
      </c>
      <c r="C1710" t="s">
        <v>35</v>
      </c>
      <c r="D1710" t="s">
        <v>0</v>
      </c>
      <c r="E1710" s="97">
        <v>0.23852653660000001</v>
      </c>
      <c r="F1710" s="97">
        <v>6.2766786599999999E-2</v>
      </c>
      <c r="G1710" s="97">
        <v>7.3447147500000004E-2</v>
      </c>
      <c r="H1710" s="97">
        <v>8.2880473699999999E-2</v>
      </c>
      <c r="I1710" s="97">
        <v>0.5423790557</v>
      </c>
      <c r="J1710" s="101">
        <v>12283.748559</v>
      </c>
    </row>
    <row r="1711" spans="1:10" x14ac:dyDescent="0.25">
      <c r="A1711" t="s">
        <v>102</v>
      </c>
      <c r="B1711" t="s">
        <v>49</v>
      </c>
      <c r="C1711" t="s">
        <v>35</v>
      </c>
      <c r="D1711" t="s">
        <v>37</v>
      </c>
      <c r="E1711" s="97">
        <v>0.1895319235</v>
      </c>
      <c r="F1711" s="97">
        <v>5.4554086199999997E-2</v>
      </c>
      <c r="G1711" s="97">
        <v>0.1015839893</v>
      </c>
      <c r="H1711" s="97">
        <v>7.7872522599999994E-2</v>
      </c>
      <c r="I1711" s="97">
        <v>0.57645747839999995</v>
      </c>
      <c r="J1711" s="101">
        <v>4252.5817549000003</v>
      </c>
    </row>
    <row r="1712" spans="1:10" x14ac:dyDescent="0.25">
      <c r="A1712" t="s">
        <v>102</v>
      </c>
      <c r="B1712" t="s">
        <v>76</v>
      </c>
      <c r="C1712" t="s">
        <v>33</v>
      </c>
      <c r="D1712" t="s">
        <v>36</v>
      </c>
      <c r="E1712" s="97">
        <v>0.60796489850000002</v>
      </c>
      <c r="F1712" s="97">
        <v>8.0865179600000003E-2</v>
      </c>
      <c r="G1712" s="97">
        <v>7.7188986299999998E-2</v>
      </c>
      <c r="H1712" s="97">
        <v>5.8452037300000002E-2</v>
      </c>
      <c r="I1712" s="97">
        <v>0.17552889820000001</v>
      </c>
      <c r="J1712" s="101">
        <v>43168.692500999998</v>
      </c>
    </row>
    <row r="1713" spans="1:10" x14ac:dyDescent="0.25">
      <c r="A1713" t="s">
        <v>102</v>
      </c>
      <c r="B1713" t="s">
        <v>76</v>
      </c>
      <c r="C1713" t="s">
        <v>33</v>
      </c>
      <c r="D1713" t="s">
        <v>0</v>
      </c>
      <c r="E1713" s="97">
        <v>0.58848314989999995</v>
      </c>
      <c r="F1713" s="97">
        <v>8.2373212599999995E-2</v>
      </c>
      <c r="G1713" s="97">
        <v>7.8234105100000007E-2</v>
      </c>
      <c r="H1713" s="97">
        <v>6.2922235399999998E-2</v>
      </c>
      <c r="I1713" s="97">
        <v>0.187987297</v>
      </c>
      <c r="J1713" s="101">
        <v>45787.585413000001</v>
      </c>
    </row>
    <row r="1714" spans="1:10" x14ac:dyDescent="0.25">
      <c r="A1714" t="s">
        <v>102</v>
      </c>
      <c r="B1714" t="s">
        <v>76</v>
      </c>
      <c r="C1714" t="s">
        <v>33</v>
      </c>
      <c r="D1714" t="s">
        <v>37</v>
      </c>
      <c r="E1714" s="97">
        <v>0.35655379910000001</v>
      </c>
      <c r="F1714" s="97">
        <v>6.87201811E-2</v>
      </c>
      <c r="G1714" s="97">
        <v>0.1114620618</v>
      </c>
      <c r="H1714" s="97">
        <v>9.1818839099999994E-2</v>
      </c>
      <c r="I1714" s="97">
        <v>0.37144511899999999</v>
      </c>
      <c r="J1714" s="101">
        <v>1902.0207749000001</v>
      </c>
    </row>
    <row r="1715" spans="1:10" x14ac:dyDescent="0.25">
      <c r="A1715" t="s">
        <v>102</v>
      </c>
      <c r="B1715" t="s">
        <v>76</v>
      </c>
      <c r="C1715" t="s">
        <v>34</v>
      </c>
      <c r="D1715" t="s">
        <v>36</v>
      </c>
      <c r="E1715" s="97">
        <v>0.71999239900000001</v>
      </c>
      <c r="F1715" s="97">
        <v>8.7111406599999996E-2</v>
      </c>
      <c r="G1715" s="97">
        <v>3.2757774000000003E-2</v>
      </c>
      <c r="H1715" s="97">
        <v>5.3708276499999999E-2</v>
      </c>
      <c r="I1715" s="97">
        <v>0.106430144</v>
      </c>
      <c r="J1715" s="101">
        <v>37816.009146999997</v>
      </c>
    </row>
    <row r="1716" spans="1:10" x14ac:dyDescent="0.25">
      <c r="A1716" t="s">
        <v>102</v>
      </c>
      <c r="B1716" t="s">
        <v>76</v>
      </c>
      <c r="C1716" t="s">
        <v>34</v>
      </c>
      <c r="D1716" t="s">
        <v>0</v>
      </c>
      <c r="E1716" s="97">
        <v>0.70019911199999996</v>
      </c>
      <c r="F1716" s="97">
        <v>8.8318822500000005E-2</v>
      </c>
      <c r="G1716" s="97">
        <v>3.4313642499999998E-2</v>
      </c>
      <c r="H1716" s="97">
        <v>5.6634600200000003E-2</v>
      </c>
      <c r="I1716" s="97">
        <v>0.1205338228</v>
      </c>
      <c r="J1716" s="101">
        <v>39917.585741000003</v>
      </c>
    </row>
    <row r="1717" spans="1:10" x14ac:dyDescent="0.25">
      <c r="A1717" t="s">
        <v>102</v>
      </c>
      <c r="B1717" t="s">
        <v>76</v>
      </c>
      <c r="C1717" t="s">
        <v>34</v>
      </c>
      <c r="D1717" t="s">
        <v>37</v>
      </c>
      <c r="E1717" s="97">
        <v>0.41249200899999999</v>
      </c>
      <c r="F1717" s="97">
        <v>6.7816047399999996E-2</v>
      </c>
      <c r="G1717" s="97">
        <v>6.7923797499999994E-2</v>
      </c>
      <c r="H1717" s="97">
        <v>6.7704097800000002E-2</v>
      </c>
      <c r="I1717" s="97">
        <v>0.38406404840000002</v>
      </c>
      <c r="J1717" s="101">
        <v>1677.6541797</v>
      </c>
    </row>
    <row r="1718" spans="1:10" x14ac:dyDescent="0.25">
      <c r="A1718" t="s">
        <v>102</v>
      </c>
      <c r="B1718" t="s">
        <v>76</v>
      </c>
      <c r="C1718" t="s">
        <v>35</v>
      </c>
      <c r="D1718" t="s">
        <v>36</v>
      </c>
      <c r="E1718" s="97">
        <v>0.3006784502</v>
      </c>
      <c r="F1718" s="97">
        <v>0.10887104490000001</v>
      </c>
      <c r="G1718" s="97">
        <v>7.5293570399999996E-2</v>
      </c>
      <c r="H1718" s="97">
        <v>9.2403316799999996E-2</v>
      </c>
      <c r="I1718" s="97">
        <v>0.42275361769999997</v>
      </c>
      <c r="J1718" s="101">
        <v>13891.939719</v>
      </c>
    </row>
    <row r="1719" spans="1:10" x14ac:dyDescent="0.25">
      <c r="A1719" t="s">
        <v>102</v>
      </c>
      <c r="B1719" t="s">
        <v>76</v>
      </c>
      <c r="C1719" t="s">
        <v>35</v>
      </c>
      <c r="D1719" t="s">
        <v>0</v>
      </c>
      <c r="E1719" s="97">
        <v>0.25129258700000001</v>
      </c>
      <c r="F1719" s="97">
        <v>9.1538496900000002E-2</v>
      </c>
      <c r="G1719" s="97">
        <v>9.8999250799999994E-2</v>
      </c>
      <c r="H1719" s="97">
        <v>9.42271992E-2</v>
      </c>
      <c r="I1719" s="97">
        <v>0.463942466</v>
      </c>
      <c r="J1719" s="101">
        <v>21946.568843000001</v>
      </c>
    </row>
    <row r="1720" spans="1:10" x14ac:dyDescent="0.25">
      <c r="A1720" t="s">
        <v>102</v>
      </c>
      <c r="B1720" t="s">
        <v>76</v>
      </c>
      <c r="C1720" t="s">
        <v>35</v>
      </c>
      <c r="D1720" t="s">
        <v>37</v>
      </c>
      <c r="E1720" s="97">
        <v>0.17065000899999999</v>
      </c>
      <c r="F1720" s="97">
        <v>5.7414834400000003E-2</v>
      </c>
      <c r="G1720" s="97">
        <v>0.1395011562</v>
      </c>
      <c r="H1720" s="97">
        <v>9.5554557100000007E-2</v>
      </c>
      <c r="I1720" s="97">
        <v>0.53687944330000004</v>
      </c>
      <c r="J1720" s="101">
        <v>7617.9495371000003</v>
      </c>
    </row>
    <row r="1721" spans="1:10" x14ac:dyDescent="0.25">
      <c r="A1721" t="s">
        <v>102</v>
      </c>
      <c r="B1721" t="s">
        <v>85</v>
      </c>
      <c r="C1721" t="s">
        <v>33</v>
      </c>
      <c r="D1721" t="s">
        <v>36</v>
      </c>
      <c r="E1721" s="102" t="s">
        <v>109</v>
      </c>
      <c r="F1721" s="102" t="s">
        <v>109</v>
      </c>
      <c r="G1721" s="102" t="s">
        <v>109</v>
      </c>
      <c r="H1721" s="102" t="s">
        <v>109</v>
      </c>
      <c r="I1721" s="102" t="s">
        <v>109</v>
      </c>
      <c r="J1721" s="103" t="s">
        <v>109</v>
      </c>
    </row>
    <row r="1722" spans="1:10" x14ac:dyDescent="0.25">
      <c r="A1722" t="s">
        <v>102</v>
      </c>
      <c r="B1722" t="s">
        <v>85</v>
      </c>
      <c r="C1722" t="s">
        <v>33</v>
      </c>
      <c r="D1722" t="s">
        <v>0</v>
      </c>
      <c r="E1722" s="102" t="s">
        <v>109</v>
      </c>
      <c r="F1722" s="102" t="s">
        <v>109</v>
      </c>
      <c r="G1722" s="102" t="s">
        <v>109</v>
      </c>
      <c r="H1722" s="102" t="s">
        <v>109</v>
      </c>
      <c r="I1722" s="102" t="s">
        <v>109</v>
      </c>
      <c r="J1722" s="103" t="s">
        <v>109</v>
      </c>
    </row>
    <row r="1723" spans="1:10" x14ac:dyDescent="0.25">
      <c r="A1723" t="s">
        <v>102</v>
      </c>
      <c r="B1723" t="s">
        <v>85</v>
      </c>
      <c r="C1723" t="s">
        <v>33</v>
      </c>
      <c r="D1723" t="s">
        <v>37</v>
      </c>
      <c r="E1723" s="102" t="s">
        <v>109</v>
      </c>
      <c r="F1723" s="102" t="s">
        <v>109</v>
      </c>
      <c r="G1723" s="102" t="s">
        <v>109</v>
      </c>
      <c r="H1723" s="102" t="s">
        <v>109</v>
      </c>
      <c r="I1723" s="102" t="s">
        <v>109</v>
      </c>
      <c r="J1723" s="103" t="s">
        <v>109</v>
      </c>
    </row>
    <row r="1724" spans="1:10" x14ac:dyDescent="0.25">
      <c r="A1724" t="s">
        <v>102</v>
      </c>
      <c r="B1724" t="s">
        <v>85</v>
      </c>
      <c r="C1724" t="s">
        <v>34</v>
      </c>
      <c r="D1724" t="s">
        <v>36</v>
      </c>
      <c r="E1724" s="97">
        <v>0.80229371780000003</v>
      </c>
      <c r="F1724" s="97">
        <v>6.8772678000000004E-2</v>
      </c>
      <c r="G1724" s="97">
        <v>1.92096418E-2</v>
      </c>
      <c r="H1724" s="97">
        <v>3.1392697400000003E-2</v>
      </c>
      <c r="I1724" s="97">
        <v>7.8331265100000005E-2</v>
      </c>
      <c r="J1724" s="101">
        <v>4945.8264810999999</v>
      </c>
    </row>
    <row r="1725" spans="1:10" x14ac:dyDescent="0.25">
      <c r="A1725" t="s">
        <v>102</v>
      </c>
      <c r="B1725" t="s">
        <v>85</v>
      </c>
      <c r="C1725" t="s">
        <v>34</v>
      </c>
      <c r="D1725" t="s">
        <v>0</v>
      </c>
      <c r="E1725" s="97">
        <v>0.78935043540000005</v>
      </c>
      <c r="F1725" s="97">
        <v>7.0251995600000006E-2</v>
      </c>
      <c r="G1725" s="97">
        <v>2.0711996399999998E-2</v>
      </c>
      <c r="H1725" s="97">
        <v>3.46023752E-2</v>
      </c>
      <c r="I1725" s="97">
        <v>8.5083197499999999E-2</v>
      </c>
      <c r="J1725" s="101">
        <v>5069.9984894999998</v>
      </c>
    </row>
    <row r="1726" spans="1:10" x14ac:dyDescent="0.25">
      <c r="A1726" t="s">
        <v>102</v>
      </c>
      <c r="B1726" t="s">
        <v>85</v>
      </c>
      <c r="C1726" t="s">
        <v>34</v>
      </c>
      <c r="D1726" t="s">
        <v>37</v>
      </c>
      <c r="E1726" s="97">
        <v>0.40459228660000002</v>
      </c>
      <c r="F1726" s="97">
        <v>2.69956225E-2</v>
      </c>
      <c r="G1726" s="97">
        <v>8.0948605800000004E-2</v>
      </c>
      <c r="H1726" s="97">
        <v>9.6893646400000005E-2</v>
      </c>
      <c r="I1726" s="97">
        <v>0.3905698387</v>
      </c>
      <c r="J1726" s="101">
        <v>74.148719577999998</v>
      </c>
    </row>
    <row r="1727" spans="1:10" x14ac:dyDescent="0.25">
      <c r="A1727" t="s">
        <v>102</v>
      </c>
      <c r="B1727" t="s">
        <v>85</v>
      </c>
      <c r="C1727" t="s">
        <v>35</v>
      </c>
      <c r="D1727" t="s">
        <v>36</v>
      </c>
      <c r="E1727" s="102" t="s">
        <v>109</v>
      </c>
      <c r="F1727" s="102" t="s">
        <v>109</v>
      </c>
      <c r="G1727" s="102" t="s">
        <v>109</v>
      </c>
      <c r="H1727" s="102" t="s">
        <v>109</v>
      </c>
      <c r="I1727" s="102" t="s">
        <v>109</v>
      </c>
      <c r="J1727" s="103" t="s">
        <v>109</v>
      </c>
    </row>
    <row r="1728" spans="1:10" x14ac:dyDescent="0.25">
      <c r="A1728" t="s">
        <v>102</v>
      </c>
      <c r="B1728" t="s">
        <v>85</v>
      </c>
      <c r="C1728" t="s">
        <v>35</v>
      </c>
      <c r="D1728" t="s">
        <v>0</v>
      </c>
      <c r="E1728" s="102" t="s">
        <v>109</v>
      </c>
      <c r="F1728" s="102" t="s">
        <v>109</v>
      </c>
      <c r="G1728" s="102" t="s">
        <v>109</v>
      </c>
      <c r="H1728" s="102" t="s">
        <v>109</v>
      </c>
      <c r="I1728" s="102" t="s">
        <v>109</v>
      </c>
      <c r="J1728" s="103" t="s">
        <v>109</v>
      </c>
    </row>
    <row r="1729" spans="1:10" x14ac:dyDescent="0.25">
      <c r="A1729" t="s">
        <v>102</v>
      </c>
      <c r="B1729" t="s">
        <v>85</v>
      </c>
      <c r="C1729" t="s">
        <v>35</v>
      </c>
      <c r="D1729" t="s">
        <v>37</v>
      </c>
      <c r="E1729" s="102" t="s">
        <v>109</v>
      </c>
      <c r="F1729" s="102" t="s">
        <v>109</v>
      </c>
      <c r="G1729" s="102" t="s">
        <v>109</v>
      </c>
      <c r="H1729" s="102" t="s">
        <v>109</v>
      </c>
      <c r="I1729" s="102" t="s">
        <v>109</v>
      </c>
      <c r="J1729" s="103" t="s">
        <v>109</v>
      </c>
    </row>
    <row r="1730" spans="1:10" x14ac:dyDescent="0.25">
      <c r="A1730" t="s">
        <v>102</v>
      </c>
      <c r="B1730" t="s">
        <v>60</v>
      </c>
      <c r="C1730" t="s">
        <v>33</v>
      </c>
      <c r="D1730" t="s">
        <v>36</v>
      </c>
      <c r="E1730" s="97">
        <v>0.60357370809999999</v>
      </c>
      <c r="F1730" s="97">
        <v>0.10449917340000001</v>
      </c>
      <c r="G1730" s="97">
        <v>6.7773381300000005E-2</v>
      </c>
      <c r="H1730" s="97">
        <v>7.6206659999999996E-2</v>
      </c>
      <c r="I1730" s="97">
        <v>0.1479470772</v>
      </c>
      <c r="J1730" s="101">
        <v>15587.242269</v>
      </c>
    </row>
    <row r="1731" spans="1:10" x14ac:dyDescent="0.25">
      <c r="A1731" t="s">
        <v>102</v>
      </c>
      <c r="B1731" t="s">
        <v>60</v>
      </c>
      <c r="C1731" t="s">
        <v>33</v>
      </c>
      <c r="D1731" t="s">
        <v>0</v>
      </c>
      <c r="E1731" s="97">
        <v>0.58548135629999998</v>
      </c>
      <c r="F1731" s="97">
        <v>0.10558451419999999</v>
      </c>
      <c r="G1731" s="97">
        <v>6.8458088200000003E-2</v>
      </c>
      <c r="H1731" s="97">
        <v>8.08573598E-2</v>
      </c>
      <c r="I1731" s="97">
        <v>0.1596186815</v>
      </c>
      <c r="J1731" s="101">
        <v>16321.697545999999</v>
      </c>
    </row>
    <row r="1732" spans="1:10" x14ac:dyDescent="0.25">
      <c r="A1732" t="s">
        <v>102</v>
      </c>
      <c r="B1732" t="s">
        <v>60</v>
      </c>
      <c r="C1732" t="s">
        <v>33</v>
      </c>
      <c r="D1732" t="s">
        <v>37</v>
      </c>
      <c r="E1732" s="97">
        <v>0.24042554029999999</v>
      </c>
      <c r="F1732" s="97">
        <v>0.1038727171</v>
      </c>
      <c r="G1732" s="97">
        <v>9.6779230699999996E-2</v>
      </c>
      <c r="H1732" s="97">
        <v>0.1484220383</v>
      </c>
      <c r="I1732" s="97">
        <v>0.41050047360000003</v>
      </c>
      <c r="J1732" s="101">
        <v>578.14157267999997</v>
      </c>
    </row>
    <row r="1733" spans="1:10" x14ac:dyDescent="0.25">
      <c r="A1733" t="s">
        <v>102</v>
      </c>
      <c r="B1733" t="s">
        <v>60</v>
      </c>
      <c r="C1733" t="s">
        <v>34</v>
      </c>
      <c r="D1733" t="s">
        <v>36</v>
      </c>
      <c r="E1733" s="97">
        <v>0.50441019490000005</v>
      </c>
      <c r="F1733" s="97">
        <v>0.1154467837</v>
      </c>
      <c r="G1733" s="97">
        <v>4.1535123899999998E-2</v>
      </c>
      <c r="H1733" s="97">
        <v>9.2297853099999994E-2</v>
      </c>
      <c r="I1733" s="97">
        <v>0.24631004440000001</v>
      </c>
      <c r="J1733" s="101">
        <v>4778.1630076000001</v>
      </c>
    </row>
    <row r="1734" spans="1:10" x14ac:dyDescent="0.25">
      <c r="A1734" t="s">
        <v>102</v>
      </c>
      <c r="B1734" t="s">
        <v>60</v>
      </c>
      <c r="C1734" t="s">
        <v>34</v>
      </c>
      <c r="D1734" t="s">
        <v>0</v>
      </c>
      <c r="E1734" s="97">
        <v>0.49221703090000002</v>
      </c>
      <c r="F1734" s="97">
        <v>0.1142455028</v>
      </c>
      <c r="G1734" s="97">
        <v>4.3356775200000003E-2</v>
      </c>
      <c r="H1734" s="97">
        <v>9.4277960899999999E-2</v>
      </c>
      <c r="I1734" s="97">
        <v>0.25590273029999999</v>
      </c>
      <c r="J1734" s="101">
        <v>5014.3615097000002</v>
      </c>
    </row>
    <row r="1735" spans="1:10" x14ac:dyDescent="0.25">
      <c r="A1735" t="s">
        <v>102</v>
      </c>
      <c r="B1735" t="s">
        <v>60</v>
      </c>
      <c r="C1735" t="s">
        <v>34</v>
      </c>
      <c r="D1735" t="s">
        <v>37</v>
      </c>
      <c r="E1735" s="97">
        <v>0.30762002550000001</v>
      </c>
      <c r="F1735" s="97">
        <v>6.2971047399999994E-2</v>
      </c>
      <c r="G1735" s="97">
        <v>9.0895802600000006E-2</v>
      </c>
      <c r="H1735" s="97">
        <v>0.1055340446</v>
      </c>
      <c r="I1735" s="97">
        <v>0.43297907990000001</v>
      </c>
      <c r="J1735" s="101">
        <v>175.54123766000001</v>
      </c>
    </row>
    <row r="1736" spans="1:10" x14ac:dyDescent="0.25">
      <c r="A1736" t="s">
        <v>102</v>
      </c>
      <c r="B1736" t="s">
        <v>60</v>
      </c>
      <c r="C1736" t="s">
        <v>35</v>
      </c>
      <c r="D1736" t="s">
        <v>36</v>
      </c>
      <c r="E1736" s="97">
        <v>0.23511067329999999</v>
      </c>
      <c r="F1736" s="97">
        <v>0.11168830189999999</v>
      </c>
      <c r="G1736" s="97">
        <v>6.5036557300000006E-2</v>
      </c>
      <c r="H1736" s="97">
        <v>9.5191525299999996E-2</v>
      </c>
      <c r="I1736" s="97">
        <v>0.49297294219999999</v>
      </c>
      <c r="J1736" s="101">
        <v>10284.518205</v>
      </c>
    </row>
    <row r="1737" spans="1:10" x14ac:dyDescent="0.25">
      <c r="A1737" t="s">
        <v>102</v>
      </c>
      <c r="B1737" t="s">
        <v>60</v>
      </c>
      <c r="C1737" t="s">
        <v>35</v>
      </c>
      <c r="D1737" t="s">
        <v>0</v>
      </c>
      <c r="E1737" s="97">
        <v>0.21906605579999999</v>
      </c>
      <c r="F1737" s="97">
        <v>9.3354382099999994E-2</v>
      </c>
      <c r="G1737" s="97">
        <v>7.6173338300000004E-2</v>
      </c>
      <c r="H1737" s="97">
        <v>9.14039767E-2</v>
      </c>
      <c r="I1737" s="97">
        <v>0.52000224719999999</v>
      </c>
      <c r="J1737" s="101">
        <v>14009.486061</v>
      </c>
    </row>
    <row r="1738" spans="1:10" x14ac:dyDescent="0.25">
      <c r="A1738" t="s">
        <v>102</v>
      </c>
      <c r="B1738" t="s">
        <v>60</v>
      </c>
      <c r="C1738" t="s">
        <v>35</v>
      </c>
      <c r="D1738" t="s">
        <v>37</v>
      </c>
      <c r="E1738" s="97">
        <v>0.17904181629999999</v>
      </c>
      <c r="F1738" s="97">
        <v>3.9609183999999999E-2</v>
      </c>
      <c r="G1738" s="97">
        <v>0.1082937794</v>
      </c>
      <c r="H1738" s="97">
        <v>7.9450445600000003E-2</v>
      </c>
      <c r="I1738" s="97">
        <v>0.59360477469999995</v>
      </c>
      <c r="J1738" s="101">
        <v>3574.5998807000001</v>
      </c>
    </row>
    <row r="1739" spans="1:10" x14ac:dyDescent="0.25">
      <c r="A1739" t="s">
        <v>102</v>
      </c>
      <c r="B1739" t="s">
        <v>84</v>
      </c>
      <c r="C1739" t="s">
        <v>33</v>
      </c>
      <c r="D1739" t="s">
        <v>36</v>
      </c>
      <c r="E1739" s="97">
        <v>0.50613294519999996</v>
      </c>
      <c r="F1739" s="97">
        <v>0.13780189170000001</v>
      </c>
      <c r="G1739" s="97">
        <v>9.06241572E-2</v>
      </c>
      <c r="H1739" s="97">
        <v>7.6149467299999996E-2</v>
      </c>
      <c r="I1739" s="97">
        <v>0.1892915386</v>
      </c>
      <c r="J1739" s="101">
        <v>4670.9436824000004</v>
      </c>
    </row>
    <row r="1740" spans="1:10" x14ac:dyDescent="0.25">
      <c r="A1740" t="s">
        <v>102</v>
      </c>
      <c r="B1740" t="s">
        <v>84</v>
      </c>
      <c r="C1740" t="s">
        <v>33</v>
      </c>
      <c r="D1740" t="s">
        <v>0</v>
      </c>
      <c r="E1740" s="97">
        <v>0.46474174620000003</v>
      </c>
      <c r="F1740" s="97">
        <v>0.13676582200000001</v>
      </c>
      <c r="G1740" s="97">
        <v>8.9359741199999995E-2</v>
      </c>
      <c r="H1740" s="97">
        <v>8.3895410399999995E-2</v>
      </c>
      <c r="I1740" s="97">
        <v>0.22523728030000001</v>
      </c>
      <c r="J1740" s="101">
        <v>5295.6902983999998</v>
      </c>
    </row>
    <row r="1741" spans="1:10" x14ac:dyDescent="0.25">
      <c r="A1741" t="s">
        <v>102</v>
      </c>
      <c r="B1741" t="s">
        <v>84</v>
      </c>
      <c r="C1741" t="s">
        <v>33</v>
      </c>
      <c r="D1741" t="s">
        <v>37</v>
      </c>
      <c r="E1741" s="97">
        <v>0.1769289107</v>
      </c>
      <c r="F1741" s="97">
        <v>0.111887666</v>
      </c>
      <c r="G1741" s="97">
        <v>8.1946322000000002E-2</v>
      </c>
      <c r="H1741" s="97">
        <v>0.13407254639999999</v>
      </c>
      <c r="I1741" s="97">
        <v>0.4951645549</v>
      </c>
      <c r="J1741" s="101">
        <v>548.29859753999995</v>
      </c>
    </row>
    <row r="1742" spans="1:10" x14ac:dyDescent="0.25">
      <c r="A1742" t="s">
        <v>102</v>
      </c>
      <c r="B1742" t="s">
        <v>84</v>
      </c>
      <c r="C1742" t="s">
        <v>34</v>
      </c>
      <c r="D1742" t="s">
        <v>36</v>
      </c>
      <c r="E1742" s="97">
        <v>0.59119651780000004</v>
      </c>
      <c r="F1742" s="97">
        <v>0.17123308300000001</v>
      </c>
      <c r="G1742" s="97">
        <v>2.23485088E-2</v>
      </c>
      <c r="H1742" s="97">
        <v>7.2178767300000002E-2</v>
      </c>
      <c r="I1742" s="97">
        <v>0.14304312299999999</v>
      </c>
      <c r="J1742" s="101">
        <v>889.79983714000002</v>
      </c>
    </row>
    <row r="1743" spans="1:10" x14ac:dyDescent="0.25">
      <c r="A1743" t="s">
        <v>102</v>
      </c>
      <c r="B1743" t="s">
        <v>84</v>
      </c>
      <c r="C1743" t="s">
        <v>34</v>
      </c>
      <c r="D1743" t="s">
        <v>0</v>
      </c>
      <c r="E1743" s="97">
        <v>0.57100357769999999</v>
      </c>
      <c r="F1743" s="97">
        <v>0.17021112220000001</v>
      </c>
      <c r="G1743" s="97">
        <v>2.42875192E-2</v>
      </c>
      <c r="H1743" s="97">
        <v>7.5619915900000001E-2</v>
      </c>
      <c r="I1743" s="97">
        <v>0.15887786500000001</v>
      </c>
      <c r="J1743" s="101">
        <v>942.28230139000004</v>
      </c>
    </row>
    <row r="1744" spans="1:10" x14ac:dyDescent="0.25">
      <c r="A1744" t="s">
        <v>102</v>
      </c>
      <c r="B1744" t="s">
        <v>84</v>
      </c>
      <c r="C1744" t="s">
        <v>34</v>
      </c>
      <c r="D1744" t="s">
        <v>37</v>
      </c>
      <c r="E1744" s="97">
        <v>0.27059143759999998</v>
      </c>
      <c r="F1744" s="97">
        <v>0.12328625729999999</v>
      </c>
      <c r="G1744" s="97">
        <v>7.3797664799999996E-2</v>
      </c>
      <c r="H1744" s="97">
        <v>7.4087814099999996E-2</v>
      </c>
      <c r="I1744" s="97">
        <v>0.45823682609999999</v>
      </c>
      <c r="J1744" s="101">
        <v>40.65169281</v>
      </c>
    </row>
    <row r="1745" spans="1:10" x14ac:dyDescent="0.25">
      <c r="A1745" t="s">
        <v>102</v>
      </c>
      <c r="B1745" t="s">
        <v>84</v>
      </c>
      <c r="C1745" t="s">
        <v>35</v>
      </c>
      <c r="D1745" t="s">
        <v>36</v>
      </c>
      <c r="E1745" s="97">
        <v>0.62841158730000002</v>
      </c>
      <c r="F1745" s="97">
        <v>3.0433492699999998E-2</v>
      </c>
      <c r="G1745" s="97">
        <v>1.20754203E-2</v>
      </c>
      <c r="H1745" s="97">
        <v>2.3578542800000001E-2</v>
      </c>
      <c r="I1745" s="97">
        <v>0.30550095690000001</v>
      </c>
      <c r="J1745" s="101">
        <v>1156.8850967999999</v>
      </c>
    </row>
    <row r="1746" spans="1:10" x14ac:dyDescent="0.25">
      <c r="A1746" t="s">
        <v>102</v>
      </c>
      <c r="B1746" t="s">
        <v>84</v>
      </c>
      <c r="C1746" t="s">
        <v>35</v>
      </c>
      <c r="D1746" t="s">
        <v>0</v>
      </c>
      <c r="E1746" s="97">
        <v>0.60459983829999997</v>
      </c>
      <c r="F1746" s="97">
        <v>3.44013809E-2</v>
      </c>
      <c r="G1746" s="97">
        <v>1.40290845E-2</v>
      </c>
      <c r="H1746" s="97">
        <v>2.3658709E-2</v>
      </c>
      <c r="I1746" s="97">
        <v>0.32331098730000002</v>
      </c>
      <c r="J1746" s="101">
        <v>1280.1855888</v>
      </c>
    </row>
    <row r="1747" spans="1:10" x14ac:dyDescent="0.25">
      <c r="A1747" t="s">
        <v>102</v>
      </c>
      <c r="B1747" t="s">
        <v>84</v>
      </c>
      <c r="C1747" t="s">
        <v>35</v>
      </c>
      <c r="D1747" t="s">
        <v>37</v>
      </c>
      <c r="E1747" s="97">
        <v>0.40677398009999999</v>
      </c>
      <c r="F1747" s="97">
        <v>5.23862628E-2</v>
      </c>
      <c r="G1747" s="97">
        <v>3.4532150400000003E-2</v>
      </c>
      <c r="H1747" s="97">
        <v>1.7309531100000001E-2</v>
      </c>
      <c r="I1747" s="97">
        <v>0.48899807569999998</v>
      </c>
      <c r="J1747" s="101">
        <v>115.54328031</v>
      </c>
    </row>
    <row r="1748" spans="1:10" x14ac:dyDescent="0.25">
      <c r="A1748" t="s">
        <v>102</v>
      </c>
      <c r="B1748" t="s">
        <v>57</v>
      </c>
      <c r="C1748" t="s">
        <v>33</v>
      </c>
      <c r="D1748" t="s">
        <v>36</v>
      </c>
      <c r="E1748" s="97">
        <v>0.49139373079999998</v>
      </c>
      <c r="F1748" s="97">
        <v>8.3034376300000004E-2</v>
      </c>
      <c r="G1748" s="97">
        <v>0.1073358158</v>
      </c>
      <c r="H1748" s="97">
        <v>7.1785111099999993E-2</v>
      </c>
      <c r="I1748" s="97">
        <v>0.2464509661</v>
      </c>
      <c r="J1748" s="101">
        <v>16921.283501999998</v>
      </c>
    </row>
    <row r="1749" spans="1:10" x14ac:dyDescent="0.25">
      <c r="A1749" t="s">
        <v>102</v>
      </c>
      <c r="B1749" t="s">
        <v>57</v>
      </c>
      <c r="C1749" t="s">
        <v>33</v>
      </c>
      <c r="D1749" t="s">
        <v>0</v>
      </c>
      <c r="E1749" s="97">
        <v>0.45432261070000002</v>
      </c>
      <c r="F1749" s="97">
        <v>8.7275888499999996E-2</v>
      </c>
      <c r="G1749" s="97">
        <v>0.1038741645</v>
      </c>
      <c r="H1749" s="97">
        <v>7.4643549700000006E-2</v>
      </c>
      <c r="I1749" s="97">
        <v>0.27988378660000002</v>
      </c>
      <c r="J1749" s="101">
        <v>18757.62383</v>
      </c>
    </row>
    <row r="1750" spans="1:10" x14ac:dyDescent="0.25">
      <c r="A1750" t="s">
        <v>102</v>
      </c>
      <c r="B1750" t="s">
        <v>57</v>
      </c>
      <c r="C1750" t="s">
        <v>33</v>
      </c>
      <c r="D1750" t="s">
        <v>37</v>
      </c>
      <c r="E1750" s="97">
        <v>0.12579280700000001</v>
      </c>
      <c r="F1750" s="97">
        <v>0.1220262776</v>
      </c>
      <c r="G1750" s="97">
        <v>7.4326399099999996E-2</v>
      </c>
      <c r="H1750" s="97">
        <v>8.2017501000000007E-2</v>
      </c>
      <c r="I1750" s="97">
        <v>0.59583701519999999</v>
      </c>
      <c r="J1750" s="101">
        <v>1589.9160271999999</v>
      </c>
    </row>
    <row r="1751" spans="1:10" x14ac:dyDescent="0.25">
      <c r="A1751" t="s">
        <v>102</v>
      </c>
      <c r="B1751" t="s">
        <v>57</v>
      </c>
      <c r="C1751" t="s">
        <v>34</v>
      </c>
      <c r="D1751" t="s">
        <v>36</v>
      </c>
      <c r="E1751" s="97">
        <v>0.63349545210000002</v>
      </c>
      <c r="F1751" s="97">
        <v>9.2911413200000001E-2</v>
      </c>
      <c r="G1751" s="97">
        <v>4.70009287E-2</v>
      </c>
      <c r="H1751" s="97">
        <v>6.6063906699999994E-2</v>
      </c>
      <c r="I1751" s="97">
        <v>0.16052829939999999</v>
      </c>
      <c r="J1751" s="101">
        <v>8298.4871944000006</v>
      </c>
    </row>
    <row r="1752" spans="1:10" x14ac:dyDescent="0.25">
      <c r="A1752" t="s">
        <v>102</v>
      </c>
      <c r="B1752" t="s">
        <v>57</v>
      </c>
      <c r="C1752" t="s">
        <v>34</v>
      </c>
      <c r="D1752" t="s">
        <v>0</v>
      </c>
      <c r="E1752" s="97">
        <v>0.60542729210000001</v>
      </c>
      <c r="F1752" s="97">
        <v>9.8190087800000006E-2</v>
      </c>
      <c r="G1752" s="97">
        <v>4.8579647199999999E-2</v>
      </c>
      <c r="H1752" s="97">
        <v>6.7960540900000005E-2</v>
      </c>
      <c r="I1752" s="97">
        <v>0.179842432</v>
      </c>
      <c r="J1752" s="101">
        <v>8892.9818107999999</v>
      </c>
    </row>
    <row r="1753" spans="1:10" x14ac:dyDescent="0.25">
      <c r="A1753" t="s">
        <v>102</v>
      </c>
      <c r="B1753" t="s">
        <v>57</v>
      </c>
      <c r="C1753" t="s">
        <v>34</v>
      </c>
      <c r="D1753" t="s">
        <v>37</v>
      </c>
      <c r="E1753" s="97">
        <v>0.2543398</v>
      </c>
      <c r="F1753" s="97">
        <v>0.1571197057</v>
      </c>
      <c r="G1753" s="97">
        <v>7.8391734599999999E-2</v>
      </c>
      <c r="H1753" s="97">
        <v>7.0148837699999994E-2</v>
      </c>
      <c r="I1753" s="97">
        <v>0.43999992199999999</v>
      </c>
      <c r="J1753" s="101">
        <v>471.80976005000002</v>
      </c>
    </row>
    <row r="1754" spans="1:10" x14ac:dyDescent="0.25">
      <c r="A1754" t="s">
        <v>102</v>
      </c>
      <c r="B1754" t="s">
        <v>57</v>
      </c>
      <c r="C1754" t="s">
        <v>35</v>
      </c>
      <c r="D1754" t="s">
        <v>36</v>
      </c>
      <c r="E1754" s="97">
        <v>0.34767867660000001</v>
      </c>
      <c r="F1754" s="97">
        <v>7.1934261599999993E-2</v>
      </c>
      <c r="G1754" s="97">
        <v>4.6194368800000003E-2</v>
      </c>
      <c r="H1754" s="97">
        <v>7.1268926699999999E-2</v>
      </c>
      <c r="I1754" s="97">
        <v>0.46292376629999998</v>
      </c>
      <c r="J1754" s="101">
        <v>8939.3252978</v>
      </c>
    </row>
    <row r="1755" spans="1:10" x14ac:dyDescent="0.25">
      <c r="A1755" t="s">
        <v>102</v>
      </c>
      <c r="B1755" t="s">
        <v>57</v>
      </c>
      <c r="C1755" t="s">
        <v>35</v>
      </c>
      <c r="D1755" t="s">
        <v>0</v>
      </c>
      <c r="E1755" s="97">
        <v>0.30725906829999999</v>
      </c>
      <c r="F1755" s="97">
        <v>6.4696495500000006E-2</v>
      </c>
      <c r="G1755" s="97">
        <v>5.3550442699999999E-2</v>
      </c>
      <c r="H1755" s="97">
        <v>7.2675795500000001E-2</v>
      </c>
      <c r="I1755" s="97">
        <v>0.50181819800000005</v>
      </c>
      <c r="J1755" s="101">
        <v>12663.622302</v>
      </c>
    </row>
    <row r="1756" spans="1:10" x14ac:dyDescent="0.25">
      <c r="A1756" t="s">
        <v>102</v>
      </c>
      <c r="B1756" t="s">
        <v>57</v>
      </c>
      <c r="C1756" t="s">
        <v>35</v>
      </c>
      <c r="D1756" t="s">
        <v>37</v>
      </c>
      <c r="E1756" s="97">
        <v>0.2124189142</v>
      </c>
      <c r="F1756" s="97">
        <v>4.6376981599999999E-2</v>
      </c>
      <c r="G1756" s="97">
        <v>7.1768713499999998E-2</v>
      </c>
      <c r="H1756" s="97">
        <v>7.5870373500000005E-2</v>
      </c>
      <c r="I1756" s="97">
        <v>0.59356501719999999</v>
      </c>
      <c r="J1756" s="101">
        <v>3667.2817149000002</v>
      </c>
    </row>
    <row r="1757" spans="1:10" x14ac:dyDescent="0.25">
      <c r="A1757" t="s">
        <v>102</v>
      </c>
      <c r="B1757" t="s">
        <v>38</v>
      </c>
      <c r="C1757" t="s">
        <v>33</v>
      </c>
      <c r="D1757" t="s">
        <v>36</v>
      </c>
      <c r="E1757" s="97">
        <v>0.50430825850000005</v>
      </c>
      <c r="F1757" s="97">
        <v>8.9701710500000004E-2</v>
      </c>
      <c r="G1757" s="97">
        <v>0.119317135</v>
      </c>
      <c r="H1757" s="97">
        <v>9.2507588500000001E-2</v>
      </c>
      <c r="I1757" s="97">
        <v>0.1941653076</v>
      </c>
      <c r="J1757" s="101">
        <v>60951.291115</v>
      </c>
    </row>
    <row r="1758" spans="1:10" x14ac:dyDescent="0.25">
      <c r="A1758" t="s">
        <v>102</v>
      </c>
      <c r="B1758" t="s">
        <v>38</v>
      </c>
      <c r="C1758" t="s">
        <v>33</v>
      </c>
      <c r="D1758" t="s">
        <v>0</v>
      </c>
      <c r="E1758" s="97">
        <v>0.47487265810000001</v>
      </c>
      <c r="F1758" s="97">
        <v>9.1165460000000004E-2</v>
      </c>
      <c r="G1758" s="97">
        <v>0.11900533219999999</v>
      </c>
      <c r="H1758" s="97">
        <v>9.7934513599999995E-2</v>
      </c>
      <c r="I1758" s="97">
        <v>0.21702203610000001</v>
      </c>
      <c r="J1758" s="101">
        <v>70836.361690000005</v>
      </c>
    </row>
    <row r="1759" spans="1:10" x14ac:dyDescent="0.25">
      <c r="A1759" t="s">
        <v>102</v>
      </c>
      <c r="B1759" t="s">
        <v>38</v>
      </c>
      <c r="C1759" t="s">
        <v>33</v>
      </c>
      <c r="D1759" t="s">
        <v>37</v>
      </c>
      <c r="E1759" s="97">
        <v>0.31258515660000002</v>
      </c>
      <c r="F1759" s="97">
        <v>9.5734768100000006E-2</v>
      </c>
      <c r="G1759" s="97">
        <v>0.1196510467</v>
      </c>
      <c r="H1759" s="97">
        <v>0.1226702845</v>
      </c>
      <c r="I1759" s="97">
        <v>0.34935874410000001</v>
      </c>
      <c r="J1759" s="101">
        <v>9120.7526338000007</v>
      </c>
    </row>
    <row r="1760" spans="1:10" x14ac:dyDescent="0.25">
      <c r="A1760" t="s">
        <v>102</v>
      </c>
      <c r="B1760" t="s">
        <v>38</v>
      </c>
      <c r="C1760" t="s">
        <v>34</v>
      </c>
      <c r="D1760" t="s">
        <v>36</v>
      </c>
      <c r="E1760" s="97">
        <v>0.62840460099999995</v>
      </c>
      <c r="F1760" s="97">
        <v>9.6113790899999996E-2</v>
      </c>
      <c r="G1760" s="97">
        <v>4.4673427000000002E-2</v>
      </c>
      <c r="H1760" s="97">
        <v>9.0430685100000005E-2</v>
      </c>
      <c r="I1760" s="97">
        <v>0.1403774961</v>
      </c>
      <c r="J1760" s="101">
        <v>15498.169459000001</v>
      </c>
    </row>
    <row r="1761" spans="1:10" x14ac:dyDescent="0.25">
      <c r="A1761" t="s">
        <v>102</v>
      </c>
      <c r="B1761" t="s">
        <v>38</v>
      </c>
      <c r="C1761" t="s">
        <v>34</v>
      </c>
      <c r="D1761" t="s">
        <v>0</v>
      </c>
      <c r="E1761" s="97">
        <v>0.60286577210000003</v>
      </c>
      <c r="F1761" s="97">
        <v>9.8564493700000005E-2</v>
      </c>
      <c r="G1761" s="97">
        <v>4.5653309599999997E-2</v>
      </c>
      <c r="H1761" s="97">
        <v>9.4370439799999997E-2</v>
      </c>
      <c r="I1761" s="97">
        <v>0.15854598480000001</v>
      </c>
      <c r="J1761" s="101">
        <v>16632.437233000001</v>
      </c>
    </row>
    <row r="1762" spans="1:10" x14ac:dyDescent="0.25">
      <c r="A1762" t="s">
        <v>102</v>
      </c>
      <c r="B1762" t="s">
        <v>38</v>
      </c>
      <c r="C1762" t="s">
        <v>34</v>
      </c>
      <c r="D1762" t="s">
        <v>37</v>
      </c>
      <c r="E1762" s="97">
        <v>0.30028611690000001</v>
      </c>
      <c r="F1762" s="97">
        <v>0.1035922376</v>
      </c>
      <c r="G1762" s="97">
        <v>6.5391675199999999E-2</v>
      </c>
      <c r="H1762" s="97">
        <v>0.11838081120000001</v>
      </c>
      <c r="I1762" s="97">
        <v>0.41234915909999997</v>
      </c>
      <c r="J1762" s="101">
        <v>932.46441829000003</v>
      </c>
    </row>
    <row r="1763" spans="1:10" x14ac:dyDescent="0.25">
      <c r="A1763" t="s">
        <v>102</v>
      </c>
      <c r="B1763" t="s">
        <v>38</v>
      </c>
      <c r="C1763" t="s">
        <v>35</v>
      </c>
      <c r="D1763" t="s">
        <v>36</v>
      </c>
      <c r="E1763" s="97">
        <v>0.25909864090000001</v>
      </c>
      <c r="F1763" s="97">
        <v>0.1083005824</v>
      </c>
      <c r="G1763" s="97">
        <v>8.5485500199999995E-2</v>
      </c>
      <c r="H1763" s="97">
        <v>0.1213376518</v>
      </c>
      <c r="I1763" s="97">
        <v>0.42577762479999998</v>
      </c>
      <c r="J1763" s="101">
        <v>47121.836944000002</v>
      </c>
    </row>
    <row r="1764" spans="1:10" x14ac:dyDescent="0.25">
      <c r="A1764" t="s">
        <v>102</v>
      </c>
      <c r="B1764" t="s">
        <v>38</v>
      </c>
      <c r="C1764" t="s">
        <v>35</v>
      </c>
      <c r="D1764" t="s">
        <v>0</v>
      </c>
      <c r="E1764" s="97">
        <v>0.227545835</v>
      </c>
      <c r="F1764" s="97">
        <v>9.46276967E-2</v>
      </c>
      <c r="G1764" s="97">
        <v>0.1060647262</v>
      </c>
      <c r="H1764" s="97">
        <v>0.1158916878</v>
      </c>
      <c r="I1764" s="97">
        <v>0.45587005429999999</v>
      </c>
      <c r="J1764" s="101">
        <v>75766.938523000004</v>
      </c>
    </row>
    <row r="1765" spans="1:10" x14ac:dyDescent="0.25">
      <c r="A1765" t="s">
        <v>102</v>
      </c>
      <c r="B1765" t="s">
        <v>38</v>
      </c>
      <c r="C1765" t="s">
        <v>35</v>
      </c>
      <c r="D1765" t="s">
        <v>37</v>
      </c>
      <c r="E1765" s="97">
        <v>0.1772931317</v>
      </c>
      <c r="F1765" s="97">
        <v>7.1344111099999996E-2</v>
      </c>
      <c r="G1765" s="97">
        <v>0.14097305539999999</v>
      </c>
      <c r="H1765" s="97">
        <v>0.10591767990000001</v>
      </c>
      <c r="I1765" s="97">
        <v>0.50447202189999996</v>
      </c>
      <c r="J1765" s="101">
        <v>28034.066161999999</v>
      </c>
    </row>
    <row r="1766" spans="1:10" x14ac:dyDescent="0.25">
      <c r="A1766" t="s">
        <v>102</v>
      </c>
      <c r="B1766" t="s">
        <v>69</v>
      </c>
      <c r="C1766" t="s">
        <v>33</v>
      </c>
      <c r="D1766" t="s">
        <v>36</v>
      </c>
      <c r="E1766" s="97">
        <v>0.3764305671</v>
      </c>
      <c r="F1766" s="97">
        <v>6.0017501700000003E-2</v>
      </c>
      <c r="G1766" s="97">
        <v>0.17019228829999999</v>
      </c>
      <c r="H1766" s="97">
        <v>0.1174209205</v>
      </c>
      <c r="I1766" s="97">
        <v>0.27593872229999999</v>
      </c>
      <c r="J1766" s="101">
        <v>13373.029786999999</v>
      </c>
    </row>
    <row r="1767" spans="1:10" x14ac:dyDescent="0.25">
      <c r="A1767" t="s">
        <v>102</v>
      </c>
      <c r="B1767" t="s">
        <v>69</v>
      </c>
      <c r="C1767" t="s">
        <v>33</v>
      </c>
      <c r="D1767" t="s">
        <v>0</v>
      </c>
      <c r="E1767" s="97">
        <v>0.32372393420000001</v>
      </c>
      <c r="F1767" s="97">
        <v>5.8514252099999997E-2</v>
      </c>
      <c r="G1767" s="97">
        <v>0.17247212219999999</v>
      </c>
      <c r="H1767" s="97">
        <v>0.12231689430000001</v>
      </c>
      <c r="I1767" s="97">
        <v>0.32297279719999999</v>
      </c>
      <c r="J1767" s="101">
        <v>16776.693391000001</v>
      </c>
    </row>
    <row r="1768" spans="1:10" x14ac:dyDescent="0.25">
      <c r="A1768" t="s">
        <v>102</v>
      </c>
      <c r="B1768" t="s">
        <v>69</v>
      </c>
      <c r="C1768" t="s">
        <v>33</v>
      </c>
      <c r="D1768" t="s">
        <v>37</v>
      </c>
      <c r="E1768" s="97">
        <v>0.122575266</v>
      </c>
      <c r="F1768" s="97">
        <v>4.76724517E-2</v>
      </c>
      <c r="G1768" s="97">
        <v>0.18581504130000001</v>
      </c>
      <c r="H1768" s="97">
        <v>0.13079342620000001</v>
      </c>
      <c r="I1768" s="97">
        <v>0.51314381480000004</v>
      </c>
      <c r="J1768" s="101">
        <v>3075.6612831000002</v>
      </c>
    </row>
    <row r="1769" spans="1:10" x14ac:dyDescent="0.25">
      <c r="A1769" t="s">
        <v>102</v>
      </c>
      <c r="B1769" t="s">
        <v>69</v>
      </c>
      <c r="C1769" t="s">
        <v>34</v>
      </c>
      <c r="D1769" t="s">
        <v>36</v>
      </c>
      <c r="E1769" s="97">
        <v>0.34587512110000002</v>
      </c>
      <c r="F1769" s="97">
        <v>2.3969473000000002E-2</v>
      </c>
      <c r="G1769" s="97">
        <v>0.47652071950000002</v>
      </c>
      <c r="H1769" s="97">
        <v>4.7137625199999998E-2</v>
      </c>
      <c r="I1769" s="97">
        <v>0.10649706120000001</v>
      </c>
      <c r="J1769" s="101">
        <v>6323.1095843000003</v>
      </c>
    </row>
    <row r="1770" spans="1:10" x14ac:dyDescent="0.25">
      <c r="A1770" t="s">
        <v>102</v>
      </c>
      <c r="B1770" t="s">
        <v>69</v>
      </c>
      <c r="C1770" t="s">
        <v>34</v>
      </c>
      <c r="D1770" t="s">
        <v>0</v>
      </c>
      <c r="E1770" s="97">
        <v>0.33625718370000002</v>
      </c>
      <c r="F1770" s="97">
        <v>2.5036155399999999E-2</v>
      </c>
      <c r="G1770" s="97">
        <v>0.47035248349999997</v>
      </c>
      <c r="H1770" s="97">
        <v>5.3709865599999997E-2</v>
      </c>
      <c r="I1770" s="97">
        <v>0.1146443119</v>
      </c>
      <c r="J1770" s="101">
        <v>6667.5342633</v>
      </c>
    </row>
    <row r="1771" spans="1:10" x14ac:dyDescent="0.25">
      <c r="A1771" t="s">
        <v>102</v>
      </c>
      <c r="B1771" t="s">
        <v>69</v>
      </c>
      <c r="C1771" t="s">
        <v>34</v>
      </c>
      <c r="D1771" t="s">
        <v>37</v>
      </c>
      <c r="E1771" s="97">
        <v>0.1812647674</v>
      </c>
      <c r="F1771" s="97">
        <v>2.90114642E-2</v>
      </c>
      <c r="G1771" s="97">
        <v>0.38790228589999998</v>
      </c>
      <c r="H1771" s="97">
        <v>0.1523586435</v>
      </c>
      <c r="I1771" s="97">
        <v>0.2494628391</v>
      </c>
      <c r="J1771" s="101">
        <v>275.83959484000002</v>
      </c>
    </row>
    <row r="1772" spans="1:10" x14ac:dyDescent="0.25">
      <c r="A1772" t="s">
        <v>102</v>
      </c>
      <c r="B1772" t="s">
        <v>69</v>
      </c>
      <c r="C1772" t="s">
        <v>35</v>
      </c>
      <c r="D1772" t="s">
        <v>36</v>
      </c>
      <c r="E1772" s="102" t="s">
        <v>109</v>
      </c>
      <c r="F1772" s="102" t="s">
        <v>109</v>
      </c>
      <c r="G1772" s="102" t="s">
        <v>109</v>
      </c>
      <c r="H1772" s="102" t="s">
        <v>109</v>
      </c>
      <c r="I1772" s="102" t="s">
        <v>109</v>
      </c>
      <c r="J1772" s="103" t="s">
        <v>109</v>
      </c>
    </row>
    <row r="1773" spans="1:10" x14ac:dyDescent="0.25">
      <c r="A1773" t="s">
        <v>102</v>
      </c>
      <c r="B1773" t="s">
        <v>69</v>
      </c>
      <c r="C1773" t="s">
        <v>35</v>
      </c>
      <c r="D1773" t="s">
        <v>0</v>
      </c>
      <c r="E1773" s="102" t="s">
        <v>109</v>
      </c>
      <c r="F1773" s="102" t="s">
        <v>109</v>
      </c>
      <c r="G1773" s="102" t="s">
        <v>109</v>
      </c>
      <c r="H1773" s="102" t="s">
        <v>109</v>
      </c>
      <c r="I1773" s="102" t="s">
        <v>109</v>
      </c>
      <c r="J1773" s="103" t="s">
        <v>109</v>
      </c>
    </row>
    <row r="1774" spans="1:10" x14ac:dyDescent="0.25">
      <c r="A1774" t="s">
        <v>102</v>
      </c>
      <c r="B1774" t="s">
        <v>69</v>
      </c>
      <c r="C1774" t="s">
        <v>35</v>
      </c>
      <c r="D1774" t="s">
        <v>37</v>
      </c>
      <c r="E1774" s="102" t="s">
        <v>109</v>
      </c>
      <c r="F1774" s="102" t="s">
        <v>109</v>
      </c>
      <c r="G1774" s="102" t="s">
        <v>109</v>
      </c>
      <c r="H1774" s="102" t="s">
        <v>109</v>
      </c>
      <c r="I1774" s="102" t="s">
        <v>109</v>
      </c>
      <c r="J1774" s="103" t="s">
        <v>109</v>
      </c>
    </row>
    <row r="1775" spans="1:10" x14ac:dyDescent="0.25">
      <c r="A1775" t="s">
        <v>102</v>
      </c>
      <c r="B1775" t="s">
        <v>59</v>
      </c>
      <c r="C1775" t="s">
        <v>33</v>
      </c>
      <c r="D1775" t="s">
        <v>36</v>
      </c>
      <c r="E1775" s="97">
        <v>0.69446921640000003</v>
      </c>
      <c r="F1775" s="97">
        <v>6.7990647400000007E-2</v>
      </c>
      <c r="G1775" s="97">
        <v>7.03125572E-2</v>
      </c>
      <c r="H1775" s="97">
        <v>5.09828378E-2</v>
      </c>
      <c r="I1775" s="97">
        <v>0.1162447412</v>
      </c>
      <c r="J1775" s="101">
        <v>27640.361145999999</v>
      </c>
    </row>
    <row r="1776" spans="1:10" x14ac:dyDescent="0.25">
      <c r="A1776" t="s">
        <v>102</v>
      </c>
      <c r="B1776" t="s">
        <v>59</v>
      </c>
      <c r="C1776" t="s">
        <v>33</v>
      </c>
      <c r="D1776" t="s">
        <v>0</v>
      </c>
      <c r="E1776" s="97">
        <v>0.68026091879999995</v>
      </c>
      <c r="F1776" s="97">
        <v>7.0484105899999996E-2</v>
      </c>
      <c r="G1776" s="97">
        <v>7.0898418300000002E-2</v>
      </c>
      <c r="H1776" s="97">
        <v>5.3421990500000002E-2</v>
      </c>
      <c r="I1776" s="97">
        <v>0.1249345665</v>
      </c>
      <c r="J1776" s="101">
        <v>28636.629573999999</v>
      </c>
    </row>
    <row r="1777" spans="1:10" x14ac:dyDescent="0.25">
      <c r="A1777" t="s">
        <v>102</v>
      </c>
      <c r="B1777" t="s">
        <v>59</v>
      </c>
      <c r="C1777" t="s">
        <v>33</v>
      </c>
      <c r="D1777" t="s">
        <v>37</v>
      </c>
      <c r="E1777" s="97">
        <v>0.34821793000000001</v>
      </c>
      <c r="F1777" s="97">
        <v>8.8706660300000004E-2</v>
      </c>
      <c r="G1777" s="97">
        <v>9.1067813900000003E-2</v>
      </c>
      <c r="H1777" s="97">
        <v>9.8656543099999994E-2</v>
      </c>
      <c r="I1777" s="97">
        <v>0.37335105270000002</v>
      </c>
      <c r="J1777" s="101">
        <v>766.76120608999997</v>
      </c>
    </row>
    <row r="1778" spans="1:10" x14ac:dyDescent="0.25">
      <c r="A1778" t="s">
        <v>102</v>
      </c>
      <c r="B1778" t="s">
        <v>59</v>
      </c>
      <c r="C1778" t="s">
        <v>34</v>
      </c>
      <c r="D1778" t="s">
        <v>36</v>
      </c>
      <c r="E1778" s="97">
        <v>0.56208254530000001</v>
      </c>
      <c r="F1778" s="97">
        <v>9.7381003899999999E-2</v>
      </c>
      <c r="G1778" s="97">
        <v>5.5721153500000002E-2</v>
      </c>
      <c r="H1778" s="97">
        <v>7.5889033300000006E-2</v>
      </c>
      <c r="I1778" s="97">
        <v>0.208926264</v>
      </c>
      <c r="J1778" s="101">
        <v>10121.675907000001</v>
      </c>
    </row>
    <row r="1779" spans="1:10" x14ac:dyDescent="0.25">
      <c r="A1779" t="s">
        <v>102</v>
      </c>
      <c r="B1779" t="s">
        <v>59</v>
      </c>
      <c r="C1779" t="s">
        <v>34</v>
      </c>
      <c r="D1779" t="s">
        <v>0</v>
      </c>
      <c r="E1779" s="97">
        <v>0.5017631682</v>
      </c>
      <c r="F1779" s="97">
        <v>8.9277885500000001E-2</v>
      </c>
      <c r="G1779" s="97">
        <v>6.1680584699999999E-2</v>
      </c>
      <c r="H1779" s="97">
        <v>7.9293777800000007E-2</v>
      </c>
      <c r="I1779" s="97">
        <v>0.26798458380000001</v>
      </c>
      <c r="J1779" s="101">
        <v>12249.286506</v>
      </c>
    </row>
    <row r="1780" spans="1:10" x14ac:dyDescent="0.25">
      <c r="A1780" t="s">
        <v>102</v>
      </c>
      <c r="B1780" t="s">
        <v>59</v>
      </c>
      <c r="C1780" t="s">
        <v>34</v>
      </c>
      <c r="D1780" t="s">
        <v>37</v>
      </c>
      <c r="E1780" s="97">
        <v>0.2566382069</v>
      </c>
      <c r="F1780" s="97">
        <v>4.1053085000000003E-2</v>
      </c>
      <c r="G1780" s="97">
        <v>0.10770688539999999</v>
      </c>
      <c r="H1780" s="97">
        <v>6.43607343E-2</v>
      </c>
      <c r="I1780" s="97">
        <v>0.53024108839999995</v>
      </c>
      <c r="J1780" s="101">
        <v>1695.0845096</v>
      </c>
    </row>
    <row r="1781" spans="1:10" x14ac:dyDescent="0.25">
      <c r="A1781" t="s">
        <v>102</v>
      </c>
      <c r="B1781" t="s">
        <v>59</v>
      </c>
      <c r="C1781" t="s">
        <v>35</v>
      </c>
      <c r="D1781" t="s">
        <v>36</v>
      </c>
      <c r="E1781" s="97">
        <v>0.36853708429999998</v>
      </c>
      <c r="F1781" s="97">
        <v>7.5193650700000003E-2</v>
      </c>
      <c r="G1781" s="97">
        <v>7.8690898199999998E-2</v>
      </c>
      <c r="H1781" s="97">
        <v>7.7730597700000001E-2</v>
      </c>
      <c r="I1781" s="97">
        <v>0.39984776909999997</v>
      </c>
      <c r="J1781" s="101">
        <v>12517.089653000001</v>
      </c>
    </row>
    <row r="1782" spans="1:10" x14ac:dyDescent="0.25">
      <c r="A1782" t="s">
        <v>102</v>
      </c>
      <c r="B1782" t="s">
        <v>59</v>
      </c>
      <c r="C1782" t="s">
        <v>35</v>
      </c>
      <c r="D1782" t="s">
        <v>0</v>
      </c>
      <c r="E1782" s="97">
        <v>0.32140698600000001</v>
      </c>
      <c r="F1782" s="97">
        <v>7.4188007799999997E-2</v>
      </c>
      <c r="G1782" s="97">
        <v>8.8549488600000004E-2</v>
      </c>
      <c r="H1782" s="97">
        <v>8.2543798799999998E-2</v>
      </c>
      <c r="I1782" s="97">
        <v>0.43331171889999998</v>
      </c>
      <c r="J1782" s="101">
        <v>19654.24524</v>
      </c>
    </row>
    <row r="1783" spans="1:10" x14ac:dyDescent="0.25">
      <c r="A1783" t="s">
        <v>102</v>
      </c>
      <c r="B1783" t="s">
        <v>59</v>
      </c>
      <c r="C1783" t="s">
        <v>35</v>
      </c>
      <c r="D1783" t="s">
        <v>37</v>
      </c>
      <c r="E1783" s="97">
        <v>0.24124766449999999</v>
      </c>
      <c r="F1783" s="97">
        <v>7.0546340599999993E-2</v>
      </c>
      <c r="G1783" s="97">
        <v>0.1063371997</v>
      </c>
      <c r="H1783" s="97">
        <v>9.0435548000000004E-2</v>
      </c>
      <c r="I1783" s="97">
        <v>0.49143324710000003</v>
      </c>
      <c r="J1783" s="101">
        <v>6972.0882198999998</v>
      </c>
    </row>
    <row r="1784" spans="1:10" x14ac:dyDescent="0.25">
      <c r="A1784" t="s">
        <v>102</v>
      </c>
      <c r="B1784" t="s">
        <v>81</v>
      </c>
      <c r="C1784" t="s">
        <v>33</v>
      </c>
      <c r="D1784" t="s">
        <v>36</v>
      </c>
      <c r="E1784" s="97">
        <v>0.67872612659999998</v>
      </c>
      <c r="F1784" s="97">
        <v>9.1309137999999998E-2</v>
      </c>
      <c r="G1784" s="97">
        <v>3.4172962000000001E-2</v>
      </c>
      <c r="H1784" s="97">
        <v>5.0348625100000002E-2</v>
      </c>
      <c r="I1784" s="97">
        <v>0.14544314820000001</v>
      </c>
      <c r="J1784" s="101">
        <v>2955.5529861999999</v>
      </c>
    </row>
    <row r="1785" spans="1:10" x14ac:dyDescent="0.25">
      <c r="A1785" t="s">
        <v>102</v>
      </c>
      <c r="B1785" t="s">
        <v>81</v>
      </c>
      <c r="C1785" t="s">
        <v>33</v>
      </c>
      <c r="D1785" t="s">
        <v>0</v>
      </c>
      <c r="E1785" s="97">
        <v>0.65265145410000003</v>
      </c>
      <c r="F1785" s="97">
        <v>9.3081949400000003E-2</v>
      </c>
      <c r="G1785" s="97">
        <v>3.4773543900000002E-2</v>
      </c>
      <c r="H1785" s="97">
        <v>5.6614775899999997E-2</v>
      </c>
      <c r="I1785" s="97">
        <v>0.1628782768</v>
      </c>
      <c r="J1785" s="101">
        <v>3105.8094142999998</v>
      </c>
    </row>
    <row r="1786" spans="1:10" x14ac:dyDescent="0.25">
      <c r="A1786" t="s">
        <v>102</v>
      </c>
      <c r="B1786" t="s">
        <v>81</v>
      </c>
      <c r="C1786" t="s">
        <v>33</v>
      </c>
      <c r="D1786" t="s">
        <v>37</v>
      </c>
      <c r="E1786" s="97">
        <v>0.1651064649</v>
      </c>
      <c r="F1786" s="97">
        <v>5.5147641999999997E-2</v>
      </c>
      <c r="G1786" s="97">
        <v>6.4208069699999995E-2</v>
      </c>
      <c r="H1786" s="97">
        <v>0.12844716740000001</v>
      </c>
      <c r="I1786" s="97">
        <v>0.58709065599999999</v>
      </c>
      <c r="J1786" s="101">
        <v>109.02056447</v>
      </c>
    </row>
    <row r="1787" spans="1:10" x14ac:dyDescent="0.25">
      <c r="A1787" t="s">
        <v>102</v>
      </c>
      <c r="B1787" t="s">
        <v>81</v>
      </c>
      <c r="C1787" t="s">
        <v>34</v>
      </c>
      <c r="D1787" t="s">
        <v>36</v>
      </c>
      <c r="E1787" s="97">
        <v>0.62960243680000005</v>
      </c>
      <c r="F1787" s="97">
        <v>0.1046170528</v>
      </c>
      <c r="G1787" s="97">
        <v>1.28164231E-2</v>
      </c>
      <c r="H1787" s="97">
        <v>6.7761965199999996E-2</v>
      </c>
      <c r="I1787" s="97">
        <v>0.18520212210000001</v>
      </c>
      <c r="J1787" s="101">
        <v>2261.7983180000001</v>
      </c>
    </row>
    <row r="1788" spans="1:10" x14ac:dyDescent="0.25">
      <c r="A1788" t="s">
        <v>102</v>
      </c>
      <c r="B1788" t="s">
        <v>81</v>
      </c>
      <c r="C1788" t="s">
        <v>34</v>
      </c>
      <c r="D1788" t="s">
        <v>0</v>
      </c>
      <c r="E1788" s="97">
        <v>0.60663847500000001</v>
      </c>
      <c r="F1788" s="97">
        <v>0.106967303</v>
      </c>
      <c r="G1788" s="97">
        <v>1.58824295E-2</v>
      </c>
      <c r="H1788" s="97">
        <v>7.2864914099999997E-2</v>
      </c>
      <c r="I1788" s="97">
        <v>0.19764687850000001</v>
      </c>
      <c r="J1788" s="101">
        <v>2391.9249971999998</v>
      </c>
    </row>
    <row r="1789" spans="1:10" x14ac:dyDescent="0.25">
      <c r="A1789" t="s">
        <v>102</v>
      </c>
      <c r="B1789" t="s">
        <v>81</v>
      </c>
      <c r="C1789" t="s">
        <v>34</v>
      </c>
      <c r="D1789" t="s">
        <v>37</v>
      </c>
      <c r="E1789" s="97">
        <v>0.29278925379999998</v>
      </c>
      <c r="F1789" s="97">
        <v>9.6012831500000007E-2</v>
      </c>
      <c r="G1789" s="97">
        <v>9.3160217099999998E-2</v>
      </c>
      <c r="H1789" s="97">
        <v>9.2774855899999994E-2</v>
      </c>
      <c r="I1789" s="97">
        <v>0.4252628416</v>
      </c>
      <c r="J1789" s="101">
        <v>75.139369752999997</v>
      </c>
    </row>
    <row r="1790" spans="1:10" x14ac:dyDescent="0.25">
      <c r="A1790" t="s">
        <v>102</v>
      </c>
      <c r="B1790" t="s">
        <v>81</v>
      </c>
      <c r="C1790" t="s">
        <v>35</v>
      </c>
      <c r="D1790" t="s">
        <v>36</v>
      </c>
      <c r="E1790" s="102" t="s">
        <v>109</v>
      </c>
      <c r="F1790" s="102" t="s">
        <v>109</v>
      </c>
      <c r="G1790" s="102" t="s">
        <v>109</v>
      </c>
      <c r="H1790" s="102" t="s">
        <v>109</v>
      </c>
      <c r="I1790" s="102" t="s">
        <v>109</v>
      </c>
      <c r="J1790" s="103" t="s">
        <v>109</v>
      </c>
    </row>
    <row r="1791" spans="1:10" x14ac:dyDescent="0.25">
      <c r="A1791" t="s">
        <v>102</v>
      </c>
      <c r="B1791" t="s">
        <v>81</v>
      </c>
      <c r="C1791" t="s">
        <v>35</v>
      </c>
      <c r="D1791" t="s">
        <v>0</v>
      </c>
      <c r="E1791" s="102" t="s">
        <v>109</v>
      </c>
      <c r="F1791" s="102" t="s">
        <v>109</v>
      </c>
      <c r="G1791" s="102" t="s">
        <v>109</v>
      </c>
      <c r="H1791" s="102" t="s">
        <v>109</v>
      </c>
      <c r="I1791" s="102" t="s">
        <v>109</v>
      </c>
      <c r="J1791" s="103" t="s">
        <v>109</v>
      </c>
    </row>
    <row r="1792" spans="1:10" x14ac:dyDescent="0.25">
      <c r="A1792" t="s">
        <v>102</v>
      </c>
      <c r="B1792" t="s">
        <v>81</v>
      </c>
      <c r="C1792" t="s">
        <v>35</v>
      </c>
      <c r="D1792" t="s">
        <v>37</v>
      </c>
      <c r="E1792" s="102" t="s">
        <v>109</v>
      </c>
      <c r="F1792" s="102" t="s">
        <v>109</v>
      </c>
      <c r="G1792" s="102" t="s">
        <v>109</v>
      </c>
      <c r="H1792" s="102" t="s">
        <v>109</v>
      </c>
      <c r="I1792" s="102" t="s">
        <v>109</v>
      </c>
      <c r="J1792" s="103" t="s">
        <v>109</v>
      </c>
    </row>
    <row r="1793" spans="1:10" x14ac:dyDescent="0.25">
      <c r="A1793" t="s">
        <v>102</v>
      </c>
      <c r="B1793" t="s">
        <v>55</v>
      </c>
      <c r="C1793" t="s">
        <v>33</v>
      </c>
      <c r="D1793" t="s">
        <v>36</v>
      </c>
      <c r="E1793" s="97">
        <v>0.56980848360000003</v>
      </c>
      <c r="F1793" s="97">
        <v>7.3516003799999993E-2</v>
      </c>
      <c r="G1793" s="97">
        <v>8.0319879999999996E-2</v>
      </c>
      <c r="H1793" s="97">
        <v>6.5642479500000003E-2</v>
      </c>
      <c r="I1793" s="97">
        <v>0.21071315299999999</v>
      </c>
      <c r="J1793" s="101">
        <v>18530.787630999999</v>
      </c>
    </row>
    <row r="1794" spans="1:10" x14ac:dyDescent="0.25">
      <c r="A1794" t="s">
        <v>102</v>
      </c>
      <c r="B1794" t="s">
        <v>55</v>
      </c>
      <c r="C1794" t="s">
        <v>33</v>
      </c>
      <c r="D1794" t="s">
        <v>0</v>
      </c>
      <c r="E1794" s="97">
        <v>0.50670607170000004</v>
      </c>
      <c r="F1794" s="97">
        <v>7.7553219199999995E-2</v>
      </c>
      <c r="G1794" s="97">
        <v>8.0598599000000007E-2</v>
      </c>
      <c r="H1794" s="97">
        <v>7.0886909299999995E-2</v>
      </c>
      <c r="I1794" s="97">
        <v>0.26425520079999998</v>
      </c>
      <c r="J1794" s="101">
        <v>22784.428058000001</v>
      </c>
    </row>
    <row r="1795" spans="1:10" x14ac:dyDescent="0.25">
      <c r="A1795" t="s">
        <v>102</v>
      </c>
      <c r="B1795" t="s">
        <v>55</v>
      </c>
      <c r="C1795" t="s">
        <v>33</v>
      </c>
      <c r="D1795" t="s">
        <v>37</v>
      </c>
      <c r="E1795" s="97">
        <v>0.243464709</v>
      </c>
      <c r="F1795" s="97">
        <v>8.5191658899999995E-2</v>
      </c>
      <c r="G1795" s="97">
        <v>8.2172898699999997E-2</v>
      </c>
      <c r="H1795" s="97">
        <v>8.7595805499999999E-2</v>
      </c>
      <c r="I1795" s="97">
        <v>0.50157492790000002</v>
      </c>
      <c r="J1795" s="101">
        <v>3930.764858</v>
      </c>
    </row>
    <row r="1796" spans="1:10" x14ac:dyDescent="0.25">
      <c r="A1796" t="s">
        <v>102</v>
      </c>
      <c r="B1796" t="s">
        <v>55</v>
      </c>
      <c r="C1796" t="s">
        <v>34</v>
      </c>
      <c r="D1796" t="s">
        <v>36</v>
      </c>
      <c r="E1796" s="97">
        <v>0.71451722510000004</v>
      </c>
      <c r="F1796" s="97">
        <v>8.9084784900000005E-2</v>
      </c>
      <c r="G1796" s="97">
        <v>3.4840382599999997E-2</v>
      </c>
      <c r="H1796" s="97">
        <v>5.8097518899999999E-2</v>
      </c>
      <c r="I1796" s="97">
        <v>0.10346008850000001</v>
      </c>
      <c r="J1796" s="101">
        <v>5192.3681293</v>
      </c>
    </row>
    <row r="1797" spans="1:10" x14ac:dyDescent="0.25">
      <c r="A1797" t="s">
        <v>102</v>
      </c>
      <c r="B1797" t="s">
        <v>55</v>
      </c>
      <c r="C1797" t="s">
        <v>34</v>
      </c>
      <c r="D1797" t="s">
        <v>0</v>
      </c>
      <c r="E1797" s="97">
        <v>0.69202500170000003</v>
      </c>
      <c r="F1797" s="97">
        <v>9.1721605299999995E-2</v>
      </c>
      <c r="G1797" s="97">
        <v>3.5159512699999999E-2</v>
      </c>
      <c r="H1797" s="97">
        <v>6.1390300000000002E-2</v>
      </c>
      <c r="I1797" s="97">
        <v>0.1197035803</v>
      </c>
      <c r="J1797" s="101">
        <v>5457.9552801999998</v>
      </c>
    </row>
    <row r="1798" spans="1:10" x14ac:dyDescent="0.25">
      <c r="A1798" t="s">
        <v>102</v>
      </c>
      <c r="B1798" t="s">
        <v>55</v>
      </c>
      <c r="C1798" t="s">
        <v>34</v>
      </c>
      <c r="D1798" t="s">
        <v>37</v>
      </c>
      <c r="E1798" s="97">
        <v>0.29577703570000002</v>
      </c>
      <c r="F1798" s="97">
        <v>0.1110944804</v>
      </c>
      <c r="G1798" s="97">
        <v>4.1567057300000002E-2</v>
      </c>
      <c r="H1798" s="97">
        <v>7.94988259E-2</v>
      </c>
      <c r="I1798" s="97">
        <v>0.4720626007</v>
      </c>
      <c r="J1798" s="101">
        <v>216.39625985000001</v>
      </c>
    </row>
    <row r="1799" spans="1:10" x14ac:dyDescent="0.25">
      <c r="A1799" t="s">
        <v>102</v>
      </c>
      <c r="B1799" t="s">
        <v>55</v>
      </c>
      <c r="C1799" t="s">
        <v>35</v>
      </c>
      <c r="D1799" t="s">
        <v>36</v>
      </c>
      <c r="E1799" s="97">
        <v>0.33245391460000001</v>
      </c>
      <c r="F1799" s="97">
        <v>7.7571729199999995E-2</v>
      </c>
      <c r="G1799" s="97">
        <v>4.6263325899999999E-2</v>
      </c>
      <c r="H1799" s="97">
        <v>8.4342052599999995E-2</v>
      </c>
      <c r="I1799" s="97">
        <v>0.45936897770000001</v>
      </c>
      <c r="J1799" s="101">
        <v>12726.63715</v>
      </c>
    </row>
    <row r="1800" spans="1:10" x14ac:dyDescent="0.25">
      <c r="A1800" t="s">
        <v>102</v>
      </c>
      <c r="B1800" t="s">
        <v>55</v>
      </c>
      <c r="C1800" t="s">
        <v>35</v>
      </c>
      <c r="D1800" t="s">
        <v>0</v>
      </c>
      <c r="E1800" s="97">
        <v>0.3173536401</v>
      </c>
      <c r="F1800" s="97">
        <v>7.8229295599999998E-2</v>
      </c>
      <c r="G1800" s="97">
        <v>5.32853909E-2</v>
      </c>
      <c r="H1800" s="97">
        <v>8.4504780500000001E-2</v>
      </c>
      <c r="I1800" s="97">
        <v>0.46662689289999998</v>
      </c>
      <c r="J1800" s="101">
        <v>16634.509153999999</v>
      </c>
    </row>
    <row r="1801" spans="1:10" x14ac:dyDescent="0.25">
      <c r="A1801" t="s">
        <v>102</v>
      </c>
      <c r="B1801" t="s">
        <v>55</v>
      </c>
      <c r="C1801" t="s">
        <v>35</v>
      </c>
      <c r="D1801" t="s">
        <v>37</v>
      </c>
      <c r="E1801" s="97">
        <v>0.27247537370000002</v>
      </c>
      <c r="F1801" s="97">
        <v>7.9036235100000005E-2</v>
      </c>
      <c r="G1801" s="97">
        <v>7.5964249499999997E-2</v>
      </c>
      <c r="H1801" s="97">
        <v>8.4634009400000001E-2</v>
      </c>
      <c r="I1801" s="97">
        <v>0.48789013240000001</v>
      </c>
      <c r="J1801" s="101">
        <v>3772.8242255999999</v>
      </c>
    </row>
    <row r="1802" spans="1:10" x14ac:dyDescent="0.25">
      <c r="A1802" t="s">
        <v>102</v>
      </c>
      <c r="B1802" t="s">
        <v>80</v>
      </c>
      <c r="C1802" t="s">
        <v>33</v>
      </c>
      <c r="D1802" t="s">
        <v>36</v>
      </c>
      <c r="E1802" s="97">
        <v>0.5536347533</v>
      </c>
      <c r="F1802" s="97">
        <v>0.1253280863</v>
      </c>
      <c r="G1802" s="97">
        <v>8.1262164999999997E-2</v>
      </c>
      <c r="H1802" s="97">
        <v>7.4775362900000003E-2</v>
      </c>
      <c r="I1802" s="97">
        <v>0.16499963249999999</v>
      </c>
      <c r="J1802" s="101">
        <v>26590.087238</v>
      </c>
    </row>
    <row r="1803" spans="1:10" x14ac:dyDescent="0.25">
      <c r="A1803" t="s">
        <v>102</v>
      </c>
      <c r="B1803" t="s">
        <v>80</v>
      </c>
      <c r="C1803" t="s">
        <v>33</v>
      </c>
      <c r="D1803" t="s">
        <v>0</v>
      </c>
      <c r="E1803" s="97">
        <v>0.50918415449999999</v>
      </c>
      <c r="F1803" s="97">
        <v>0.1238557201</v>
      </c>
      <c r="G1803" s="97">
        <v>8.32657391E-2</v>
      </c>
      <c r="H1803" s="97">
        <v>8.1012946399999994E-2</v>
      </c>
      <c r="I1803" s="97">
        <v>0.20268143999999999</v>
      </c>
      <c r="J1803" s="101">
        <v>29891.339422000001</v>
      </c>
    </row>
    <row r="1804" spans="1:10" x14ac:dyDescent="0.25">
      <c r="A1804" t="s">
        <v>102</v>
      </c>
      <c r="B1804" t="s">
        <v>80</v>
      </c>
      <c r="C1804" t="s">
        <v>33</v>
      </c>
      <c r="D1804" t="s">
        <v>37</v>
      </c>
      <c r="E1804" s="97">
        <v>0.1634989094</v>
      </c>
      <c r="F1804" s="97">
        <v>0.102658851</v>
      </c>
      <c r="G1804" s="97">
        <v>0.1016876241</v>
      </c>
      <c r="H1804" s="97">
        <v>0.1212643071</v>
      </c>
      <c r="I1804" s="97">
        <v>0.51089030840000005</v>
      </c>
      <c r="J1804" s="101">
        <v>2941.9156475999998</v>
      </c>
    </row>
    <row r="1805" spans="1:10" x14ac:dyDescent="0.25">
      <c r="A1805" t="s">
        <v>102</v>
      </c>
      <c r="B1805" t="s">
        <v>80</v>
      </c>
      <c r="C1805" t="s">
        <v>34</v>
      </c>
      <c r="D1805" t="s">
        <v>36</v>
      </c>
      <c r="E1805" s="97">
        <v>0.66328179099999995</v>
      </c>
      <c r="F1805" s="97">
        <v>9.6601981200000006E-2</v>
      </c>
      <c r="G1805" s="97">
        <v>3.4448427699999999E-2</v>
      </c>
      <c r="H1805" s="97">
        <v>6.6189161400000002E-2</v>
      </c>
      <c r="I1805" s="97">
        <v>0.13947863860000001</v>
      </c>
      <c r="J1805" s="101">
        <v>6484.6790493999997</v>
      </c>
    </row>
    <row r="1806" spans="1:10" x14ac:dyDescent="0.25">
      <c r="A1806" t="s">
        <v>102</v>
      </c>
      <c r="B1806" t="s">
        <v>80</v>
      </c>
      <c r="C1806" t="s">
        <v>34</v>
      </c>
      <c r="D1806" t="s">
        <v>0</v>
      </c>
      <c r="E1806" s="97">
        <v>0.6355488453</v>
      </c>
      <c r="F1806" s="97">
        <v>9.8805008799999997E-2</v>
      </c>
      <c r="G1806" s="97">
        <v>3.6231541399999997E-2</v>
      </c>
      <c r="H1806" s="97">
        <v>7.1450558499999997E-2</v>
      </c>
      <c r="I1806" s="97">
        <v>0.15796404610000001</v>
      </c>
      <c r="J1806" s="101">
        <v>6882.5117686000003</v>
      </c>
    </row>
    <row r="1807" spans="1:10" x14ac:dyDescent="0.25">
      <c r="A1807" t="s">
        <v>102</v>
      </c>
      <c r="B1807" t="s">
        <v>80</v>
      </c>
      <c r="C1807" t="s">
        <v>34</v>
      </c>
      <c r="D1807" t="s">
        <v>37</v>
      </c>
      <c r="E1807" s="97">
        <v>0.22234172699999999</v>
      </c>
      <c r="F1807" s="97">
        <v>0.1060649295</v>
      </c>
      <c r="G1807" s="97">
        <v>7.6164433899999995E-2</v>
      </c>
      <c r="H1807" s="97">
        <v>0.1413850338</v>
      </c>
      <c r="I1807" s="97">
        <v>0.4540438758</v>
      </c>
      <c r="J1807" s="101">
        <v>314.84361658</v>
      </c>
    </row>
    <row r="1808" spans="1:10" x14ac:dyDescent="0.25">
      <c r="A1808" t="s">
        <v>102</v>
      </c>
      <c r="B1808" t="s">
        <v>80</v>
      </c>
      <c r="C1808" t="s">
        <v>35</v>
      </c>
      <c r="D1808" t="s">
        <v>36</v>
      </c>
      <c r="E1808" s="97">
        <v>0.46572064959999998</v>
      </c>
      <c r="F1808" s="97">
        <v>4.3170350900000001E-2</v>
      </c>
      <c r="G1808" s="97">
        <v>4.1728519899999997E-2</v>
      </c>
      <c r="H1808" s="97">
        <v>5.8138774499999997E-2</v>
      </c>
      <c r="I1808" s="97">
        <v>0.391241705</v>
      </c>
      <c r="J1808" s="101">
        <v>6422.6762838000004</v>
      </c>
    </row>
    <row r="1809" spans="1:10" x14ac:dyDescent="0.25">
      <c r="A1809" t="s">
        <v>102</v>
      </c>
      <c r="B1809" t="s">
        <v>80</v>
      </c>
      <c r="C1809" t="s">
        <v>35</v>
      </c>
      <c r="D1809" t="s">
        <v>0</v>
      </c>
      <c r="E1809" s="97">
        <v>0.40966604229999998</v>
      </c>
      <c r="F1809" s="97">
        <v>4.8122465099999998E-2</v>
      </c>
      <c r="G1809" s="97">
        <v>5.8521559299999998E-2</v>
      </c>
      <c r="H1809" s="97">
        <v>6.2189157600000003E-2</v>
      </c>
      <c r="I1809" s="97">
        <v>0.4215007757</v>
      </c>
      <c r="J1809" s="101">
        <v>9971.5443546999995</v>
      </c>
    </row>
    <row r="1810" spans="1:10" x14ac:dyDescent="0.25">
      <c r="A1810" t="s">
        <v>102</v>
      </c>
      <c r="B1810" t="s">
        <v>80</v>
      </c>
      <c r="C1810" t="s">
        <v>35</v>
      </c>
      <c r="D1810" t="s">
        <v>37</v>
      </c>
      <c r="E1810" s="97">
        <v>0.31147445559999998</v>
      </c>
      <c r="F1810" s="97">
        <v>5.5842411000000002E-2</v>
      </c>
      <c r="G1810" s="97">
        <v>8.7090427600000006E-2</v>
      </c>
      <c r="H1810" s="97">
        <v>6.8696349300000001E-2</v>
      </c>
      <c r="I1810" s="97">
        <v>0.4768963564</v>
      </c>
      <c r="J1810" s="101">
        <v>3460.4126308</v>
      </c>
    </row>
    <row r="1811" spans="1:10" x14ac:dyDescent="0.25">
      <c r="A1811" t="s">
        <v>102</v>
      </c>
      <c r="B1811" t="s">
        <v>71</v>
      </c>
      <c r="C1811" t="s">
        <v>33</v>
      </c>
      <c r="D1811" t="s">
        <v>36</v>
      </c>
      <c r="E1811" s="97">
        <v>0.44783743869999998</v>
      </c>
      <c r="F1811" s="97">
        <v>0.100440611</v>
      </c>
      <c r="G1811" s="97">
        <v>9.6684068900000003E-2</v>
      </c>
      <c r="H1811" s="97">
        <v>7.7926976499999995E-2</v>
      </c>
      <c r="I1811" s="97">
        <v>0.27711090490000001</v>
      </c>
      <c r="J1811" s="101">
        <v>9939.0513267000006</v>
      </c>
    </row>
    <row r="1812" spans="1:10" x14ac:dyDescent="0.25">
      <c r="A1812" t="s">
        <v>102</v>
      </c>
      <c r="B1812" t="s">
        <v>71</v>
      </c>
      <c r="C1812" t="s">
        <v>33</v>
      </c>
      <c r="D1812" t="s">
        <v>0</v>
      </c>
      <c r="E1812" s="97">
        <v>0.42503388190000002</v>
      </c>
      <c r="F1812" s="97">
        <v>9.8238403399999993E-2</v>
      </c>
      <c r="G1812" s="97">
        <v>9.5463399099999999E-2</v>
      </c>
      <c r="H1812" s="97">
        <v>8.02435752E-2</v>
      </c>
      <c r="I1812" s="97">
        <v>0.30102074039999999</v>
      </c>
      <c r="J1812" s="101">
        <v>10662.865909</v>
      </c>
    </row>
    <row r="1813" spans="1:10" x14ac:dyDescent="0.25">
      <c r="A1813" t="s">
        <v>102</v>
      </c>
      <c r="B1813" t="s">
        <v>71</v>
      </c>
      <c r="C1813" t="s">
        <v>33</v>
      </c>
      <c r="D1813" t="s">
        <v>37</v>
      </c>
      <c r="E1813" s="97">
        <v>0.15251344959999999</v>
      </c>
      <c r="F1813" s="97">
        <v>4.7061777800000003E-2</v>
      </c>
      <c r="G1813" s="97">
        <v>8.0148317900000002E-2</v>
      </c>
      <c r="H1813" s="97">
        <v>6.6368751300000001E-2</v>
      </c>
      <c r="I1813" s="97">
        <v>0.65390770350000005</v>
      </c>
      <c r="J1813" s="101">
        <v>511.43030477999997</v>
      </c>
    </row>
    <row r="1814" spans="1:10" x14ac:dyDescent="0.25">
      <c r="A1814" t="s">
        <v>102</v>
      </c>
      <c r="B1814" t="s">
        <v>71</v>
      </c>
      <c r="C1814" t="s">
        <v>34</v>
      </c>
      <c r="D1814" t="s">
        <v>36</v>
      </c>
      <c r="E1814" s="97">
        <v>0.41367227429999998</v>
      </c>
      <c r="F1814" s="97">
        <v>0.1485846666</v>
      </c>
      <c r="G1814" s="97">
        <v>4.5386232300000003E-2</v>
      </c>
      <c r="H1814" s="97">
        <v>0.1224533905</v>
      </c>
      <c r="I1814" s="97">
        <v>0.26990343630000002</v>
      </c>
      <c r="J1814" s="101">
        <v>1510.9606858</v>
      </c>
    </row>
    <row r="1815" spans="1:10" x14ac:dyDescent="0.25">
      <c r="A1815" t="s">
        <v>102</v>
      </c>
      <c r="B1815" t="s">
        <v>71</v>
      </c>
      <c r="C1815" t="s">
        <v>34</v>
      </c>
      <c r="D1815" t="s">
        <v>0</v>
      </c>
      <c r="E1815" s="97">
        <v>0.40207328910000001</v>
      </c>
      <c r="F1815" s="97">
        <v>0.15010319950000001</v>
      </c>
      <c r="G1815" s="97">
        <v>4.5551466800000003E-2</v>
      </c>
      <c r="H1815" s="97">
        <v>0.12622326110000001</v>
      </c>
      <c r="I1815" s="97">
        <v>0.27604878360000001</v>
      </c>
      <c r="J1815" s="101">
        <v>1569.4714383999999</v>
      </c>
    </row>
    <row r="1816" spans="1:10" x14ac:dyDescent="0.25">
      <c r="A1816" t="s">
        <v>102</v>
      </c>
      <c r="B1816" t="s">
        <v>71</v>
      </c>
      <c r="C1816" t="s">
        <v>34</v>
      </c>
      <c r="D1816" t="s">
        <v>37</v>
      </c>
      <c r="E1816" s="97">
        <v>0.16846387609999999</v>
      </c>
      <c r="F1816" s="97">
        <v>6.8356749100000003E-2</v>
      </c>
      <c r="G1816" s="97">
        <v>9.8211520900000002E-2</v>
      </c>
      <c r="H1816" s="97">
        <v>0.20357615900000001</v>
      </c>
      <c r="I1816" s="97">
        <v>0.46139169499999999</v>
      </c>
      <c r="J1816" s="101">
        <v>29.679953453</v>
      </c>
    </row>
    <row r="1817" spans="1:10" x14ac:dyDescent="0.25">
      <c r="A1817" t="s">
        <v>102</v>
      </c>
      <c r="B1817" t="s">
        <v>71</v>
      </c>
      <c r="C1817" t="s">
        <v>35</v>
      </c>
      <c r="D1817" t="s">
        <v>36</v>
      </c>
      <c r="E1817" s="97">
        <v>0.20101616929999999</v>
      </c>
      <c r="F1817" s="97">
        <v>5.1337105399999999E-2</v>
      </c>
      <c r="G1817" s="97">
        <v>4.8891050700000001E-2</v>
      </c>
      <c r="H1817" s="97">
        <v>7.2687839800000001E-2</v>
      </c>
      <c r="I1817" s="97">
        <v>0.62606783489999995</v>
      </c>
      <c r="J1817" s="101">
        <v>1268.5546687000001</v>
      </c>
    </row>
    <row r="1818" spans="1:10" x14ac:dyDescent="0.25">
      <c r="A1818" t="s">
        <v>102</v>
      </c>
      <c r="B1818" t="s">
        <v>71</v>
      </c>
      <c r="C1818" t="s">
        <v>35</v>
      </c>
      <c r="D1818" t="s">
        <v>0</v>
      </c>
      <c r="E1818" s="97">
        <v>0.19438305289999999</v>
      </c>
      <c r="F1818" s="97">
        <v>5.3622051400000002E-2</v>
      </c>
      <c r="G1818" s="97">
        <v>5.06259217E-2</v>
      </c>
      <c r="H1818" s="97">
        <v>6.6728666500000006E-2</v>
      </c>
      <c r="I1818" s="97">
        <v>0.6346403075</v>
      </c>
      <c r="J1818" s="101">
        <v>1594.7892340000001</v>
      </c>
    </row>
    <row r="1819" spans="1:10" x14ac:dyDescent="0.25">
      <c r="A1819" t="s">
        <v>102</v>
      </c>
      <c r="B1819" t="s">
        <v>71</v>
      </c>
      <c r="C1819" t="s">
        <v>35</v>
      </c>
      <c r="D1819" t="s">
        <v>37</v>
      </c>
      <c r="E1819" s="97">
        <v>0.17111302589999999</v>
      </c>
      <c r="F1819" s="97">
        <v>6.1432713299999997E-2</v>
      </c>
      <c r="G1819" s="97">
        <v>5.9308738999999999E-2</v>
      </c>
      <c r="H1819" s="97">
        <v>4.1842536899999998E-2</v>
      </c>
      <c r="I1819" s="97">
        <v>0.66630298480000005</v>
      </c>
      <c r="J1819" s="101">
        <v>315.58088416999999</v>
      </c>
    </row>
    <row r="1820" spans="1:10" x14ac:dyDescent="0.25">
      <c r="A1820" t="s">
        <v>102</v>
      </c>
      <c r="B1820" t="s">
        <v>39</v>
      </c>
      <c r="C1820" t="s">
        <v>33</v>
      </c>
      <c r="D1820" t="s">
        <v>36</v>
      </c>
      <c r="E1820" s="102" t="s">
        <v>109</v>
      </c>
      <c r="F1820" s="102" t="s">
        <v>109</v>
      </c>
      <c r="G1820" s="102" t="s">
        <v>109</v>
      </c>
      <c r="H1820" s="102" t="s">
        <v>109</v>
      </c>
      <c r="I1820" s="102" t="s">
        <v>109</v>
      </c>
      <c r="J1820" s="103" t="s">
        <v>109</v>
      </c>
    </row>
    <row r="1821" spans="1:10" x14ac:dyDescent="0.25">
      <c r="A1821" t="s">
        <v>102</v>
      </c>
      <c r="B1821" t="s">
        <v>39</v>
      </c>
      <c r="C1821" t="s">
        <v>33</v>
      </c>
      <c r="D1821" t="s">
        <v>0</v>
      </c>
      <c r="E1821" s="102" t="s">
        <v>109</v>
      </c>
      <c r="F1821" s="102" t="s">
        <v>109</v>
      </c>
      <c r="G1821" s="102" t="s">
        <v>109</v>
      </c>
      <c r="H1821" s="102" t="s">
        <v>109</v>
      </c>
      <c r="I1821" s="102" t="s">
        <v>109</v>
      </c>
      <c r="J1821" s="103" t="s">
        <v>109</v>
      </c>
    </row>
    <row r="1822" spans="1:10" x14ac:dyDescent="0.25">
      <c r="A1822" t="s">
        <v>102</v>
      </c>
      <c r="B1822" t="s">
        <v>39</v>
      </c>
      <c r="C1822" t="s">
        <v>33</v>
      </c>
      <c r="D1822" t="s">
        <v>37</v>
      </c>
      <c r="E1822" s="102" t="s">
        <v>109</v>
      </c>
      <c r="F1822" s="102" t="s">
        <v>109</v>
      </c>
      <c r="G1822" s="102" t="s">
        <v>109</v>
      </c>
      <c r="H1822" s="102" t="s">
        <v>109</v>
      </c>
      <c r="I1822" s="102" t="s">
        <v>109</v>
      </c>
      <c r="J1822" s="103" t="s">
        <v>109</v>
      </c>
    </row>
    <row r="1823" spans="1:10" x14ac:dyDescent="0.25">
      <c r="A1823" t="s">
        <v>102</v>
      </c>
      <c r="B1823" t="s">
        <v>39</v>
      </c>
      <c r="C1823" t="s">
        <v>35</v>
      </c>
      <c r="D1823" t="s">
        <v>36</v>
      </c>
      <c r="E1823" s="97">
        <v>0.38088634399999999</v>
      </c>
      <c r="F1823" s="97">
        <v>7.4261710199999997E-2</v>
      </c>
      <c r="G1823" s="97">
        <v>4.0809719500000001E-2</v>
      </c>
      <c r="H1823" s="97">
        <v>7.2305662100000001E-2</v>
      </c>
      <c r="I1823" s="97">
        <v>0.43173656420000001</v>
      </c>
      <c r="J1823" s="101">
        <v>2425.9205262</v>
      </c>
    </row>
    <row r="1824" spans="1:10" x14ac:dyDescent="0.25">
      <c r="A1824" t="s">
        <v>102</v>
      </c>
      <c r="B1824" t="s">
        <v>39</v>
      </c>
      <c r="C1824" t="s">
        <v>35</v>
      </c>
      <c r="D1824" t="s">
        <v>0</v>
      </c>
      <c r="E1824" s="97">
        <v>0.33468248150000002</v>
      </c>
      <c r="F1824" s="97">
        <v>9.8782342699999998E-2</v>
      </c>
      <c r="G1824" s="97">
        <v>4.66645433E-2</v>
      </c>
      <c r="H1824" s="97">
        <v>8.4084290199999995E-2</v>
      </c>
      <c r="I1824" s="97">
        <v>0.43578634220000001</v>
      </c>
      <c r="J1824" s="101">
        <v>2978.9428939999998</v>
      </c>
    </row>
    <row r="1825" spans="1:10" x14ac:dyDescent="0.25">
      <c r="A1825" t="s">
        <v>102</v>
      </c>
      <c r="B1825" t="s">
        <v>39</v>
      </c>
      <c r="C1825" t="s">
        <v>35</v>
      </c>
      <c r="D1825" t="s">
        <v>37</v>
      </c>
      <c r="E1825" s="97">
        <v>0.1373638408</v>
      </c>
      <c r="F1825" s="97">
        <v>0.20240427089999999</v>
      </c>
      <c r="G1825" s="97">
        <v>7.6332081999999996E-2</v>
      </c>
      <c r="H1825" s="97">
        <v>0.1374266918</v>
      </c>
      <c r="I1825" s="97">
        <v>0.44647311439999998</v>
      </c>
      <c r="J1825" s="101">
        <v>524.15540786999998</v>
      </c>
    </row>
    <row r="1826" spans="1:10" x14ac:dyDescent="0.25">
      <c r="A1826" t="s">
        <v>105</v>
      </c>
      <c r="B1826" t="s">
        <v>87</v>
      </c>
      <c r="C1826" t="s">
        <v>33</v>
      </c>
      <c r="D1826" t="s">
        <v>36</v>
      </c>
      <c r="E1826" s="102" t="s">
        <v>108</v>
      </c>
      <c r="F1826" s="102" t="s">
        <v>108</v>
      </c>
      <c r="G1826" s="102" t="s">
        <v>108</v>
      </c>
      <c r="H1826" s="102" t="s">
        <v>108</v>
      </c>
      <c r="I1826" s="102" t="s">
        <v>108</v>
      </c>
      <c r="J1826" s="103" t="s">
        <v>108</v>
      </c>
    </row>
    <row r="1827" spans="1:10" x14ac:dyDescent="0.25">
      <c r="A1827" t="s">
        <v>105</v>
      </c>
      <c r="B1827" t="s">
        <v>87</v>
      </c>
      <c r="C1827" t="s">
        <v>33</v>
      </c>
      <c r="D1827" t="s">
        <v>0</v>
      </c>
      <c r="E1827" s="102" t="s">
        <v>108</v>
      </c>
      <c r="F1827" s="102" t="s">
        <v>108</v>
      </c>
      <c r="G1827" s="102" t="s">
        <v>108</v>
      </c>
      <c r="H1827" s="102" t="s">
        <v>108</v>
      </c>
      <c r="I1827" s="102" t="s">
        <v>108</v>
      </c>
      <c r="J1827" s="103" t="s">
        <v>108</v>
      </c>
    </row>
    <row r="1828" spans="1:10" x14ac:dyDescent="0.25">
      <c r="A1828" t="s">
        <v>105</v>
      </c>
      <c r="B1828" t="s">
        <v>87</v>
      </c>
      <c r="C1828" t="s">
        <v>33</v>
      </c>
      <c r="D1828" t="s">
        <v>37</v>
      </c>
      <c r="E1828" s="102" t="s">
        <v>108</v>
      </c>
      <c r="F1828" s="102" t="s">
        <v>108</v>
      </c>
      <c r="G1828" s="102" t="s">
        <v>108</v>
      </c>
      <c r="H1828" s="102" t="s">
        <v>108</v>
      </c>
      <c r="I1828" s="102" t="s">
        <v>108</v>
      </c>
      <c r="J1828" s="103" t="s">
        <v>108</v>
      </c>
    </row>
    <row r="1829" spans="1:10" x14ac:dyDescent="0.25">
      <c r="A1829" t="s">
        <v>105</v>
      </c>
      <c r="B1829" t="s">
        <v>87</v>
      </c>
      <c r="C1829" t="s">
        <v>34</v>
      </c>
      <c r="D1829" t="s">
        <v>36</v>
      </c>
      <c r="E1829" s="102" t="s">
        <v>109</v>
      </c>
      <c r="F1829" s="102" t="s">
        <v>109</v>
      </c>
      <c r="G1829" s="102" t="s">
        <v>109</v>
      </c>
      <c r="H1829" s="102" t="s">
        <v>109</v>
      </c>
      <c r="I1829" s="102" t="s">
        <v>109</v>
      </c>
      <c r="J1829" s="103" t="s">
        <v>109</v>
      </c>
    </row>
    <row r="1830" spans="1:10" x14ac:dyDescent="0.25">
      <c r="A1830" t="s">
        <v>105</v>
      </c>
      <c r="B1830" t="s">
        <v>87</v>
      </c>
      <c r="C1830" t="s">
        <v>34</v>
      </c>
      <c r="D1830" t="s">
        <v>0</v>
      </c>
      <c r="E1830" s="102" t="s">
        <v>109</v>
      </c>
      <c r="F1830" s="102" t="s">
        <v>109</v>
      </c>
      <c r="G1830" s="102" t="s">
        <v>109</v>
      </c>
      <c r="H1830" s="102" t="s">
        <v>109</v>
      </c>
      <c r="I1830" s="102" t="s">
        <v>109</v>
      </c>
      <c r="J1830" s="103" t="s">
        <v>109</v>
      </c>
    </row>
    <row r="1831" spans="1:10" x14ac:dyDescent="0.25">
      <c r="A1831" t="s">
        <v>105</v>
      </c>
      <c r="B1831" t="s">
        <v>87</v>
      </c>
      <c r="C1831" t="s">
        <v>34</v>
      </c>
      <c r="D1831" t="s">
        <v>37</v>
      </c>
      <c r="E1831" s="102" t="s">
        <v>109</v>
      </c>
      <c r="F1831" s="102" t="s">
        <v>109</v>
      </c>
      <c r="G1831" s="102" t="s">
        <v>109</v>
      </c>
      <c r="H1831" s="102" t="s">
        <v>109</v>
      </c>
      <c r="I1831" s="102" t="s">
        <v>109</v>
      </c>
      <c r="J1831" s="103" t="s">
        <v>109</v>
      </c>
    </row>
    <row r="1832" spans="1:10" x14ac:dyDescent="0.25">
      <c r="A1832" t="s">
        <v>105</v>
      </c>
      <c r="B1832" t="s">
        <v>48</v>
      </c>
      <c r="C1832" t="s">
        <v>33</v>
      </c>
      <c r="D1832" t="s">
        <v>36</v>
      </c>
      <c r="E1832" s="97">
        <v>0.57114813009999998</v>
      </c>
      <c r="F1832" s="97">
        <v>0.10569592009999999</v>
      </c>
      <c r="G1832" s="97">
        <v>4.6001397100000001E-2</v>
      </c>
      <c r="H1832" s="97">
        <v>6.5344144699999995E-2</v>
      </c>
      <c r="I1832" s="97">
        <v>0.21181040810000001</v>
      </c>
      <c r="J1832" s="101">
        <v>18779.761043999999</v>
      </c>
    </row>
    <row r="1833" spans="1:10" x14ac:dyDescent="0.25">
      <c r="A1833" t="s">
        <v>105</v>
      </c>
      <c r="B1833" t="s">
        <v>48</v>
      </c>
      <c r="C1833" t="s">
        <v>33</v>
      </c>
      <c r="D1833" t="s">
        <v>0</v>
      </c>
      <c r="E1833" s="97">
        <v>0.5412761022</v>
      </c>
      <c r="F1833" s="97">
        <v>0.1071757742</v>
      </c>
      <c r="G1833" s="97">
        <v>4.6976355800000001E-2</v>
      </c>
      <c r="H1833" s="97">
        <v>7.0219393199999994E-2</v>
      </c>
      <c r="I1833" s="97">
        <v>0.2343523746</v>
      </c>
      <c r="J1833" s="101">
        <v>20605.057860000001</v>
      </c>
    </row>
    <row r="1834" spans="1:10" x14ac:dyDescent="0.25">
      <c r="A1834" t="s">
        <v>105</v>
      </c>
      <c r="B1834" t="s">
        <v>48</v>
      </c>
      <c r="C1834" t="s">
        <v>33</v>
      </c>
      <c r="D1834" t="s">
        <v>37</v>
      </c>
      <c r="E1834" s="97">
        <v>0.26220665830000001</v>
      </c>
      <c r="F1834" s="97">
        <v>0.1051260735</v>
      </c>
      <c r="G1834" s="97">
        <v>6.3088972800000004E-2</v>
      </c>
      <c r="H1834" s="97">
        <v>0.1101952788</v>
      </c>
      <c r="I1834" s="97">
        <v>0.45938301660000003</v>
      </c>
      <c r="J1834" s="101">
        <v>1601.7899875999999</v>
      </c>
    </row>
    <row r="1835" spans="1:10" x14ac:dyDescent="0.25">
      <c r="A1835" t="s">
        <v>105</v>
      </c>
      <c r="B1835" t="s">
        <v>48</v>
      </c>
      <c r="C1835" t="s">
        <v>34</v>
      </c>
      <c r="D1835" t="s">
        <v>36</v>
      </c>
      <c r="E1835" s="97">
        <v>0.51323205979999997</v>
      </c>
      <c r="F1835" s="97">
        <v>0.1197251768</v>
      </c>
      <c r="G1835" s="97">
        <v>3.0055752000000002E-2</v>
      </c>
      <c r="H1835" s="97">
        <v>7.5631458499999998E-2</v>
      </c>
      <c r="I1835" s="97">
        <v>0.26135555290000001</v>
      </c>
      <c r="J1835" s="101">
        <v>3263.7672739999998</v>
      </c>
    </row>
    <row r="1836" spans="1:10" x14ac:dyDescent="0.25">
      <c r="A1836" t="s">
        <v>105</v>
      </c>
      <c r="B1836" t="s">
        <v>48</v>
      </c>
      <c r="C1836" t="s">
        <v>34</v>
      </c>
      <c r="D1836" t="s">
        <v>0</v>
      </c>
      <c r="E1836" s="97">
        <v>0.4858674066</v>
      </c>
      <c r="F1836" s="97">
        <v>0.12009878490000001</v>
      </c>
      <c r="G1836" s="97">
        <v>3.1779606699999997E-2</v>
      </c>
      <c r="H1836" s="97">
        <v>7.5560988100000004E-2</v>
      </c>
      <c r="I1836" s="97">
        <v>0.2866932137</v>
      </c>
      <c r="J1836" s="101">
        <v>3558.7281165999998</v>
      </c>
    </row>
    <row r="1837" spans="1:10" x14ac:dyDescent="0.25">
      <c r="A1837" t="s">
        <v>105</v>
      </c>
      <c r="B1837" t="s">
        <v>48</v>
      </c>
      <c r="C1837" t="s">
        <v>34</v>
      </c>
      <c r="D1837" t="s">
        <v>37</v>
      </c>
      <c r="E1837" s="97">
        <v>0.22803455049999999</v>
      </c>
      <c r="F1837" s="97">
        <v>9.17718862E-2</v>
      </c>
      <c r="G1837" s="97">
        <v>5.8126454000000001E-2</v>
      </c>
      <c r="H1837" s="97">
        <v>6.4514838000000005E-2</v>
      </c>
      <c r="I1837" s="97">
        <v>0.55755227119999995</v>
      </c>
      <c r="J1837" s="101">
        <v>223.65031920000001</v>
      </c>
    </row>
    <row r="1838" spans="1:10" x14ac:dyDescent="0.25">
      <c r="A1838" t="s">
        <v>105</v>
      </c>
      <c r="B1838" t="s">
        <v>48</v>
      </c>
      <c r="C1838" t="s">
        <v>35</v>
      </c>
      <c r="D1838" t="s">
        <v>36</v>
      </c>
      <c r="E1838" s="97">
        <v>0.26479988799999998</v>
      </c>
      <c r="F1838" s="97">
        <v>0.1174679901</v>
      </c>
      <c r="G1838" s="97">
        <v>3.05041874E-2</v>
      </c>
      <c r="H1838" s="97">
        <v>7.4624688199999997E-2</v>
      </c>
      <c r="I1838" s="97">
        <v>0.51260324629999998</v>
      </c>
      <c r="J1838" s="101">
        <v>8436.9770200000003</v>
      </c>
    </row>
    <row r="1839" spans="1:10" x14ac:dyDescent="0.25">
      <c r="A1839" t="s">
        <v>105</v>
      </c>
      <c r="B1839" t="s">
        <v>48</v>
      </c>
      <c r="C1839" t="s">
        <v>35</v>
      </c>
      <c r="D1839" t="s">
        <v>0</v>
      </c>
      <c r="E1839" s="97">
        <v>0.24817411519999999</v>
      </c>
      <c r="F1839" s="97">
        <v>0.11139897510000001</v>
      </c>
      <c r="G1839" s="97">
        <v>3.70490297E-2</v>
      </c>
      <c r="H1839" s="97">
        <v>7.8026258000000001E-2</v>
      </c>
      <c r="I1839" s="97">
        <v>0.52535162189999995</v>
      </c>
      <c r="J1839" s="101">
        <v>10727.31691</v>
      </c>
    </row>
    <row r="1840" spans="1:10" x14ac:dyDescent="0.25">
      <c r="A1840" t="s">
        <v>105</v>
      </c>
      <c r="B1840" t="s">
        <v>48</v>
      </c>
      <c r="C1840" t="s">
        <v>35</v>
      </c>
      <c r="D1840" t="s">
        <v>37</v>
      </c>
      <c r="E1840" s="97">
        <v>0.19041757940000001</v>
      </c>
      <c r="F1840" s="97">
        <v>8.6787541100000004E-2</v>
      </c>
      <c r="G1840" s="97">
        <v>6.1989295E-2</v>
      </c>
      <c r="H1840" s="97">
        <v>8.9793041599999998E-2</v>
      </c>
      <c r="I1840" s="97">
        <v>0.57101254280000002</v>
      </c>
      <c r="J1840" s="101">
        <v>2227.3773974000001</v>
      </c>
    </row>
    <row r="1841" spans="1:10" x14ac:dyDescent="0.25">
      <c r="A1841" t="s">
        <v>105</v>
      </c>
      <c r="B1841" t="s">
        <v>58</v>
      </c>
      <c r="C1841" t="s">
        <v>33</v>
      </c>
      <c r="D1841" t="s">
        <v>36</v>
      </c>
      <c r="E1841" s="97">
        <v>0.49596184250000003</v>
      </c>
      <c r="F1841" s="97">
        <v>0.1065025341</v>
      </c>
      <c r="G1841" s="97">
        <v>3.6314820800000001E-2</v>
      </c>
      <c r="H1841" s="97">
        <v>5.3796712699999999E-2</v>
      </c>
      <c r="I1841" s="97">
        <v>0.30742408980000002</v>
      </c>
      <c r="J1841" s="101">
        <v>11740.846082</v>
      </c>
    </row>
    <row r="1842" spans="1:10" x14ac:dyDescent="0.25">
      <c r="A1842" t="s">
        <v>105</v>
      </c>
      <c r="B1842" t="s">
        <v>58</v>
      </c>
      <c r="C1842" t="s">
        <v>33</v>
      </c>
      <c r="D1842" t="s">
        <v>0</v>
      </c>
      <c r="E1842" s="97">
        <v>0.46222588609999998</v>
      </c>
      <c r="F1842" s="97">
        <v>0.1082825545</v>
      </c>
      <c r="G1842" s="97">
        <v>3.7990046999999999E-2</v>
      </c>
      <c r="H1842" s="97">
        <v>5.8253493000000003E-2</v>
      </c>
      <c r="I1842" s="97">
        <v>0.33324801949999999</v>
      </c>
      <c r="J1842" s="101">
        <v>13383.092210999999</v>
      </c>
    </row>
    <row r="1843" spans="1:10" x14ac:dyDescent="0.25">
      <c r="A1843" t="s">
        <v>105</v>
      </c>
      <c r="B1843" t="s">
        <v>58</v>
      </c>
      <c r="C1843" t="s">
        <v>33</v>
      </c>
      <c r="D1843" t="s">
        <v>37</v>
      </c>
      <c r="E1843" s="97">
        <v>0.24761845269999999</v>
      </c>
      <c r="F1843" s="97">
        <v>0.1087638174</v>
      </c>
      <c r="G1843" s="97">
        <v>5.3253988000000002E-2</v>
      </c>
      <c r="H1843" s="97">
        <v>7.6180906899999998E-2</v>
      </c>
      <c r="I1843" s="97">
        <v>0.51418283499999995</v>
      </c>
      <c r="J1843" s="101">
        <v>1409.4264628999999</v>
      </c>
    </row>
    <row r="1844" spans="1:10" x14ac:dyDescent="0.25">
      <c r="A1844" t="s">
        <v>105</v>
      </c>
      <c r="B1844" t="s">
        <v>58</v>
      </c>
      <c r="C1844" t="s">
        <v>34</v>
      </c>
      <c r="D1844" t="s">
        <v>36</v>
      </c>
      <c r="E1844" s="97">
        <v>0.62482422209999999</v>
      </c>
      <c r="F1844" s="97">
        <v>0.1251781183</v>
      </c>
      <c r="G1844" s="97">
        <v>8.0179047E-3</v>
      </c>
      <c r="H1844" s="97">
        <v>5.8056086999999999E-2</v>
      </c>
      <c r="I1844" s="97">
        <v>0.1839236679</v>
      </c>
      <c r="J1844" s="101">
        <v>1999.1245225</v>
      </c>
    </row>
    <row r="1845" spans="1:10" x14ac:dyDescent="0.25">
      <c r="A1845" t="s">
        <v>105</v>
      </c>
      <c r="B1845" t="s">
        <v>58</v>
      </c>
      <c r="C1845" t="s">
        <v>34</v>
      </c>
      <c r="D1845" t="s">
        <v>0</v>
      </c>
      <c r="E1845" s="97">
        <v>0.6032064962</v>
      </c>
      <c r="F1845" s="97">
        <v>0.128203129</v>
      </c>
      <c r="G1845" s="97">
        <v>8.5825747999999993E-3</v>
      </c>
      <c r="H1845" s="97">
        <v>6.0101722400000002E-2</v>
      </c>
      <c r="I1845" s="97">
        <v>0.19990607760000001</v>
      </c>
      <c r="J1845" s="101">
        <v>2100.6271959999999</v>
      </c>
    </row>
    <row r="1846" spans="1:10" x14ac:dyDescent="0.25">
      <c r="A1846" t="s">
        <v>105</v>
      </c>
      <c r="B1846" t="s">
        <v>58</v>
      </c>
      <c r="C1846" t="s">
        <v>34</v>
      </c>
      <c r="D1846" t="s">
        <v>37</v>
      </c>
      <c r="E1846" s="97">
        <v>0.1983725674</v>
      </c>
      <c r="F1846" s="97">
        <v>0.15927509940000001</v>
      </c>
      <c r="G1846" s="97">
        <v>2.6431092699999999E-2</v>
      </c>
      <c r="H1846" s="97">
        <v>0.10595210469999999</v>
      </c>
      <c r="I1846" s="97">
        <v>0.50996913580000003</v>
      </c>
      <c r="J1846" s="101">
        <v>75.668456847000002</v>
      </c>
    </row>
    <row r="1847" spans="1:10" x14ac:dyDescent="0.25">
      <c r="A1847" t="s">
        <v>105</v>
      </c>
      <c r="B1847" t="s">
        <v>58</v>
      </c>
      <c r="C1847" t="s">
        <v>35</v>
      </c>
      <c r="D1847" t="s">
        <v>36</v>
      </c>
      <c r="E1847" s="97">
        <v>0.35043315339999997</v>
      </c>
      <c r="F1847" s="97">
        <v>6.8611636500000003E-2</v>
      </c>
      <c r="G1847" s="97">
        <v>2.4504868700000002E-2</v>
      </c>
      <c r="H1847" s="97">
        <v>4.1107106099999999E-2</v>
      </c>
      <c r="I1847" s="97">
        <v>0.51534323520000003</v>
      </c>
      <c r="J1847" s="101">
        <v>4654.4864659000004</v>
      </c>
    </row>
    <row r="1848" spans="1:10" x14ac:dyDescent="0.25">
      <c r="A1848" t="s">
        <v>105</v>
      </c>
      <c r="B1848" t="s">
        <v>58</v>
      </c>
      <c r="C1848" t="s">
        <v>35</v>
      </c>
      <c r="D1848" t="s">
        <v>0</v>
      </c>
      <c r="E1848" s="97">
        <v>0.32006607529999997</v>
      </c>
      <c r="F1848" s="97">
        <v>6.9024277800000006E-2</v>
      </c>
      <c r="G1848" s="97">
        <v>2.9560256699999999E-2</v>
      </c>
      <c r="H1848" s="97">
        <v>4.1639910199999998E-2</v>
      </c>
      <c r="I1848" s="97">
        <v>0.53970947999999996</v>
      </c>
      <c r="J1848" s="101">
        <v>6127.3429851999999</v>
      </c>
    </row>
    <row r="1849" spans="1:10" x14ac:dyDescent="0.25">
      <c r="A1849" t="s">
        <v>105</v>
      </c>
      <c r="B1849" t="s">
        <v>58</v>
      </c>
      <c r="C1849" t="s">
        <v>35</v>
      </c>
      <c r="D1849" t="s">
        <v>37</v>
      </c>
      <c r="E1849" s="97">
        <v>0.2275795363</v>
      </c>
      <c r="F1849" s="97">
        <v>7.08801659E-2</v>
      </c>
      <c r="G1849" s="97">
        <v>4.5414426000000001E-2</v>
      </c>
      <c r="H1849" s="97">
        <v>4.1575225E-2</v>
      </c>
      <c r="I1849" s="97">
        <v>0.61455064680000004</v>
      </c>
      <c r="J1849" s="101">
        <v>1432.7661293000001</v>
      </c>
    </row>
    <row r="1850" spans="1:10" x14ac:dyDescent="0.25">
      <c r="A1850" t="s">
        <v>105</v>
      </c>
      <c r="B1850" t="s">
        <v>43</v>
      </c>
      <c r="C1850" t="s">
        <v>33</v>
      </c>
      <c r="D1850" t="s">
        <v>36</v>
      </c>
      <c r="E1850" s="97">
        <v>0.63141045669999996</v>
      </c>
      <c r="F1850" s="97">
        <v>9.2658237099999999E-2</v>
      </c>
      <c r="G1850" s="97">
        <v>3.46861319E-2</v>
      </c>
      <c r="H1850" s="97">
        <v>5.9323384799999997E-2</v>
      </c>
      <c r="I1850" s="97">
        <v>0.18192178949999999</v>
      </c>
      <c r="J1850" s="101">
        <v>16553.423910000001</v>
      </c>
    </row>
    <row r="1851" spans="1:10" x14ac:dyDescent="0.25">
      <c r="A1851" t="s">
        <v>105</v>
      </c>
      <c r="B1851" t="s">
        <v>43</v>
      </c>
      <c r="C1851" t="s">
        <v>33</v>
      </c>
      <c r="D1851" t="s">
        <v>0</v>
      </c>
      <c r="E1851" s="97">
        <v>0.59962509070000003</v>
      </c>
      <c r="F1851" s="97">
        <v>9.6297677100000006E-2</v>
      </c>
      <c r="G1851" s="97">
        <v>3.6694800700000002E-2</v>
      </c>
      <c r="H1851" s="97">
        <v>6.56215406E-2</v>
      </c>
      <c r="I1851" s="97">
        <v>0.20176089089999999</v>
      </c>
      <c r="J1851" s="101">
        <v>18264.754295999999</v>
      </c>
    </row>
    <row r="1852" spans="1:10" x14ac:dyDescent="0.25">
      <c r="A1852" t="s">
        <v>105</v>
      </c>
      <c r="B1852" t="s">
        <v>43</v>
      </c>
      <c r="C1852" t="s">
        <v>33</v>
      </c>
      <c r="D1852" t="s">
        <v>37</v>
      </c>
      <c r="E1852" s="97">
        <v>0.32782230239999999</v>
      </c>
      <c r="F1852" s="97">
        <v>0.1038919775</v>
      </c>
      <c r="G1852" s="97">
        <v>5.81595819E-2</v>
      </c>
      <c r="H1852" s="97">
        <v>0.1094793734</v>
      </c>
      <c r="I1852" s="97">
        <v>0.4006467648</v>
      </c>
      <c r="J1852" s="101">
        <v>1479.4600504</v>
      </c>
    </row>
    <row r="1853" spans="1:10" x14ac:dyDescent="0.25">
      <c r="A1853" t="s">
        <v>105</v>
      </c>
      <c r="B1853" t="s">
        <v>43</v>
      </c>
      <c r="C1853" t="s">
        <v>34</v>
      </c>
      <c r="D1853" t="s">
        <v>36</v>
      </c>
      <c r="E1853" s="97">
        <v>0.1856402462</v>
      </c>
      <c r="F1853" s="97">
        <v>0.1114233718</v>
      </c>
      <c r="G1853" s="97">
        <v>0</v>
      </c>
      <c r="H1853" s="97">
        <v>0.18660295539999999</v>
      </c>
      <c r="I1853" s="97">
        <v>0.51633342660000003</v>
      </c>
      <c r="J1853" s="101">
        <v>64.641155381999994</v>
      </c>
    </row>
    <row r="1854" spans="1:10" x14ac:dyDescent="0.25">
      <c r="A1854" t="s">
        <v>105</v>
      </c>
      <c r="B1854" t="s">
        <v>43</v>
      </c>
      <c r="C1854" t="s">
        <v>34</v>
      </c>
      <c r="D1854" t="s">
        <v>0</v>
      </c>
      <c r="E1854" s="97">
        <v>0.22210191609999999</v>
      </c>
      <c r="F1854" s="97">
        <v>0.113862428</v>
      </c>
      <c r="G1854" s="97">
        <v>0</v>
      </c>
      <c r="H1854" s="97">
        <v>0.16744028350000001</v>
      </c>
      <c r="I1854" s="97">
        <v>0.49659537240000001</v>
      </c>
      <c r="J1854" s="101">
        <v>72.039000313000003</v>
      </c>
    </row>
    <row r="1855" spans="1:10" x14ac:dyDescent="0.25">
      <c r="A1855" t="s">
        <v>105</v>
      </c>
      <c r="B1855" t="s">
        <v>43</v>
      </c>
      <c r="C1855" t="s">
        <v>34</v>
      </c>
      <c r="D1855" t="s">
        <v>37</v>
      </c>
      <c r="E1855" s="97">
        <v>0.54069800560000003</v>
      </c>
      <c r="F1855" s="97">
        <v>0.13517450140000001</v>
      </c>
      <c r="G1855" s="97">
        <v>0</v>
      </c>
      <c r="H1855" s="97">
        <v>0</v>
      </c>
      <c r="I1855" s="97">
        <v>0.32412749299999999</v>
      </c>
      <c r="J1855" s="101">
        <v>7.3978449307999998</v>
      </c>
    </row>
    <row r="1856" spans="1:10" x14ac:dyDescent="0.25">
      <c r="A1856" t="s">
        <v>105</v>
      </c>
      <c r="B1856" t="s">
        <v>43</v>
      </c>
      <c r="C1856" t="s">
        <v>35</v>
      </c>
      <c r="D1856" t="s">
        <v>36</v>
      </c>
      <c r="E1856" s="97">
        <v>0.22740364790000001</v>
      </c>
      <c r="F1856" s="97">
        <v>0.14378159069999999</v>
      </c>
      <c r="G1856" s="97">
        <v>5.1362892600000001E-2</v>
      </c>
      <c r="H1856" s="97">
        <v>0.11194315169999999</v>
      </c>
      <c r="I1856" s="97">
        <v>0.46550871719999998</v>
      </c>
      <c r="J1856" s="101">
        <v>11158.331316</v>
      </c>
    </row>
    <row r="1857" spans="1:10" x14ac:dyDescent="0.25">
      <c r="A1857" t="s">
        <v>105</v>
      </c>
      <c r="B1857" t="s">
        <v>43</v>
      </c>
      <c r="C1857" t="s">
        <v>35</v>
      </c>
      <c r="D1857" t="s">
        <v>0</v>
      </c>
      <c r="E1857" s="97">
        <v>0.19398939539999999</v>
      </c>
      <c r="F1857" s="97">
        <v>0.133593769</v>
      </c>
      <c r="G1857" s="97">
        <v>6.0809638899999997E-2</v>
      </c>
      <c r="H1857" s="97">
        <v>0.10814251850000001</v>
      </c>
      <c r="I1857" s="97">
        <v>0.50346467819999996</v>
      </c>
      <c r="J1857" s="101">
        <v>17977.807977</v>
      </c>
    </row>
    <row r="1858" spans="1:10" x14ac:dyDescent="0.25">
      <c r="A1858" t="s">
        <v>105</v>
      </c>
      <c r="B1858" t="s">
        <v>43</v>
      </c>
      <c r="C1858" t="s">
        <v>35</v>
      </c>
      <c r="D1858" t="s">
        <v>37</v>
      </c>
      <c r="E1858" s="97">
        <v>0.1405120101</v>
      </c>
      <c r="F1858" s="97">
        <v>0.11478140589999999</v>
      </c>
      <c r="G1858" s="97">
        <v>7.6476620199999998E-2</v>
      </c>
      <c r="H1858" s="97">
        <v>0.1017509048</v>
      </c>
      <c r="I1858" s="97">
        <v>0.56647905899999995</v>
      </c>
      <c r="J1858" s="101">
        <v>6683.0861075000003</v>
      </c>
    </row>
    <row r="1859" spans="1:10" x14ac:dyDescent="0.25">
      <c r="A1859" t="s">
        <v>105</v>
      </c>
      <c r="B1859" t="s">
        <v>46</v>
      </c>
      <c r="C1859" t="s">
        <v>33</v>
      </c>
      <c r="D1859" t="s">
        <v>36</v>
      </c>
      <c r="E1859" s="97">
        <v>0.67254386119999998</v>
      </c>
      <c r="F1859" s="97">
        <v>5.8402089900000002E-2</v>
      </c>
      <c r="G1859" s="97">
        <v>5.5889741499999999E-2</v>
      </c>
      <c r="H1859" s="97">
        <v>6.0396415199999998E-2</v>
      </c>
      <c r="I1859" s="97">
        <v>0.1527678921</v>
      </c>
      <c r="J1859" s="101">
        <v>73779.670303000006</v>
      </c>
    </row>
    <row r="1860" spans="1:10" x14ac:dyDescent="0.25">
      <c r="A1860" t="s">
        <v>105</v>
      </c>
      <c r="B1860" t="s">
        <v>46</v>
      </c>
      <c r="C1860" t="s">
        <v>33</v>
      </c>
      <c r="D1860" t="s">
        <v>0</v>
      </c>
      <c r="E1860" s="97">
        <v>0.64733745040000001</v>
      </c>
      <c r="F1860" s="97">
        <v>6.8350878500000004E-2</v>
      </c>
      <c r="G1860" s="97">
        <v>5.5693710700000003E-2</v>
      </c>
      <c r="H1860" s="97">
        <v>6.42447305E-2</v>
      </c>
      <c r="I1860" s="97">
        <v>0.1643732299</v>
      </c>
      <c r="J1860" s="101">
        <v>79068.604619999998</v>
      </c>
    </row>
    <row r="1861" spans="1:10" x14ac:dyDescent="0.25">
      <c r="A1861" t="s">
        <v>105</v>
      </c>
      <c r="B1861" t="s">
        <v>46</v>
      </c>
      <c r="C1861" t="s">
        <v>33</v>
      </c>
      <c r="D1861" t="s">
        <v>37</v>
      </c>
      <c r="E1861" s="97">
        <v>0.40003747760000002</v>
      </c>
      <c r="F1861" s="97">
        <v>9.6429285399999995E-2</v>
      </c>
      <c r="G1861" s="97">
        <v>7.0230050700000005E-2</v>
      </c>
      <c r="H1861" s="97">
        <v>8.4587286299999995E-2</v>
      </c>
      <c r="I1861" s="97">
        <v>0.34871590009999998</v>
      </c>
      <c r="J1861" s="101">
        <v>3632.1711310000001</v>
      </c>
    </row>
    <row r="1862" spans="1:10" x14ac:dyDescent="0.25">
      <c r="A1862" t="s">
        <v>105</v>
      </c>
      <c r="B1862" t="s">
        <v>46</v>
      </c>
      <c r="C1862" t="s">
        <v>34</v>
      </c>
      <c r="D1862" t="s">
        <v>36</v>
      </c>
      <c r="E1862" s="97">
        <v>0.74833252459999999</v>
      </c>
      <c r="F1862" s="97">
        <v>7.6274017999999999E-2</v>
      </c>
      <c r="G1862" s="97">
        <v>1.51564267E-2</v>
      </c>
      <c r="H1862" s="97">
        <v>3.8761605900000003E-2</v>
      </c>
      <c r="I1862" s="97">
        <v>0.1214754249</v>
      </c>
      <c r="J1862" s="101">
        <v>25748.656199000001</v>
      </c>
    </row>
    <row r="1863" spans="1:10" x14ac:dyDescent="0.25">
      <c r="A1863" t="s">
        <v>105</v>
      </c>
      <c r="B1863" t="s">
        <v>46</v>
      </c>
      <c r="C1863" t="s">
        <v>34</v>
      </c>
      <c r="D1863" t="s">
        <v>0</v>
      </c>
      <c r="E1863" s="97">
        <v>0.71684273239999996</v>
      </c>
      <c r="F1863" s="97">
        <v>7.96168441E-2</v>
      </c>
      <c r="G1863" s="97">
        <v>1.74821553E-2</v>
      </c>
      <c r="H1863" s="97">
        <v>4.3703141899999999E-2</v>
      </c>
      <c r="I1863" s="97">
        <v>0.1423551263</v>
      </c>
      <c r="J1863" s="101">
        <v>27528.506153999999</v>
      </c>
    </row>
    <row r="1864" spans="1:10" x14ac:dyDescent="0.25">
      <c r="A1864" t="s">
        <v>105</v>
      </c>
      <c r="B1864" t="s">
        <v>46</v>
      </c>
      <c r="C1864" t="s">
        <v>34</v>
      </c>
      <c r="D1864" t="s">
        <v>37</v>
      </c>
      <c r="E1864" s="97">
        <v>0.29078496879999999</v>
      </c>
      <c r="F1864" s="97">
        <v>0.1014481876</v>
      </c>
      <c r="G1864" s="97">
        <v>5.4846053499999999E-2</v>
      </c>
      <c r="H1864" s="97">
        <v>9.8900364599999999E-2</v>
      </c>
      <c r="I1864" s="97">
        <v>0.45402042549999999</v>
      </c>
      <c r="J1864" s="101">
        <v>1513.3267518</v>
      </c>
    </row>
    <row r="1865" spans="1:10" x14ac:dyDescent="0.25">
      <c r="A1865" t="s">
        <v>105</v>
      </c>
      <c r="B1865" t="s">
        <v>46</v>
      </c>
      <c r="C1865" t="s">
        <v>35</v>
      </c>
      <c r="D1865" t="s">
        <v>36</v>
      </c>
      <c r="E1865" s="97">
        <v>0.2498103066</v>
      </c>
      <c r="F1865" s="97">
        <v>0.14890495879999999</v>
      </c>
      <c r="G1865" s="97">
        <v>9.2233186300000006E-2</v>
      </c>
      <c r="H1865" s="97">
        <v>0.1208636578</v>
      </c>
      <c r="I1865" s="97">
        <v>0.38818789050000002</v>
      </c>
      <c r="J1865" s="101">
        <v>65068.400772000001</v>
      </c>
    </row>
    <row r="1866" spans="1:10" x14ac:dyDescent="0.25">
      <c r="A1866" t="s">
        <v>105</v>
      </c>
      <c r="B1866" t="s">
        <v>46</v>
      </c>
      <c r="C1866" t="s">
        <v>35</v>
      </c>
      <c r="D1866" t="s">
        <v>0</v>
      </c>
      <c r="E1866" s="97">
        <v>0.20033050220000001</v>
      </c>
      <c r="F1866" s="97">
        <v>0.136404836</v>
      </c>
      <c r="G1866" s="97">
        <v>0.10921414929999999</v>
      </c>
      <c r="H1866" s="97">
        <v>0.1244736226</v>
      </c>
      <c r="I1866" s="97">
        <v>0.42957688989999998</v>
      </c>
      <c r="J1866" s="101">
        <v>125842.05426999999</v>
      </c>
    </row>
    <row r="1867" spans="1:10" x14ac:dyDescent="0.25">
      <c r="A1867" t="s">
        <v>105</v>
      </c>
      <c r="B1867" t="s">
        <v>46</v>
      </c>
      <c r="C1867" t="s">
        <v>35</v>
      </c>
      <c r="D1867" t="s">
        <v>37</v>
      </c>
      <c r="E1867" s="97">
        <v>0.15105717969999999</v>
      </c>
      <c r="F1867" s="97">
        <v>0.1182009223</v>
      </c>
      <c r="G1867" s="97">
        <v>0.12921335689999999</v>
      </c>
      <c r="H1867" s="97">
        <v>0.12678542709999999</v>
      </c>
      <c r="I1867" s="97">
        <v>0.47474311390000001</v>
      </c>
      <c r="J1867" s="101">
        <v>58153.120765</v>
      </c>
    </row>
    <row r="1868" spans="1:10" x14ac:dyDescent="0.25">
      <c r="A1868" t="s">
        <v>105</v>
      </c>
      <c r="B1868" t="s">
        <v>63</v>
      </c>
      <c r="C1868" t="s">
        <v>33</v>
      </c>
      <c r="D1868" t="s">
        <v>36</v>
      </c>
      <c r="E1868" s="97">
        <v>0.56018097730000005</v>
      </c>
      <c r="F1868" s="97">
        <v>0.1157646366</v>
      </c>
      <c r="G1868" s="97">
        <v>3.90528588E-2</v>
      </c>
      <c r="H1868" s="97">
        <v>5.6456525299999998E-2</v>
      </c>
      <c r="I1868" s="97">
        <v>0.228545002</v>
      </c>
      <c r="J1868" s="101">
        <v>19217.875043</v>
      </c>
    </row>
    <row r="1869" spans="1:10" x14ac:dyDescent="0.25">
      <c r="A1869" t="s">
        <v>105</v>
      </c>
      <c r="B1869" t="s">
        <v>63</v>
      </c>
      <c r="C1869" t="s">
        <v>33</v>
      </c>
      <c r="D1869" t="s">
        <v>0</v>
      </c>
      <c r="E1869" s="97">
        <v>0.52812453869999998</v>
      </c>
      <c r="F1869" s="97">
        <v>0.1186107045</v>
      </c>
      <c r="G1869" s="97">
        <v>4.0802229799999999E-2</v>
      </c>
      <c r="H1869" s="97">
        <v>6.0312369800000001E-2</v>
      </c>
      <c r="I1869" s="97">
        <v>0.25215015730000001</v>
      </c>
      <c r="J1869" s="101">
        <v>21384.374124000002</v>
      </c>
    </row>
    <row r="1870" spans="1:10" x14ac:dyDescent="0.25">
      <c r="A1870" t="s">
        <v>105</v>
      </c>
      <c r="B1870" t="s">
        <v>63</v>
      </c>
      <c r="C1870" t="s">
        <v>33</v>
      </c>
      <c r="D1870" t="s">
        <v>37</v>
      </c>
      <c r="E1870" s="97">
        <v>0.26425535589999999</v>
      </c>
      <c r="F1870" s="97">
        <v>0.13501084159999999</v>
      </c>
      <c r="G1870" s="97">
        <v>5.6502390200000002E-2</v>
      </c>
      <c r="H1870" s="97">
        <v>7.9557515999999995E-2</v>
      </c>
      <c r="I1870" s="97">
        <v>0.4646738963</v>
      </c>
      <c r="J1870" s="101">
        <v>1911.4235615</v>
      </c>
    </row>
    <row r="1871" spans="1:10" x14ac:dyDescent="0.25">
      <c r="A1871" t="s">
        <v>105</v>
      </c>
      <c r="B1871" t="s">
        <v>63</v>
      </c>
      <c r="C1871" t="s">
        <v>34</v>
      </c>
      <c r="D1871" t="s">
        <v>36</v>
      </c>
      <c r="E1871" s="97">
        <v>0.66506426839999999</v>
      </c>
      <c r="F1871" s="97">
        <v>0.1284612396</v>
      </c>
      <c r="G1871" s="97">
        <v>1.49610175E-2</v>
      </c>
      <c r="H1871" s="97">
        <v>3.7673553399999997E-2</v>
      </c>
      <c r="I1871" s="97">
        <v>0.1538399211</v>
      </c>
      <c r="J1871" s="101">
        <v>2072.051586</v>
      </c>
    </row>
    <row r="1872" spans="1:10" x14ac:dyDescent="0.25">
      <c r="A1872" t="s">
        <v>105</v>
      </c>
      <c r="B1872" t="s">
        <v>63</v>
      </c>
      <c r="C1872" t="s">
        <v>34</v>
      </c>
      <c r="D1872" t="s">
        <v>0</v>
      </c>
      <c r="E1872" s="97">
        <v>0.61115682520000003</v>
      </c>
      <c r="F1872" s="97">
        <v>0.1220088871</v>
      </c>
      <c r="G1872" s="97">
        <v>1.9031887099999999E-2</v>
      </c>
      <c r="H1872" s="97">
        <v>4.2657401099999999E-2</v>
      </c>
      <c r="I1872" s="97">
        <v>0.2051449994</v>
      </c>
      <c r="J1872" s="101">
        <v>2364.4528605</v>
      </c>
    </row>
    <row r="1873" spans="1:10" x14ac:dyDescent="0.25">
      <c r="A1873" t="s">
        <v>105</v>
      </c>
      <c r="B1873" t="s">
        <v>63</v>
      </c>
      <c r="C1873" t="s">
        <v>34</v>
      </c>
      <c r="D1873" t="s">
        <v>37</v>
      </c>
      <c r="E1873" s="97">
        <v>0.24687909150000001</v>
      </c>
      <c r="F1873" s="97">
        <v>5.8099006500000001E-2</v>
      </c>
      <c r="G1873" s="97">
        <v>4.9372756099999998E-2</v>
      </c>
      <c r="H1873" s="97">
        <v>7.0685547299999998E-2</v>
      </c>
      <c r="I1873" s="97">
        <v>0.57496359860000001</v>
      </c>
      <c r="J1873" s="101">
        <v>263.30310532999999</v>
      </c>
    </row>
    <row r="1874" spans="1:10" x14ac:dyDescent="0.25">
      <c r="A1874" t="s">
        <v>105</v>
      </c>
      <c r="B1874" t="s">
        <v>63</v>
      </c>
      <c r="C1874" t="s">
        <v>35</v>
      </c>
      <c r="D1874" t="s">
        <v>36</v>
      </c>
      <c r="E1874" s="97">
        <v>0.30360157090000001</v>
      </c>
      <c r="F1874" s="97">
        <v>0.1156544343</v>
      </c>
      <c r="G1874" s="97">
        <v>3.0223036500000001E-2</v>
      </c>
      <c r="H1874" s="97">
        <v>6.9665886400000002E-2</v>
      </c>
      <c r="I1874" s="97">
        <v>0.48085507199999999</v>
      </c>
      <c r="J1874" s="101">
        <v>5830.9365995999997</v>
      </c>
    </row>
    <row r="1875" spans="1:10" x14ac:dyDescent="0.25">
      <c r="A1875" t="s">
        <v>105</v>
      </c>
      <c r="B1875" t="s">
        <v>63</v>
      </c>
      <c r="C1875" t="s">
        <v>35</v>
      </c>
      <c r="D1875" t="s">
        <v>0</v>
      </c>
      <c r="E1875" s="97">
        <v>0.2721498228</v>
      </c>
      <c r="F1875" s="97">
        <v>0.1015710031</v>
      </c>
      <c r="G1875" s="97">
        <v>3.9138173499999998E-2</v>
      </c>
      <c r="H1875" s="97">
        <v>7.1892466500000002E-2</v>
      </c>
      <c r="I1875" s="97">
        <v>0.51524853410000004</v>
      </c>
      <c r="J1875" s="101">
        <v>9871.1565473999999</v>
      </c>
    </row>
    <row r="1876" spans="1:10" x14ac:dyDescent="0.25">
      <c r="A1876" t="s">
        <v>105</v>
      </c>
      <c r="B1876" t="s">
        <v>63</v>
      </c>
      <c r="C1876" t="s">
        <v>35</v>
      </c>
      <c r="D1876" t="s">
        <v>37</v>
      </c>
      <c r="E1876" s="97">
        <v>0.22783902079999999</v>
      </c>
      <c r="F1876" s="97">
        <v>7.9049745899999996E-2</v>
      </c>
      <c r="G1876" s="97">
        <v>5.1327581499999997E-2</v>
      </c>
      <c r="H1876" s="97">
        <v>7.3969237399999999E-2</v>
      </c>
      <c r="I1876" s="97">
        <v>0.56781441450000003</v>
      </c>
      <c r="J1876" s="101">
        <v>3937.6573447000001</v>
      </c>
    </row>
    <row r="1877" spans="1:10" x14ac:dyDescent="0.25">
      <c r="A1877" t="s">
        <v>105</v>
      </c>
      <c r="B1877" t="s">
        <v>75</v>
      </c>
      <c r="C1877" t="s">
        <v>33</v>
      </c>
      <c r="D1877" t="s">
        <v>36</v>
      </c>
      <c r="E1877" s="97">
        <v>0.636789622</v>
      </c>
      <c r="F1877" s="97">
        <v>0.1094542661</v>
      </c>
      <c r="G1877" s="97">
        <v>3.8050269099999999E-2</v>
      </c>
      <c r="H1877" s="97">
        <v>4.36550234E-2</v>
      </c>
      <c r="I1877" s="97">
        <v>0.1720508194</v>
      </c>
      <c r="J1877" s="101">
        <v>7148.4382765999999</v>
      </c>
    </row>
    <row r="1878" spans="1:10" x14ac:dyDescent="0.25">
      <c r="A1878" t="s">
        <v>105</v>
      </c>
      <c r="B1878" t="s">
        <v>75</v>
      </c>
      <c r="C1878" t="s">
        <v>33</v>
      </c>
      <c r="D1878" t="s">
        <v>0</v>
      </c>
      <c r="E1878" s="97">
        <v>0.61671518130000003</v>
      </c>
      <c r="F1878" s="97">
        <v>0.1111874719</v>
      </c>
      <c r="G1878" s="97">
        <v>3.9727752900000003E-2</v>
      </c>
      <c r="H1878" s="97">
        <v>4.8774419999999999E-2</v>
      </c>
      <c r="I1878" s="97">
        <v>0.18359517380000001</v>
      </c>
      <c r="J1878" s="101">
        <v>7551.3961349000001</v>
      </c>
    </row>
    <row r="1879" spans="1:10" x14ac:dyDescent="0.25">
      <c r="A1879" t="s">
        <v>105</v>
      </c>
      <c r="B1879" t="s">
        <v>75</v>
      </c>
      <c r="C1879" t="s">
        <v>33</v>
      </c>
      <c r="D1879" t="s">
        <v>37</v>
      </c>
      <c r="E1879" s="97">
        <v>0.30985527740000002</v>
      </c>
      <c r="F1879" s="97">
        <v>9.0191753499999999E-2</v>
      </c>
      <c r="G1879" s="97">
        <v>7.7458399900000002E-2</v>
      </c>
      <c r="H1879" s="97">
        <v>0.1148250431</v>
      </c>
      <c r="I1879" s="97">
        <v>0.407669526</v>
      </c>
      <c r="J1879" s="101">
        <v>322.75389135</v>
      </c>
    </row>
    <row r="1880" spans="1:10" x14ac:dyDescent="0.25">
      <c r="A1880" t="s">
        <v>105</v>
      </c>
      <c r="B1880" t="s">
        <v>75</v>
      </c>
      <c r="C1880" t="s">
        <v>34</v>
      </c>
      <c r="D1880" t="s">
        <v>36</v>
      </c>
      <c r="E1880" s="97">
        <v>0.72559173899999996</v>
      </c>
      <c r="F1880" s="97">
        <v>0.1162870664</v>
      </c>
      <c r="G1880" s="97">
        <v>7.6838124000000001E-3</v>
      </c>
      <c r="H1880" s="97">
        <v>3.23363313E-2</v>
      </c>
      <c r="I1880" s="97">
        <v>0.1181010508</v>
      </c>
      <c r="J1880" s="101">
        <v>8459.3423571999992</v>
      </c>
    </row>
    <row r="1881" spans="1:10" x14ac:dyDescent="0.25">
      <c r="A1881" t="s">
        <v>105</v>
      </c>
      <c r="B1881" t="s">
        <v>75</v>
      </c>
      <c r="C1881" t="s">
        <v>34</v>
      </c>
      <c r="D1881" t="s">
        <v>0</v>
      </c>
      <c r="E1881" s="97">
        <v>0.70667363719999998</v>
      </c>
      <c r="F1881" s="97">
        <v>0.1200687887</v>
      </c>
      <c r="G1881" s="97">
        <v>8.8347908000000006E-3</v>
      </c>
      <c r="H1881" s="97">
        <v>3.4954890400000001E-2</v>
      </c>
      <c r="I1881" s="97">
        <v>0.12946789289999999</v>
      </c>
      <c r="J1881" s="101">
        <v>8828.7320185999997</v>
      </c>
    </row>
    <row r="1882" spans="1:10" x14ac:dyDescent="0.25">
      <c r="A1882" t="s">
        <v>105</v>
      </c>
      <c r="B1882" t="s">
        <v>75</v>
      </c>
      <c r="C1882" t="s">
        <v>34</v>
      </c>
      <c r="D1882" t="s">
        <v>37</v>
      </c>
      <c r="E1882" s="97">
        <v>0.33431290380000001</v>
      </c>
      <c r="F1882" s="97">
        <v>0.141657637</v>
      </c>
      <c r="G1882" s="97">
        <v>4.2227559999999997E-2</v>
      </c>
      <c r="H1882" s="97">
        <v>7.4064275999999998E-2</v>
      </c>
      <c r="I1882" s="97">
        <v>0.4077376231</v>
      </c>
      <c r="J1882" s="101">
        <v>284.17460036</v>
      </c>
    </row>
    <row r="1883" spans="1:10" x14ac:dyDescent="0.25">
      <c r="A1883" t="s">
        <v>105</v>
      </c>
      <c r="B1883" t="s">
        <v>75</v>
      </c>
      <c r="C1883" t="s">
        <v>35</v>
      </c>
      <c r="D1883" t="s">
        <v>36</v>
      </c>
      <c r="E1883" s="97">
        <v>0.29742950579999999</v>
      </c>
      <c r="F1883" s="97">
        <v>9.4641831100000004E-2</v>
      </c>
      <c r="G1883" s="97">
        <v>5.2874645999999997E-2</v>
      </c>
      <c r="H1883" s="97">
        <v>7.8967179200000001E-2</v>
      </c>
      <c r="I1883" s="97">
        <v>0.4760868379</v>
      </c>
      <c r="J1883" s="101">
        <v>4448.1128274000002</v>
      </c>
    </row>
    <row r="1884" spans="1:10" x14ac:dyDescent="0.25">
      <c r="A1884" t="s">
        <v>105</v>
      </c>
      <c r="B1884" t="s">
        <v>75</v>
      </c>
      <c r="C1884" t="s">
        <v>35</v>
      </c>
      <c r="D1884" t="s">
        <v>0</v>
      </c>
      <c r="E1884" s="97">
        <v>0.252899502</v>
      </c>
      <c r="F1884" s="97">
        <v>8.6138662699999993E-2</v>
      </c>
      <c r="G1884" s="97">
        <v>6.9108196499999996E-2</v>
      </c>
      <c r="H1884" s="97">
        <v>7.9325010400000007E-2</v>
      </c>
      <c r="I1884" s="97">
        <v>0.51252862840000002</v>
      </c>
      <c r="J1884" s="101">
        <v>7556.3612622000001</v>
      </c>
    </row>
    <row r="1885" spans="1:10" x14ac:dyDescent="0.25">
      <c r="A1885" t="s">
        <v>105</v>
      </c>
      <c r="B1885" t="s">
        <v>75</v>
      </c>
      <c r="C1885" t="s">
        <v>35</v>
      </c>
      <c r="D1885" t="s">
        <v>37</v>
      </c>
      <c r="E1885" s="97">
        <v>0.1904171878</v>
      </c>
      <c r="F1885" s="97">
        <v>7.4060039100000002E-2</v>
      </c>
      <c r="G1885" s="97">
        <v>9.22886822E-2</v>
      </c>
      <c r="H1885" s="97">
        <v>7.9985350900000002E-2</v>
      </c>
      <c r="I1885" s="97">
        <v>0.56324874000000003</v>
      </c>
      <c r="J1885" s="101">
        <v>3077.4532844999999</v>
      </c>
    </row>
    <row r="1886" spans="1:10" x14ac:dyDescent="0.25">
      <c r="A1886" t="s">
        <v>105</v>
      </c>
      <c r="B1886" t="s">
        <v>86</v>
      </c>
      <c r="C1886" t="s">
        <v>33</v>
      </c>
      <c r="D1886" t="s">
        <v>36</v>
      </c>
      <c r="E1886" s="102" t="s">
        <v>109</v>
      </c>
      <c r="F1886" s="102" t="s">
        <v>109</v>
      </c>
      <c r="G1886" s="102" t="s">
        <v>109</v>
      </c>
      <c r="H1886" s="102" t="s">
        <v>109</v>
      </c>
      <c r="I1886" s="102" t="s">
        <v>109</v>
      </c>
      <c r="J1886" s="103" t="s">
        <v>109</v>
      </c>
    </row>
    <row r="1887" spans="1:10" x14ac:dyDescent="0.25">
      <c r="A1887" t="s">
        <v>105</v>
      </c>
      <c r="B1887" t="s">
        <v>86</v>
      </c>
      <c r="C1887" t="s">
        <v>33</v>
      </c>
      <c r="D1887" t="s">
        <v>0</v>
      </c>
      <c r="E1887" s="102" t="s">
        <v>109</v>
      </c>
      <c r="F1887" s="102" t="s">
        <v>109</v>
      </c>
      <c r="G1887" s="102" t="s">
        <v>109</v>
      </c>
      <c r="H1887" s="102" t="s">
        <v>109</v>
      </c>
      <c r="I1887" s="102" t="s">
        <v>109</v>
      </c>
      <c r="J1887" s="103" t="s">
        <v>109</v>
      </c>
    </row>
    <row r="1888" spans="1:10" x14ac:dyDescent="0.25">
      <c r="A1888" t="s">
        <v>105</v>
      </c>
      <c r="B1888" t="s">
        <v>86</v>
      </c>
      <c r="C1888" t="s">
        <v>33</v>
      </c>
      <c r="D1888" t="s">
        <v>37</v>
      </c>
      <c r="E1888" s="102" t="s">
        <v>109</v>
      </c>
      <c r="F1888" s="102" t="s">
        <v>109</v>
      </c>
      <c r="G1888" s="102" t="s">
        <v>109</v>
      </c>
      <c r="H1888" s="102" t="s">
        <v>109</v>
      </c>
      <c r="I1888" s="102" t="s">
        <v>109</v>
      </c>
      <c r="J1888" s="103" t="s">
        <v>109</v>
      </c>
    </row>
    <row r="1889" spans="1:10" x14ac:dyDescent="0.25">
      <c r="A1889" t="s">
        <v>105</v>
      </c>
      <c r="B1889" t="s">
        <v>86</v>
      </c>
      <c r="C1889" t="s">
        <v>34</v>
      </c>
      <c r="D1889" t="s">
        <v>36</v>
      </c>
      <c r="E1889" s="102">
        <v>0.78824876570000002</v>
      </c>
      <c r="F1889" s="102">
        <v>8.5017114699999993E-2</v>
      </c>
      <c r="G1889" s="102">
        <v>1.13457668E-2</v>
      </c>
      <c r="H1889" s="102">
        <v>2.6813639E-2</v>
      </c>
      <c r="I1889" s="102">
        <v>8.8574713700000002E-2</v>
      </c>
      <c r="J1889" s="103">
        <v>7051.0879750000004</v>
      </c>
    </row>
    <row r="1890" spans="1:10" x14ac:dyDescent="0.25">
      <c r="A1890" t="s">
        <v>105</v>
      </c>
      <c r="B1890" t="s">
        <v>86</v>
      </c>
      <c r="C1890" t="s">
        <v>34</v>
      </c>
      <c r="D1890" t="s">
        <v>0</v>
      </c>
      <c r="E1890" s="102">
        <v>0.77502095719999997</v>
      </c>
      <c r="F1890" s="102">
        <v>8.7008813000000004E-2</v>
      </c>
      <c r="G1890" s="102">
        <v>1.1843526700000001E-2</v>
      </c>
      <c r="H1890" s="102">
        <v>2.80971845E-2</v>
      </c>
      <c r="I1890" s="102">
        <v>9.8029518499999996E-2</v>
      </c>
      <c r="J1890" s="103">
        <v>7514.6535526999996</v>
      </c>
    </row>
    <row r="1891" spans="1:10" x14ac:dyDescent="0.25">
      <c r="A1891" t="s">
        <v>105</v>
      </c>
      <c r="B1891" t="s">
        <v>86</v>
      </c>
      <c r="C1891" t="s">
        <v>34</v>
      </c>
      <c r="D1891" t="s">
        <v>37</v>
      </c>
      <c r="E1891" s="102">
        <v>0.66894649299999998</v>
      </c>
      <c r="F1891" s="102">
        <v>4.9128138299999999E-2</v>
      </c>
      <c r="G1891" s="102">
        <v>2.2978850299999999E-2</v>
      </c>
      <c r="H1891" s="102">
        <v>2.04903671E-2</v>
      </c>
      <c r="I1891" s="102">
        <v>0.2384561513</v>
      </c>
      <c r="J1891" s="103">
        <v>391.66450329000003</v>
      </c>
    </row>
    <row r="1892" spans="1:10" x14ac:dyDescent="0.25">
      <c r="A1892" t="s">
        <v>105</v>
      </c>
      <c r="B1892" t="s">
        <v>65</v>
      </c>
      <c r="C1892" t="s">
        <v>33</v>
      </c>
      <c r="D1892" t="s">
        <v>36</v>
      </c>
      <c r="E1892" s="102" t="s">
        <v>109</v>
      </c>
      <c r="F1892" s="102" t="s">
        <v>109</v>
      </c>
      <c r="G1892" s="102" t="s">
        <v>109</v>
      </c>
      <c r="H1892" s="102" t="s">
        <v>109</v>
      </c>
      <c r="I1892" s="102" t="s">
        <v>109</v>
      </c>
      <c r="J1892" s="103" t="s">
        <v>109</v>
      </c>
    </row>
    <row r="1893" spans="1:10" x14ac:dyDescent="0.25">
      <c r="A1893" t="s">
        <v>105</v>
      </c>
      <c r="B1893" t="s">
        <v>65</v>
      </c>
      <c r="C1893" t="s">
        <v>33</v>
      </c>
      <c r="D1893" t="s">
        <v>0</v>
      </c>
      <c r="E1893" s="102" t="s">
        <v>109</v>
      </c>
      <c r="F1893" s="102" t="s">
        <v>109</v>
      </c>
      <c r="G1893" s="102" t="s">
        <v>109</v>
      </c>
      <c r="H1893" s="102" t="s">
        <v>109</v>
      </c>
      <c r="I1893" s="102" t="s">
        <v>109</v>
      </c>
      <c r="J1893" s="103" t="s">
        <v>109</v>
      </c>
    </row>
    <row r="1894" spans="1:10" x14ac:dyDescent="0.25">
      <c r="A1894" t="s">
        <v>105</v>
      </c>
      <c r="B1894" t="s">
        <v>65</v>
      </c>
      <c r="C1894" t="s">
        <v>33</v>
      </c>
      <c r="D1894" t="s">
        <v>37</v>
      </c>
      <c r="E1894" s="102" t="s">
        <v>109</v>
      </c>
      <c r="F1894" s="102" t="s">
        <v>109</v>
      </c>
      <c r="G1894" s="102" t="s">
        <v>109</v>
      </c>
      <c r="H1894" s="102" t="s">
        <v>109</v>
      </c>
      <c r="I1894" s="102" t="s">
        <v>109</v>
      </c>
      <c r="J1894" s="103" t="s">
        <v>109</v>
      </c>
    </row>
    <row r="1895" spans="1:10" x14ac:dyDescent="0.25">
      <c r="A1895" t="s">
        <v>105</v>
      </c>
      <c r="B1895" t="s">
        <v>65</v>
      </c>
      <c r="C1895" t="s">
        <v>34</v>
      </c>
      <c r="D1895" t="s">
        <v>36</v>
      </c>
      <c r="E1895" s="97">
        <v>0.37658284720000001</v>
      </c>
      <c r="F1895" s="97">
        <v>9.6690859599999998E-2</v>
      </c>
      <c r="G1895" s="97">
        <v>8.1916367300000001E-2</v>
      </c>
      <c r="H1895" s="97">
        <v>9.73958459E-2</v>
      </c>
      <c r="I1895" s="97">
        <v>0.34741408010000002</v>
      </c>
      <c r="J1895" s="101">
        <v>661.34046116000002</v>
      </c>
    </row>
    <row r="1896" spans="1:10" x14ac:dyDescent="0.25">
      <c r="A1896" t="s">
        <v>105</v>
      </c>
      <c r="B1896" t="s">
        <v>65</v>
      </c>
      <c r="C1896" t="s">
        <v>34</v>
      </c>
      <c r="D1896" t="s">
        <v>0</v>
      </c>
      <c r="E1896" s="97">
        <v>0.33452075380000001</v>
      </c>
      <c r="F1896" s="97">
        <v>8.4904630300000006E-2</v>
      </c>
      <c r="G1896" s="97">
        <v>9.1673989100000006E-2</v>
      </c>
      <c r="H1896" s="97">
        <v>8.4886960100000006E-2</v>
      </c>
      <c r="I1896" s="97">
        <v>0.4040136667</v>
      </c>
      <c r="J1896" s="101">
        <v>983.64442299999996</v>
      </c>
    </row>
    <row r="1897" spans="1:10" x14ac:dyDescent="0.25">
      <c r="A1897" t="s">
        <v>105</v>
      </c>
      <c r="B1897" t="s">
        <v>65</v>
      </c>
      <c r="C1897" t="s">
        <v>34</v>
      </c>
      <c r="D1897" t="s">
        <v>37</v>
      </c>
      <c r="E1897" s="97">
        <v>0.25980225689999997</v>
      </c>
      <c r="F1897" s="97">
        <v>5.26361261E-2</v>
      </c>
      <c r="G1897" s="97">
        <v>0.1230642269</v>
      </c>
      <c r="H1897" s="97">
        <v>6.1828736699999998E-2</v>
      </c>
      <c r="I1897" s="97">
        <v>0.5026686534</v>
      </c>
      <c r="J1897" s="101">
        <v>292.53017628999999</v>
      </c>
    </row>
    <row r="1898" spans="1:10" x14ac:dyDescent="0.25">
      <c r="A1898" t="s">
        <v>105</v>
      </c>
      <c r="B1898" t="s">
        <v>65</v>
      </c>
      <c r="C1898" t="s">
        <v>35</v>
      </c>
      <c r="D1898" t="s">
        <v>36</v>
      </c>
      <c r="E1898" s="102" t="s">
        <v>109</v>
      </c>
      <c r="F1898" s="102" t="s">
        <v>109</v>
      </c>
      <c r="G1898" s="102" t="s">
        <v>109</v>
      </c>
      <c r="H1898" s="102" t="s">
        <v>109</v>
      </c>
      <c r="I1898" s="102" t="s">
        <v>109</v>
      </c>
      <c r="J1898" s="103" t="s">
        <v>109</v>
      </c>
    </row>
    <row r="1899" spans="1:10" x14ac:dyDescent="0.25">
      <c r="A1899" t="s">
        <v>105</v>
      </c>
      <c r="B1899" t="s">
        <v>65</v>
      </c>
      <c r="C1899" t="s">
        <v>35</v>
      </c>
      <c r="D1899" t="s">
        <v>0</v>
      </c>
      <c r="E1899" s="102" t="s">
        <v>109</v>
      </c>
      <c r="F1899" s="102" t="s">
        <v>109</v>
      </c>
      <c r="G1899" s="102" t="s">
        <v>109</v>
      </c>
      <c r="H1899" s="102" t="s">
        <v>109</v>
      </c>
      <c r="I1899" s="102" t="s">
        <v>109</v>
      </c>
      <c r="J1899" s="103" t="s">
        <v>109</v>
      </c>
    </row>
    <row r="1900" spans="1:10" x14ac:dyDescent="0.25">
      <c r="A1900" t="s">
        <v>105</v>
      </c>
      <c r="B1900" t="s">
        <v>44</v>
      </c>
      <c r="C1900" t="s">
        <v>33</v>
      </c>
      <c r="D1900" t="s">
        <v>36</v>
      </c>
      <c r="E1900" s="97">
        <v>0.58622204749999995</v>
      </c>
      <c r="F1900" s="97">
        <v>8.37573556E-2</v>
      </c>
      <c r="G1900" s="97">
        <v>3.9489180999999998E-2</v>
      </c>
      <c r="H1900" s="97">
        <v>3.5039153199999999E-2</v>
      </c>
      <c r="I1900" s="97">
        <v>0.25549226269999997</v>
      </c>
      <c r="J1900" s="101">
        <v>58065.529928999997</v>
      </c>
    </row>
    <row r="1901" spans="1:10" x14ac:dyDescent="0.25">
      <c r="A1901" t="s">
        <v>105</v>
      </c>
      <c r="B1901" t="s">
        <v>44</v>
      </c>
      <c r="C1901" t="s">
        <v>33</v>
      </c>
      <c r="D1901" t="s">
        <v>0</v>
      </c>
      <c r="E1901" s="97">
        <v>0.46903076230000001</v>
      </c>
      <c r="F1901" s="97">
        <v>8.1368037000000004E-2</v>
      </c>
      <c r="G1901" s="97">
        <v>4.8069618799999998E-2</v>
      </c>
      <c r="H1901" s="97">
        <v>4.1660997700000001E-2</v>
      </c>
      <c r="I1901" s="97">
        <v>0.35987058430000002</v>
      </c>
      <c r="J1901" s="101">
        <v>93720.174757000001</v>
      </c>
    </row>
    <row r="1902" spans="1:10" x14ac:dyDescent="0.25">
      <c r="A1902" t="s">
        <v>105</v>
      </c>
      <c r="B1902" t="s">
        <v>44</v>
      </c>
      <c r="C1902" t="s">
        <v>33</v>
      </c>
      <c r="D1902" t="s">
        <v>37</v>
      </c>
      <c r="E1902" s="97">
        <v>0.28622734379999998</v>
      </c>
      <c r="F1902" s="97">
        <v>7.5668090199999996E-2</v>
      </c>
      <c r="G1902" s="97">
        <v>6.1715140100000003E-2</v>
      </c>
      <c r="H1902" s="97">
        <v>4.9595284699999999E-2</v>
      </c>
      <c r="I1902" s="97">
        <v>0.52679414130000002</v>
      </c>
      <c r="J1902" s="101">
        <v>34110.476778999997</v>
      </c>
    </row>
    <row r="1903" spans="1:10" x14ac:dyDescent="0.25">
      <c r="A1903" t="s">
        <v>105</v>
      </c>
      <c r="B1903" t="s">
        <v>44</v>
      </c>
      <c r="C1903" t="s">
        <v>34</v>
      </c>
      <c r="D1903" t="s">
        <v>36</v>
      </c>
      <c r="E1903" s="97">
        <v>0.59132266460000005</v>
      </c>
      <c r="F1903" s="97">
        <v>0.14903816510000001</v>
      </c>
      <c r="G1903" s="97">
        <v>1.9022163700000001E-2</v>
      </c>
      <c r="H1903" s="97">
        <v>4.7803676000000003E-2</v>
      </c>
      <c r="I1903" s="97">
        <v>0.19281333049999999</v>
      </c>
      <c r="J1903" s="101">
        <v>11540.682203</v>
      </c>
    </row>
    <row r="1904" spans="1:10" x14ac:dyDescent="0.25">
      <c r="A1904" t="s">
        <v>105</v>
      </c>
      <c r="B1904" t="s">
        <v>44</v>
      </c>
      <c r="C1904" t="s">
        <v>34</v>
      </c>
      <c r="D1904" t="s">
        <v>0</v>
      </c>
      <c r="E1904" s="97">
        <v>0.56814155659999999</v>
      </c>
      <c r="F1904" s="97">
        <v>0.14964071279999999</v>
      </c>
      <c r="G1904" s="97">
        <v>1.9528912700000001E-2</v>
      </c>
      <c r="H1904" s="97">
        <v>4.9016044299999999E-2</v>
      </c>
      <c r="I1904" s="97">
        <v>0.2136727736</v>
      </c>
      <c r="J1904" s="101">
        <v>12521.370223</v>
      </c>
    </row>
    <row r="1905" spans="1:10" x14ac:dyDescent="0.25">
      <c r="A1905" t="s">
        <v>105</v>
      </c>
      <c r="B1905" t="s">
        <v>44</v>
      </c>
      <c r="C1905" t="s">
        <v>34</v>
      </c>
      <c r="D1905" t="s">
        <v>37</v>
      </c>
      <c r="E1905" s="97">
        <v>0.37293799480000001</v>
      </c>
      <c r="F1905" s="97">
        <v>8.6040315800000003E-2</v>
      </c>
      <c r="G1905" s="97">
        <v>3.14651019E-2</v>
      </c>
      <c r="H1905" s="97">
        <v>4.4053788699999999E-2</v>
      </c>
      <c r="I1905" s="97">
        <v>0.46550279880000001</v>
      </c>
      <c r="J1905" s="101">
        <v>730.96855299000003</v>
      </c>
    </row>
    <row r="1906" spans="1:10" x14ac:dyDescent="0.25">
      <c r="A1906" t="s">
        <v>105</v>
      </c>
      <c r="B1906" t="s">
        <v>44</v>
      </c>
      <c r="C1906" t="s">
        <v>35</v>
      </c>
      <c r="D1906" t="s">
        <v>36</v>
      </c>
      <c r="E1906" s="97">
        <v>0.40772792130000002</v>
      </c>
      <c r="F1906" s="97">
        <v>0.11646472200000001</v>
      </c>
      <c r="G1906" s="97">
        <v>3.9654535099999999E-2</v>
      </c>
      <c r="H1906" s="97">
        <v>4.6045009300000002E-2</v>
      </c>
      <c r="I1906" s="97">
        <v>0.39010781239999998</v>
      </c>
      <c r="J1906" s="101">
        <v>6286.4783085999998</v>
      </c>
    </row>
    <row r="1907" spans="1:10" x14ac:dyDescent="0.25">
      <c r="A1907" t="s">
        <v>105</v>
      </c>
      <c r="B1907" t="s">
        <v>44</v>
      </c>
      <c r="C1907" t="s">
        <v>35</v>
      </c>
      <c r="D1907" t="s">
        <v>0</v>
      </c>
      <c r="E1907" s="97">
        <v>0.37536252269999998</v>
      </c>
      <c r="F1907" s="97">
        <v>0.1070748706</v>
      </c>
      <c r="G1907" s="97">
        <v>5.0482769599999998E-2</v>
      </c>
      <c r="H1907" s="97">
        <v>4.8019639199999999E-2</v>
      </c>
      <c r="I1907" s="97">
        <v>0.41906019789999999</v>
      </c>
      <c r="J1907" s="101">
        <v>9791.4555760999992</v>
      </c>
    </row>
    <row r="1908" spans="1:10" x14ac:dyDescent="0.25">
      <c r="A1908" t="s">
        <v>105</v>
      </c>
      <c r="B1908" t="s">
        <v>44</v>
      </c>
      <c r="C1908" t="s">
        <v>35</v>
      </c>
      <c r="D1908" t="s">
        <v>37</v>
      </c>
      <c r="E1908" s="97">
        <v>0.32119210599999998</v>
      </c>
      <c r="F1908" s="97">
        <v>8.9475952400000003E-2</v>
      </c>
      <c r="G1908" s="97">
        <v>6.9729047299999999E-2</v>
      </c>
      <c r="H1908" s="97">
        <v>5.0789200499999999E-2</v>
      </c>
      <c r="I1908" s="97">
        <v>0.46881369379999999</v>
      </c>
      <c r="J1908" s="101">
        <v>3456.4135059999999</v>
      </c>
    </row>
    <row r="1909" spans="1:10" x14ac:dyDescent="0.25">
      <c r="A1909" t="s">
        <v>105</v>
      </c>
      <c r="B1909" t="s">
        <v>78</v>
      </c>
      <c r="C1909" t="s">
        <v>33</v>
      </c>
      <c r="D1909" t="s">
        <v>36</v>
      </c>
      <c r="E1909" s="97">
        <v>0.5031312805</v>
      </c>
      <c r="F1909" s="97">
        <v>0.1445369416</v>
      </c>
      <c r="G1909" s="97">
        <v>4.7063143799999999E-2</v>
      </c>
      <c r="H1909" s="97">
        <v>7.1876569599999995E-2</v>
      </c>
      <c r="I1909" s="97">
        <v>0.2333920645</v>
      </c>
      <c r="J1909" s="101">
        <v>31009.937832</v>
      </c>
    </row>
    <row r="1910" spans="1:10" x14ac:dyDescent="0.25">
      <c r="A1910" t="s">
        <v>105</v>
      </c>
      <c r="B1910" t="s">
        <v>78</v>
      </c>
      <c r="C1910" t="s">
        <v>33</v>
      </c>
      <c r="D1910" t="s">
        <v>0</v>
      </c>
      <c r="E1910" s="97">
        <v>0.48442828100000002</v>
      </c>
      <c r="F1910" s="97">
        <v>0.14296237910000001</v>
      </c>
      <c r="G1910" s="97">
        <v>4.8508298900000003E-2</v>
      </c>
      <c r="H1910" s="97">
        <v>7.4864930100000004E-2</v>
      </c>
      <c r="I1910" s="97">
        <v>0.24923611100000001</v>
      </c>
      <c r="J1910" s="101">
        <v>33900.195126999999</v>
      </c>
    </row>
    <row r="1911" spans="1:10" x14ac:dyDescent="0.25">
      <c r="A1911" t="s">
        <v>105</v>
      </c>
      <c r="B1911" t="s">
        <v>78</v>
      </c>
      <c r="C1911" t="s">
        <v>33</v>
      </c>
      <c r="D1911" t="s">
        <v>37</v>
      </c>
      <c r="E1911" s="97">
        <v>0.30673102229999999</v>
      </c>
      <c r="F1911" s="97">
        <v>0.1205901246</v>
      </c>
      <c r="G1911" s="97">
        <v>6.6708457600000007E-2</v>
      </c>
      <c r="H1911" s="97">
        <v>9.7173651999999999E-2</v>
      </c>
      <c r="I1911" s="97">
        <v>0.4087967435</v>
      </c>
      <c r="J1911" s="101">
        <v>2608.5992720999998</v>
      </c>
    </row>
    <row r="1912" spans="1:10" x14ac:dyDescent="0.25">
      <c r="A1912" t="s">
        <v>105</v>
      </c>
      <c r="B1912" t="s">
        <v>78</v>
      </c>
      <c r="C1912" t="s">
        <v>34</v>
      </c>
      <c r="D1912" t="s">
        <v>36</v>
      </c>
      <c r="E1912" s="97">
        <v>0.61266419139999995</v>
      </c>
      <c r="F1912" s="97">
        <v>0.12851199129999999</v>
      </c>
      <c r="G1912" s="97">
        <v>1.32052627E-2</v>
      </c>
      <c r="H1912" s="97">
        <v>6.0732031200000001E-2</v>
      </c>
      <c r="I1912" s="97">
        <v>0.1848865234</v>
      </c>
      <c r="J1912" s="101">
        <v>8481.7536653999996</v>
      </c>
    </row>
    <row r="1913" spans="1:10" x14ac:dyDescent="0.25">
      <c r="A1913" t="s">
        <v>105</v>
      </c>
      <c r="B1913" t="s">
        <v>78</v>
      </c>
      <c r="C1913" t="s">
        <v>34</v>
      </c>
      <c r="D1913" t="s">
        <v>0</v>
      </c>
      <c r="E1913" s="97">
        <v>0.58553619999999995</v>
      </c>
      <c r="F1913" s="97">
        <v>0.13446792190000001</v>
      </c>
      <c r="G1913" s="97">
        <v>1.49500699E-2</v>
      </c>
      <c r="H1913" s="97">
        <v>6.4027121300000003E-2</v>
      </c>
      <c r="I1913" s="97">
        <v>0.20101868689999999</v>
      </c>
      <c r="J1913" s="101">
        <v>9098.5032312000003</v>
      </c>
    </row>
    <row r="1914" spans="1:10" x14ac:dyDescent="0.25">
      <c r="A1914" t="s">
        <v>105</v>
      </c>
      <c r="B1914" t="s">
        <v>78</v>
      </c>
      <c r="C1914" t="s">
        <v>34</v>
      </c>
      <c r="D1914" t="s">
        <v>37</v>
      </c>
      <c r="E1914" s="97">
        <v>0.25688807829999999</v>
      </c>
      <c r="F1914" s="97">
        <v>0.15481149120000001</v>
      </c>
      <c r="G1914" s="97">
        <v>4.9680928800000003E-2</v>
      </c>
      <c r="H1914" s="97">
        <v>8.6689826400000003E-2</v>
      </c>
      <c r="I1914" s="97">
        <v>0.4519296753</v>
      </c>
      <c r="J1914" s="101">
        <v>463.34629443</v>
      </c>
    </row>
    <row r="1915" spans="1:10" x14ac:dyDescent="0.25">
      <c r="A1915" t="s">
        <v>105</v>
      </c>
      <c r="B1915" t="s">
        <v>78</v>
      </c>
      <c r="C1915" t="s">
        <v>35</v>
      </c>
      <c r="D1915" t="s">
        <v>36</v>
      </c>
      <c r="E1915" s="97">
        <v>0.39381530510000001</v>
      </c>
      <c r="F1915" s="97">
        <v>7.8702638000000005E-2</v>
      </c>
      <c r="G1915" s="97">
        <v>1.9968509299999999E-2</v>
      </c>
      <c r="H1915" s="97">
        <v>7.1707702700000001E-2</v>
      </c>
      <c r="I1915" s="97">
        <v>0.43580584490000002</v>
      </c>
      <c r="J1915" s="101">
        <v>6160.2673629999999</v>
      </c>
    </row>
    <row r="1916" spans="1:10" x14ac:dyDescent="0.25">
      <c r="A1916" t="s">
        <v>105</v>
      </c>
      <c r="B1916" t="s">
        <v>78</v>
      </c>
      <c r="C1916" t="s">
        <v>35</v>
      </c>
      <c r="D1916" t="s">
        <v>0</v>
      </c>
      <c r="E1916" s="97">
        <v>0.37411736810000001</v>
      </c>
      <c r="F1916" s="97">
        <v>7.11778416E-2</v>
      </c>
      <c r="G1916" s="97">
        <v>2.6682694699999999E-2</v>
      </c>
      <c r="H1916" s="97">
        <v>6.8797233999999999E-2</v>
      </c>
      <c r="I1916" s="97">
        <v>0.45922486150000003</v>
      </c>
      <c r="J1916" s="101">
        <v>11515.123162</v>
      </c>
    </row>
    <row r="1917" spans="1:10" x14ac:dyDescent="0.25">
      <c r="A1917" t="s">
        <v>105</v>
      </c>
      <c r="B1917" t="s">
        <v>78</v>
      </c>
      <c r="C1917" t="s">
        <v>35</v>
      </c>
      <c r="D1917" t="s">
        <v>37</v>
      </c>
      <c r="E1917" s="97">
        <v>0.353765781</v>
      </c>
      <c r="F1917" s="97">
        <v>6.0484621000000002E-2</v>
      </c>
      <c r="G1917" s="97">
        <v>3.4300087299999997E-2</v>
      </c>
      <c r="H1917" s="97">
        <v>6.3773692000000007E-2</v>
      </c>
      <c r="I1917" s="97">
        <v>0.48767581869999999</v>
      </c>
      <c r="J1917" s="101">
        <v>5254.8892507999999</v>
      </c>
    </row>
    <row r="1918" spans="1:10" x14ac:dyDescent="0.25">
      <c r="A1918" t="s">
        <v>105</v>
      </c>
      <c r="B1918" t="s">
        <v>64</v>
      </c>
      <c r="C1918" t="s">
        <v>33</v>
      </c>
      <c r="D1918" t="s">
        <v>36</v>
      </c>
      <c r="E1918" s="97">
        <v>0.50178327889999996</v>
      </c>
      <c r="F1918" s="97">
        <v>0.1511879293</v>
      </c>
      <c r="G1918" s="97">
        <v>4.4640456600000003E-2</v>
      </c>
      <c r="H1918" s="97">
        <v>5.6716638E-2</v>
      </c>
      <c r="I1918" s="97">
        <v>0.24567169729999999</v>
      </c>
      <c r="J1918" s="101">
        <v>2329.7252745000001</v>
      </c>
    </row>
    <row r="1919" spans="1:10" x14ac:dyDescent="0.25">
      <c r="A1919" t="s">
        <v>105</v>
      </c>
      <c r="B1919" t="s">
        <v>64</v>
      </c>
      <c r="C1919" t="s">
        <v>33</v>
      </c>
      <c r="D1919" t="s">
        <v>0</v>
      </c>
      <c r="E1919" s="97">
        <v>0.45010246700000001</v>
      </c>
      <c r="F1919" s="97">
        <v>0.13399272779999999</v>
      </c>
      <c r="G1919" s="97">
        <v>4.5290514699999999E-2</v>
      </c>
      <c r="H1919" s="97">
        <v>5.4900506199999997E-2</v>
      </c>
      <c r="I1919" s="97">
        <v>0.31571378430000002</v>
      </c>
      <c r="J1919" s="101">
        <v>2848.2785164000002</v>
      </c>
    </row>
    <row r="1920" spans="1:10" x14ac:dyDescent="0.25">
      <c r="A1920" t="s">
        <v>105</v>
      </c>
      <c r="B1920" t="s">
        <v>64</v>
      </c>
      <c r="C1920" t="s">
        <v>33</v>
      </c>
      <c r="D1920" t="s">
        <v>37</v>
      </c>
      <c r="E1920" s="97">
        <v>0.2213087879</v>
      </c>
      <c r="F1920" s="97">
        <v>5.1250313300000003E-2</v>
      </c>
      <c r="G1920" s="97">
        <v>4.2637472900000001E-2</v>
      </c>
      <c r="H1920" s="97">
        <v>4.3120184700000001E-2</v>
      </c>
      <c r="I1920" s="97">
        <v>0.64168324119999998</v>
      </c>
      <c r="J1920" s="101">
        <v>492.52449955999998</v>
      </c>
    </row>
    <row r="1921" spans="1:10" x14ac:dyDescent="0.25">
      <c r="A1921" t="s">
        <v>105</v>
      </c>
      <c r="B1921" t="s">
        <v>64</v>
      </c>
      <c r="C1921" t="s">
        <v>34</v>
      </c>
      <c r="D1921" t="s">
        <v>36</v>
      </c>
      <c r="E1921" s="102" t="s">
        <v>109</v>
      </c>
      <c r="F1921" s="102" t="s">
        <v>109</v>
      </c>
      <c r="G1921" s="102" t="s">
        <v>109</v>
      </c>
      <c r="H1921" s="102" t="s">
        <v>109</v>
      </c>
      <c r="I1921" s="102" t="s">
        <v>109</v>
      </c>
      <c r="J1921" s="103" t="s">
        <v>109</v>
      </c>
    </row>
    <row r="1922" spans="1:10" x14ac:dyDescent="0.25">
      <c r="A1922" t="s">
        <v>105</v>
      </c>
      <c r="B1922" t="s">
        <v>64</v>
      </c>
      <c r="C1922" t="s">
        <v>34</v>
      </c>
      <c r="D1922" t="s">
        <v>0</v>
      </c>
      <c r="E1922" s="102" t="s">
        <v>109</v>
      </c>
      <c r="F1922" s="102" t="s">
        <v>109</v>
      </c>
      <c r="G1922" s="102" t="s">
        <v>109</v>
      </c>
      <c r="H1922" s="102" t="s">
        <v>109</v>
      </c>
      <c r="I1922" s="102" t="s">
        <v>109</v>
      </c>
      <c r="J1922" s="103" t="s">
        <v>109</v>
      </c>
    </row>
    <row r="1923" spans="1:10" x14ac:dyDescent="0.25">
      <c r="A1923" t="s">
        <v>105</v>
      </c>
      <c r="B1923" t="s">
        <v>64</v>
      </c>
      <c r="C1923" t="s">
        <v>34</v>
      </c>
      <c r="D1923" t="s">
        <v>37</v>
      </c>
      <c r="E1923" s="102" t="s">
        <v>109</v>
      </c>
      <c r="F1923" s="102" t="s">
        <v>109</v>
      </c>
      <c r="G1923" s="102" t="s">
        <v>109</v>
      </c>
      <c r="H1923" s="102" t="s">
        <v>109</v>
      </c>
      <c r="I1923" s="102" t="s">
        <v>109</v>
      </c>
      <c r="J1923" s="103" t="s">
        <v>109</v>
      </c>
    </row>
    <row r="1924" spans="1:10" x14ac:dyDescent="0.25">
      <c r="A1924" t="s">
        <v>105</v>
      </c>
      <c r="B1924" t="s">
        <v>64</v>
      </c>
      <c r="C1924" t="s">
        <v>35</v>
      </c>
      <c r="D1924" t="s">
        <v>36</v>
      </c>
      <c r="E1924" s="97">
        <v>0.37670180640000001</v>
      </c>
      <c r="F1924" s="97">
        <v>7.3218616400000006E-2</v>
      </c>
      <c r="G1924" s="97">
        <v>3.3464506200000001E-2</v>
      </c>
      <c r="H1924" s="97">
        <v>5.0263634500000001E-2</v>
      </c>
      <c r="I1924" s="97">
        <v>0.46635143649999999</v>
      </c>
      <c r="J1924" s="101">
        <v>2211.2981298999998</v>
      </c>
    </row>
    <row r="1925" spans="1:10" x14ac:dyDescent="0.25">
      <c r="A1925" t="s">
        <v>105</v>
      </c>
      <c r="B1925" t="s">
        <v>64</v>
      </c>
      <c r="C1925" t="s">
        <v>35</v>
      </c>
      <c r="D1925" t="s">
        <v>0</v>
      </c>
      <c r="E1925" s="97">
        <v>0.34091632729999999</v>
      </c>
      <c r="F1925" s="97">
        <v>7.2992759500000004E-2</v>
      </c>
      <c r="G1925" s="97">
        <v>4.1559918899999999E-2</v>
      </c>
      <c r="H1925" s="97">
        <v>5.39845272E-2</v>
      </c>
      <c r="I1925" s="97">
        <v>0.4905464672</v>
      </c>
      <c r="J1925" s="101">
        <v>3200.1987368999999</v>
      </c>
    </row>
    <row r="1926" spans="1:10" x14ac:dyDescent="0.25">
      <c r="A1926" t="s">
        <v>105</v>
      </c>
      <c r="B1926" t="s">
        <v>64</v>
      </c>
      <c r="C1926" t="s">
        <v>35</v>
      </c>
      <c r="D1926" t="s">
        <v>37</v>
      </c>
      <c r="E1926" s="97">
        <v>0.26195484930000001</v>
      </c>
      <c r="F1926" s="97">
        <v>7.0798434199999996E-2</v>
      </c>
      <c r="G1926" s="97">
        <v>6.0847779900000003E-2</v>
      </c>
      <c r="H1926" s="97">
        <v>6.1475306299999997E-2</v>
      </c>
      <c r="I1926" s="97">
        <v>0.54492363030000002</v>
      </c>
      <c r="J1926" s="101">
        <v>969.63274665999995</v>
      </c>
    </row>
    <row r="1927" spans="1:10" x14ac:dyDescent="0.25">
      <c r="A1927" t="s">
        <v>105</v>
      </c>
      <c r="B1927" t="s">
        <v>51</v>
      </c>
      <c r="C1927" t="s">
        <v>33</v>
      </c>
      <c r="D1927" t="s">
        <v>36</v>
      </c>
      <c r="E1927" s="97">
        <v>0.72756501929999995</v>
      </c>
      <c r="F1927" s="97">
        <v>0.1055011174</v>
      </c>
      <c r="G1927" s="97">
        <v>2.48392552E-2</v>
      </c>
      <c r="H1927" s="97">
        <v>2.9945128599999999E-2</v>
      </c>
      <c r="I1927" s="97">
        <v>0.1121494794</v>
      </c>
      <c r="J1927" s="101">
        <v>10756.466103000001</v>
      </c>
    </row>
    <row r="1928" spans="1:10" x14ac:dyDescent="0.25">
      <c r="A1928" t="s">
        <v>105</v>
      </c>
      <c r="B1928" t="s">
        <v>51</v>
      </c>
      <c r="C1928" t="s">
        <v>33</v>
      </c>
      <c r="D1928" t="s">
        <v>0</v>
      </c>
      <c r="E1928" s="97">
        <v>0.70559002969999995</v>
      </c>
      <c r="F1928" s="97">
        <v>0.1081195569</v>
      </c>
      <c r="G1928" s="97">
        <v>2.5177762100000001E-2</v>
      </c>
      <c r="H1928" s="97">
        <v>3.1840849900000003E-2</v>
      </c>
      <c r="I1928" s="97">
        <v>0.1292718014</v>
      </c>
      <c r="J1928" s="101">
        <v>11287.047906</v>
      </c>
    </row>
    <row r="1929" spans="1:10" x14ac:dyDescent="0.25">
      <c r="A1929" t="s">
        <v>105</v>
      </c>
      <c r="B1929" t="s">
        <v>51</v>
      </c>
      <c r="C1929" t="s">
        <v>33</v>
      </c>
      <c r="D1929" t="s">
        <v>37</v>
      </c>
      <c r="E1929" s="97">
        <v>0.30309276489999998</v>
      </c>
      <c r="F1929" s="97">
        <v>0.1038547656</v>
      </c>
      <c r="G1929" s="97">
        <v>3.8167237100000001E-2</v>
      </c>
      <c r="H1929" s="97">
        <v>6.1080197500000002E-2</v>
      </c>
      <c r="I1929" s="97">
        <v>0.493805035</v>
      </c>
      <c r="J1929" s="101">
        <v>445.40819063999999</v>
      </c>
    </row>
    <row r="1930" spans="1:10" x14ac:dyDescent="0.25">
      <c r="A1930" t="s">
        <v>105</v>
      </c>
      <c r="B1930" t="s">
        <v>51</v>
      </c>
      <c r="C1930" t="s">
        <v>34</v>
      </c>
      <c r="D1930" t="s">
        <v>36</v>
      </c>
      <c r="E1930" s="97">
        <v>0.63911094700000004</v>
      </c>
      <c r="F1930" s="97">
        <v>0.1417442635</v>
      </c>
      <c r="G1930" s="97">
        <v>7.3911269000000003E-3</v>
      </c>
      <c r="H1930" s="97">
        <v>3.9441318400000001E-2</v>
      </c>
      <c r="I1930" s="97">
        <v>0.17231234419999999</v>
      </c>
      <c r="J1930" s="101">
        <v>7171.0203970000002</v>
      </c>
    </row>
    <row r="1931" spans="1:10" x14ac:dyDescent="0.25">
      <c r="A1931" t="s">
        <v>105</v>
      </c>
      <c r="B1931" t="s">
        <v>51</v>
      </c>
      <c r="C1931" t="s">
        <v>34</v>
      </c>
      <c r="D1931" t="s">
        <v>0</v>
      </c>
      <c r="E1931" s="97">
        <v>0.61897495609999997</v>
      </c>
      <c r="F1931" s="97">
        <v>0.14210612219999999</v>
      </c>
      <c r="G1931" s="97">
        <v>8.2424821000000002E-3</v>
      </c>
      <c r="H1931" s="97">
        <v>4.1476832999999998E-2</v>
      </c>
      <c r="I1931" s="97">
        <v>0.18919960669999999</v>
      </c>
      <c r="J1931" s="101">
        <v>7522.2391328000003</v>
      </c>
    </row>
    <row r="1932" spans="1:10" x14ac:dyDescent="0.25">
      <c r="A1932" t="s">
        <v>105</v>
      </c>
      <c r="B1932" t="s">
        <v>51</v>
      </c>
      <c r="C1932" t="s">
        <v>34</v>
      </c>
      <c r="D1932" t="s">
        <v>37</v>
      </c>
      <c r="E1932" s="97">
        <v>0.27147031570000002</v>
      </c>
      <c r="F1932" s="97">
        <v>0.1048848891</v>
      </c>
      <c r="G1932" s="97">
        <v>2.8362570300000001E-2</v>
      </c>
      <c r="H1932" s="97">
        <v>6.3823624800000006E-2</v>
      </c>
      <c r="I1932" s="97">
        <v>0.53145860020000002</v>
      </c>
      <c r="J1932" s="101">
        <v>246.80414812000001</v>
      </c>
    </row>
    <row r="1933" spans="1:10" x14ac:dyDescent="0.25">
      <c r="A1933" t="s">
        <v>105</v>
      </c>
      <c r="B1933" t="s">
        <v>51</v>
      </c>
      <c r="C1933" t="s">
        <v>35</v>
      </c>
      <c r="D1933" t="s">
        <v>36</v>
      </c>
      <c r="E1933" s="97">
        <v>0.43171975150000003</v>
      </c>
      <c r="F1933" s="97">
        <v>0.11103045459999999</v>
      </c>
      <c r="G1933" s="97">
        <v>1.6957086699999999E-2</v>
      </c>
      <c r="H1933" s="97">
        <v>3.7627688300000003E-2</v>
      </c>
      <c r="I1933" s="97">
        <v>0.4026650189</v>
      </c>
      <c r="J1933" s="101">
        <v>10567.05399</v>
      </c>
    </row>
    <row r="1934" spans="1:10" x14ac:dyDescent="0.25">
      <c r="A1934" t="s">
        <v>105</v>
      </c>
      <c r="B1934" t="s">
        <v>51</v>
      </c>
      <c r="C1934" t="s">
        <v>35</v>
      </c>
      <c r="D1934" t="s">
        <v>0</v>
      </c>
      <c r="E1934" s="97">
        <v>0.39867629529999998</v>
      </c>
      <c r="F1934" s="97">
        <v>0.11162283889999999</v>
      </c>
      <c r="G1934" s="97">
        <v>2.2554367200000001E-2</v>
      </c>
      <c r="H1934" s="97">
        <v>4.0095052899999997E-2</v>
      </c>
      <c r="I1934" s="97">
        <v>0.42705144569999998</v>
      </c>
      <c r="J1934" s="101">
        <v>13176.618585</v>
      </c>
    </row>
    <row r="1935" spans="1:10" x14ac:dyDescent="0.25">
      <c r="A1935" t="s">
        <v>105</v>
      </c>
      <c r="B1935" t="s">
        <v>51</v>
      </c>
      <c r="C1935" t="s">
        <v>35</v>
      </c>
      <c r="D1935" t="s">
        <v>37</v>
      </c>
      <c r="E1935" s="97">
        <v>0.27300794890000002</v>
      </c>
      <c r="F1935" s="97">
        <v>0.10987674729999999</v>
      </c>
      <c r="G1935" s="97">
        <v>4.6823512099999999E-2</v>
      </c>
      <c r="H1935" s="97">
        <v>4.9493615099999999E-2</v>
      </c>
      <c r="I1935" s="97">
        <v>0.52079817650000004</v>
      </c>
      <c r="J1935" s="101">
        <v>2498.8267249</v>
      </c>
    </row>
    <row r="1936" spans="1:10" x14ac:dyDescent="0.25">
      <c r="A1936" t="s">
        <v>105</v>
      </c>
      <c r="B1936" t="s">
        <v>72</v>
      </c>
      <c r="C1936" t="s">
        <v>33</v>
      </c>
      <c r="D1936" t="s">
        <v>36</v>
      </c>
      <c r="E1936" s="97">
        <v>0.49313302539999998</v>
      </c>
      <c r="F1936" s="97">
        <v>0.102740213</v>
      </c>
      <c r="G1936" s="97">
        <v>5.9159060499999999E-2</v>
      </c>
      <c r="H1936" s="97">
        <v>6.2511793699999998E-2</v>
      </c>
      <c r="I1936" s="97">
        <v>0.28245590729999998</v>
      </c>
      <c r="J1936" s="101">
        <v>4733.0028198</v>
      </c>
    </row>
    <row r="1937" spans="1:10" x14ac:dyDescent="0.25">
      <c r="A1937" t="s">
        <v>105</v>
      </c>
      <c r="B1937" t="s">
        <v>72</v>
      </c>
      <c r="C1937" t="s">
        <v>33</v>
      </c>
      <c r="D1937" t="s">
        <v>0</v>
      </c>
      <c r="E1937" s="97">
        <v>0.4450872112</v>
      </c>
      <c r="F1937" s="97">
        <v>0.1004521146</v>
      </c>
      <c r="G1937" s="97">
        <v>6.0449733700000001E-2</v>
      </c>
      <c r="H1937" s="97">
        <v>6.8327495799999999E-2</v>
      </c>
      <c r="I1937" s="97">
        <v>0.32568344469999999</v>
      </c>
      <c r="J1937" s="101">
        <v>5558.4612133000001</v>
      </c>
    </row>
    <row r="1938" spans="1:10" x14ac:dyDescent="0.25">
      <c r="A1938" t="s">
        <v>105</v>
      </c>
      <c r="B1938" t="s">
        <v>72</v>
      </c>
      <c r="C1938" t="s">
        <v>33</v>
      </c>
      <c r="D1938" t="s">
        <v>37</v>
      </c>
      <c r="E1938" s="97">
        <v>0.17448850569999999</v>
      </c>
      <c r="F1938" s="97">
        <v>8.6039130199999994E-2</v>
      </c>
      <c r="G1938" s="97">
        <v>6.8747810199999995E-2</v>
      </c>
      <c r="H1938" s="97">
        <v>9.6154243900000005E-2</v>
      </c>
      <c r="I1938" s="97">
        <v>0.57457031000000003</v>
      </c>
      <c r="J1938" s="101">
        <v>756.49682190999999</v>
      </c>
    </row>
    <row r="1939" spans="1:10" x14ac:dyDescent="0.25">
      <c r="A1939" t="s">
        <v>105</v>
      </c>
      <c r="B1939" t="s">
        <v>72</v>
      </c>
      <c r="C1939" t="s">
        <v>34</v>
      </c>
      <c r="D1939" t="s">
        <v>36</v>
      </c>
      <c r="E1939" s="97">
        <v>0.41044802260000002</v>
      </c>
      <c r="F1939" s="97">
        <v>6.2039987499999998E-2</v>
      </c>
      <c r="G1939" s="97">
        <v>0.2298163996</v>
      </c>
      <c r="H1939" s="97">
        <v>0.1186201155</v>
      </c>
      <c r="I1939" s="97">
        <v>0.1790754748</v>
      </c>
      <c r="J1939" s="101">
        <v>3476.6914628</v>
      </c>
    </row>
    <row r="1940" spans="1:10" x14ac:dyDescent="0.25">
      <c r="A1940" t="s">
        <v>105</v>
      </c>
      <c r="B1940" t="s">
        <v>72</v>
      </c>
      <c r="C1940" t="s">
        <v>34</v>
      </c>
      <c r="D1940" t="s">
        <v>0</v>
      </c>
      <c r="E1940" s="97">
        <v>0.32579184719999998</v>
      </c>
      <c r="F1940" s="97">
        <v>5.1525037199999998E-2</v>
      </c>
      <c r="G1940" s="97">
        <v>0.20989053269999999</v>
      </c>
      <c r="H1940" s="97">
        <v>0.1022999056</v>
      </c>
      <c r="I1940" s="97">
        <v>0.31049267739999997</v>
      </c>
      <c r="J1940" s="101">
        <v>5202.7154358999996</v>
      </c>
    </row>
    <row r="1941" spans="1:10" x14ac:dyDescent="0.25">
      <c r="A1941" t="s">
        <v>105</v>
      </c>
      <c r="B1941" t="s">
        <v>72</v>
      </c>
      <c r="C1941" t="s">
        <v>34</v>
      </c>
      <c r="D1941" t="s">
        <v>37</v>
      </c>
      <c r="E1941" s="97">
        <v>0.158821186</v>
      </c>
      <c r="F1941" s="97">
        <v>2.8636407999999999E-2</v>
      </c>
      <c r="G1941" s="97">
        <v>0.1720555443</v>
      </c>
      <c r="H1941" s="97">
        <v>6.2421041300000001E-2</v>
      </c>
      <c r="I1941" s="97">
        <v>0.57806582039999999</v>
      </c>
      <c r="J1941" s="101">
        <v>1662.2539025000001</v>
      </c>
    </row>
    <row r="1942" spans="1:10" x14ac:dyDescent="0.25">
      <c r="A1942" t="s">
        <v>105</v>
      </c>
      <c r="B1942" t="s">
        <v>72</v>
      </c>
      <c r="C1942" t="s">
        <v>35</v>
      </c>
      <c r="D1942" t="s">
        <v>36</v>
      </c>
      <c r="E1942" s="97">
        <v>0.3405628892</v>
      </c>
      <c r="F1942" s="97">
        <v>7.9926251399999995E-2</v>
      </c>
      <c r="G1942" s="97">
        <v>2.9282042800000001E-2</v>
      </c>
      <c r="H1942" s="97">
        <v>5.2664917999999998E-2</v>
      </c>
      <c r="I1942" s="97">
        <v>0.4975638986</v>
      </c>
      <c r="J1942" s="101">
        <v>1570.9286505</v>
      </c>
    </row>
    <row r="1943" spans="1:10" x14ac:dyDescent="0.25">
      <c r="A1943" t="s">
        <v>105</v>
      </c>
      <c r="B1943" t="s">
        <v>72</v>
      </c>
      <c r="C1943" t="s">
        <v>35</v>
      </c>
      <c r="D1943" t="s">
        <v>0</v>
      </c>
      <c r="E1943" s="97">
        <v>0.29740094620000002</v>
      </c>
      <c r="F1943" s="97">
        <v>7.82670107E-2</v>
      </c>
      <c r="G1943" s="97">
        <v>3.8653028200000002E-2</v>
      </c>
      <c r="H1943" s="97">
        <v>5.28064793E-2</v>
      </c>
      <c r="I1943" s="97">
        <v>0.53287253570000004</v>
      </c>
      <c r="J1943" s="101">
        <v>2199.0515105999998</v>
      </c>
    </row>
    <row r="1944" spans="1:10" x14ac:dyDescent="0.25">
      <c r="A1944" t="s">
        <v>105</v>
      </c>
      <c r="B1944" t="s">
        <v>72</v>
      </c>
      <c r="C1944" t="s">
        <v>35</v>
      </c>
      <c r="D1944" t="s">
        <v>37</v>
      </c>
      <c r="E1944" s="97">
        <v>0.1911960553</v>
      </c>
      <c r="F1944" s="97">
        <v>7.6733487200000006E-2</v>
      </c>
      <c r="G1944" s="97">
        <v>6.09849487E-2</v>
      </c>
      <c r="H1944" s="97">
        <v>5.3388761600000001E-2</v>
      </c>
      <c r="I1944" s="97">
        <v>0.61769674730000002</v>
      </c>
      <c r="J1944" s="101">
        <v>606.70707789999994</v>
      </c>
    </row>
    <row r="1945" spans="1:10" x14ac:dyDescent="0.25">
      <c r="A1945" t="s">
        <v>105</v>
      </c>
      <c r="B1945" t="s">
        <v>47</v>
      </c>
      <c r="C1945" t="s">
        <v>33</v>
      </c>
      <c r="D1945" t="s">
        <v>36</v>
      </c>
      <c r="E1945" s="97">
        <v>0.60903955409999999</v>
      </c>
      <c r="F1945" s="97">
        <v>0.10647173059999999</v>
      </c>
      <c r="G1945" s="97">
        <v>2.9665709200000001E-2</v>
      </c>
      <c r="H1945" s="97">
        <v>5.0491172500000001E-2</v>
      </c>
      <c r="I1945" s="97">
        <v>0.20433183369999999</v>
      </c>
      <c r="J1945" s="101">
        <v>23542.005485000001</v>
      </c>
    </row>
    <row r="1946" spans="1:10" x14ac:dyDescent="0.25">
      <c r="A1946" t="s">
        <v>105</v>
      </c>
      <c r="B1946" t="s">
        <v>47</v>
      </c>
      <c r="C1946" t="s">
        <v>33</v>
      </c>
      <c r="D1946" t="s">
        <v>0</v>
      </c>
      <c r="E1946" s="97">
        <v>0.5924555359</v>
      </c>
      <c r="F1946" s="97">
        <v>0.1086318189</v>
      </c>
      <c r="G1946" s="97">
        <v>3.01522753E-2</v>
      </c>
      <c r="H1946" s="97">
        <v>5.1961687499999999E-2</v>
      </c>
      <c r="I1946" s="97">
        <v>0.21679868229999999</v>
      </c>
      <c r="J1946" s="101">
        <v>24720.863649999999</v>
      </c>
    </row>
    <row r="1947" spans="1:10" x14ac:dyDescent="0.25">
      <c r="A1947" t="s">
        <v>105</v>
      </c>
      <c r="B1947" t="s">
        <v>47</v>
      </c>
      <c r="C1947" t="s">
        <v>33</v>
      </c>
      <c r="D1947" t="s">
        <v>37</v>
      </c>
      <c r="E1947" s="97">
        <v>0.31989009200000001</v>
      </c>
      <c r="F1947" s="97">
        <v>9.2958843499999999E-2</v>
      </c>
      <c r="G1947" s="97">
        <v>4.8535048400000003E-2</v>
      </c>
      <c r="H1947" s="97">
        <v>6.5865059500000003E-2</v>
      </c>
      <c r="I1947" s="97">
        <v>0.47275095659999999</v>
      </c>
      <c r="J1947" s="101">
        <v>906.56136978999996</v>
      </c>
    </row>
    <row r="1948" spans="1:10" x14ac:dyDescent="0.25">
      <c r="A1948" t="s">
        <v>105</v>
      </c>
      <c r="B1948" t="s">
        <v>47</v>
      </c>
      <c r="C1948" t="s">
        <v>34</v>
      </c>
      <c r="D1948" t="s">
        <v>36</v>
      </c>
      <c r="E1948" s="97">
        <v>0.67918365030000005</v>
      </c>
      <c r="F1948" s="97">
        <v>0.106522463</v>
      </c>
      <c r="G1948" s="97">
        <v>1.21653613E-2</v>
      </c>
      <c r="H1948" s="97">
        <v>3.9782418100000001E-2</v>
      </c>
      <c r="I1948" s="97">
        <v>0.16234610729999999</v>
      </c>
      <c r="J1948" s="101">
        <v>23592.135655999999</v>
      </c>
    </row>
    <row r="1949" spans="1:10" x14ac:dyDescent="0.25">
      <c r="A1949" t="s">
        <v>105</v>
      </c>
      <c r="B1949" t="s">
        <v>47</v>
      </c>
      <c r="C1949" t="s">
        <v>34</v>
      </c>
      <c r="D1949" t="s">
        <v>0</v>
      </c>
      <c r="E1949" s="97">
        <v>0.65374059429999998</v>
      </c>
      <c r="F1949" s="97">
        <v>0.1195832376</v>
      </c>
      <c r="G1949" s="97">
        <v>1.26217342E-2</v>
      </c>
      <c r="H1949" s="97">
        <v>4.1626338200000002E-2</v>
      </c>
      <c r="I1949" s="97">
        <v>0.17242809570000001</v>
      </c>
      <c r="J1949" s="101">
        <v>25446.549608000001</v>
      </c>
    </row>
    <row r="1950" spans="1:10" x14ac:dyDescent="0.25">
      <c r="A1950" t="s">
        <v>105</v>
      </c>
      <c r="B1950" t="s">
        <v>47</v>
      </c>
      <c r="C1950" t="s">
        <v>34</v>
      </c>
      <c r="D1950" t="s">
        <v>37</v>
      </c>
      <c r="E1950" s="97">
        <v>0.48568977140000003</v>
      </c>
      <c r="F1950" s="97">
        <v>0.1032000567</v>
      </c>
      <c r="G1950" s="97">
        <v>2.5358629800000001E-2</v>
      </c>
      <c r="H1950" s="97">
        <v>5.9331402300000002E-2</v>
      </c>
      <c r="I1950" s="97">
        <v>0.32642013980000001</v>
      </c>
      <c r="J1950" s="101">
        <v>1229.2751398</v>
      </c>
    </row>
    <row r="1951" spans="1:10" x14ac:dyDescent="0.25">
      <c r="A1951" t="s">
        <v>105</v>
      </c>
      <c r="B1951" t="s">
        <v>47</v>
      </c>
      <c r="C1951" t="s">
        <v>35</v>
      </c>
      <c r="D1951" t="s">
        <v>36</v>
      </c>
      <c r="E1951" s="97">
        <v>0.38772808460000002</v>
      </c>
      <c r="F1951" s="97">
        <v>0.1404302083</v>
      </c>
      <c r="G1951" s="97">
        <v>4.1808674599999998E-2</v>
      </c>
      <c r="H1951" s="97">
        <v>5.6439964500000002E-2</v>
      </c>
      <c r="I1951" s="97">
        <v>0.37359306799999997</v>
      </c>
      <c r="J1951" s="101">
        <v>28004.131168</v>
      </c>
    </row>
    <row r="1952" spans="1:10" x14ac:dyDescent="0.25">
      <c r="A1952" t="s">
        <v>105</v>
      </c>
      <c r="B1952" t="s">
        <v>47</v>
      </c>
      <c r="C1952" t="s">
        <v>35</v>
      </c>
      <c r="D1952" t="s">
        <v>0</v>
      </c>
      <c r="E1952" s="97">
        <v>0.34344265819999997</v>
      </c>
      <c r="F1952" s="97">
        <v>0.12780850690000001</v>
      </c>
      <c r="G1952" s="97">
        <v>5.0686714299999998E-2</v>
      </c>
      <c r="H1952" s="97">
        <v>6.0289790500000003E-2</v>
      </c>
      <c r="I1952" s="97">
        <v>0.41777233009999998</v>
      </c>
      <c r="J1952" s="101">
        <v>41261.675643000002</v>
      </c>
    </row>
    <row r="1953" spans="1:10" x14ac:dyDescent="0.25">
      <c r="A1953" t="s">
        <v>105</v>
      </c>
      <c r="B1953" t="s">
        <v>47</v>
      </c>
      <c r="C1953" t="s">
        <v>35</v>
      </c>
      <c r="D1953" t="s">
        <v>37</v>
      </c>
      <c r="E1953" s="97">
        <v>0.25354194279999998</v>
      </c>
      <c r="F1953" s="97">
        <v>9.8665339199999993E-2</v>
      </c>
      <c r="G1953" s="97">
        <v>6.97549009E-2</v>
      </c>
      <c r="H1953" s="97">
        <v>6.7351239399999999E-2</v>
      </c>
      <c r="I1953" s="97">
        <v>0.51068657770000003</v>
      </c>
      <c r="J1953" s="101">
        <v>12810.614686999999</v>
      </c>
    </row>
    <row r="1954" spans="1:10" x14ac:dyDescent="0.25">
      <c r="A1954" t="s">
        <v>105</v>
      </c>
      <c r="B1954" t="s">
        <v>77</v>
      </c>
      <c r="C1954" t="s">
        <v>33</v>
      </c>
      <c r="D1954" t="s">
        <v>36</v>
      </c>
      <c r="E1954" s="97">
        <v>0.59583207540000005</v>
      </c>
      <c r="F1954" s="97">
        <v>0.1000697623</v>
      </c>
      <c r="G1954" s="97">
        <v>3.0788439500000001E-2</v>
      </c>
      <c r="H1954" s="97">
        <v>4.6867604899999998E-2</v>
      </c>
      <c r="I1954" s="97">
        <v>0.22644211789999999</v>
      </c>
      <c r="J1954" s="101">
        <v>28327.603848999999</v>
      </c>
    </row>
    <row r="1955" spans="1:10" x14ac:dyDescent="0.25">
      <c r="A1955" t="s">
        <v>105</v>
      </c>
      <c r="B1955" t="s">
        <v>77</v>
      </c>
      <c r="C1955" t="s">
        <v>33</v>
      </c>
      <c r="D1955" t="s">
        <v>0</v>
      </c>
      <c r="E1955" s="97">
        <v>0.5511147864</v>
      </c>
      <c r="F1955" s="97">
        <v>0.1061573946</v>
      </c>
      <c r="G1955" s="97">
        <v>3.3045946E-2</v>
      </c>
      <c r="H1955" s="97">
        <v>5.2075948099999998E-2</v>
      </c>
      <c r="I1955" s="97">
        <v>0.25760592490000001</v>
      </c>
      <c r="J1955" s="101">
        <v>31809.542474999998</v>
      </c>
    </row>
    <row r="1956" spans="1:10" x14ac:dyDescent="0.25">
      <c r="A1956" t="s">
        <v>105</v>
      </c>
      <c r="B1956" t="s">
        <v>77</v>
      </c>
      <c r="C1956" t="s">
        <v>33</v>
      </c>
      <c r="D1956" t="s">
        <v>37</v>
      </c>
      <c r="E1956" s="97">
        <v>0.2076191654</v>
      </c>
      <c r="F1956" s="97">
        <v>0.13714589760000001</v>
      </c>
      <c r="G1956" s="97">
        <v>5.5769956199999998E-2</v>
      </c>
      <c r="H1956" s="97">
        <v>8.7883886800000005E-2</v>
      </c>
      <c r="I1956" s="97">
        <v>0.51158109399999996</v>
      </c>
      <c r="J1956" s="101">
        <v>3030.5511839999999</v>
      </c>
    </row>
    <row r="1957" spans="1:10" x14ac:dyDescent="0.25">
      <c r="A1957" t="s">
        <v>105</v>
      </c>
      <c r="B1957" t="s">
        <v>77</v>
      </c>
      <c r="C1957" t="s">
        <v>34</v>
      </c>
      <c r="D1957" t="s">
        <v>36</v>
      </c>
      <c r="E1957" s="102">
        <v>0.74269202891256825</v>
      </c>
      <c r="F1957" s="102">
        <v>9.6665220036370458E-2</v>
      </c>
      <c r="G1957" s="102">
        <v>7.9721552903713813E-3</v>
      </c>
      <c r="H1957" s="102">
        <v>2.89805424334043E-2</v>
      </c>
      <c r="I1957" s="102">
        <v>0.12369005332728553</v>
      </c>
      <c r="J1957" s="103">
        <v>9784.9139405688475</v>
      </c>
    </row>
    <row r="1958" spans="1:10" x14ac:dyDescent="0.25">
      <c r="A1958" t="s">
        <v>105</v>
      </c>
      <c r="B1958" t="s">
        <v>77</v>
      </c>
      <c r="C1958" t="s">
        <v>34</v>
      </c>
      <c r="D1958" t="s">
        <v>0</v>
      </c>
      <c r="E1958" s="102">
        <v>0.70318165358500273</v>
      </c>
      <c r="F1958" s="102">
        <v>0.10828742703269302</v>
      </c>
      <c r="G1958" s="102">
        <v>8.7436960157757961E-3</v>
      </c>
      <c r="H1958" s="102">
        <v>3.2830049426764825E-2</v>
      </c>
      <c r="I1958" s="102">
        <v>0.14695717393976343</v>
      </c>
      <c r="J1958" s="103">
        <v>10751.386286476902</v>
      </c>
    </row>
    <row r="1959" spans="1:10" x14ac:dyDescent="0.25">
      <c r="A1959" t="s">
        <v>105</v>
      </c>
      <c r="B1959" t="s">
        <v>77</v>
      </c>
      <c r="C1959" t="s">
        <v>34</v>
      </c>
      <c r="D1959" t="s">
        <v>37</v>
      </c>
      <c r="E1959" s="102">
        <v>0.32754245706334528</v>
      </c>
      <c r="F1959" s="102">
        <v>0.22357773592723537</v>
      </c>
      <c r="G1959" s="102">
        <v>1.8133838453333995E-2</v>
      </c>
      <c r="H1959" s="102">
        <v>5.5655878833930708E-2</v>
      </c>
      <c r="I1959" s="102">
        <v>0.37509008972215485</v>
      </c>
      <c r="J1959" s="103">
        <v>882.32836314135807</v>
      </c>
    </row>
    <row r="1960" spans="1:10" x14ac:dyDescent="0.25">
      <c r="A1960" t="s">
        <v>105</v>
      </c>
      <c r="B1960" t="s">
        <v>77</v>
      </c>
      <c r="C1960" t="s">
        <v>35</v>
      </c>
      <c r="D1960" t="s">
        <v>36</v>
      </c>
      <c r="E1960" s="102" t="s">
        <v>109</v>
      </c>
      <c r="F1960" s="102" t="s">
        <v>109</v>
      </c>
      <c r="G1960" s="102" t="s">
        <v>109</v>
      </c>
      <c r="H1960" s="102" t="s">
        <v>109</v>
      </c>
      <c r="I1960" s="102" t="s">
        <v>109</v>
      </c>
      <c r="J1960" s="103" t="s">
        <v>109</v>
      </c>
    </row>
    <row r="1961" spans="1:10" x14ac:dyDescent="0.25">
      <c r="A1961" t="s">
        <v>105</v>
      </c>
      <c r="B1961" t="s">
        <v>77</v>
      </c>
      <c r="C1961" t="s">
        <v>35</v>
      </c>
      <c r="D1961" t="s">
        <v>0</v>
      </c>
      <c r="E1961" s="102" t="s">
        <v>109</v>
      </c>
      <c r="F1961" s="102" t="s">
        <v>109</v>
      </c>
      <c r="G1961" s="102" t="s">
        <v>109</v>
      </c>
      <c r="H1961" s="102" t="s">
        <v>109</v>
      </c>
      <c r="I1961" s="102" t="s">
        <v>109</v>
      </c>
      <c r="J1961" s="103" t="s">
        <v>109</v>
      </c>
    </row>
    <row r="1962" spans="1:10" x14ac:dyDescent="0.25">
      <c r="A1962" t="s">
        <v>105</v>
      </c>
      <c r="B1962" t="s">
        <v>77</v>
      </c>
      <c r="C1962" t="s">
        <v>35</v>
      </c>
      <c r="D1962" t="s">
        <v>37</v>
      </c>
      <c r="E1962" s="102" t="s">
        <v>109</v>
      </c>
      <c r="F1962" s="102" t="s">
        <v>109</v>
      </c>
      <c r="G1962" s="102" t="s">
        <v>109</v>
      </c>
      <c r="H1962" s="102" t="s">
        <v>109</v>
      </c>
      <c r="I1962" s="102" t="s">
        <v>109</v>
      </c>
      <c r="J1962" s="103" t="s">
        <v>109</v>
      </c>
    </row>
    <row r="1963" spans="1:10" x14ac:dyDescent="0.25">
      <c r="A1963" t="s">
        <v>105</v>
      </c>
      <c r="B1963" t="s">
        <v>40</v>
      </c>
      <c r="C1963" t="s">
        <v>33</v>
      </c>
      <c r="D1963" t="s">
        <v>36</v>
      </c>
      <c r="E1963" s="97">
        <v>0.59644642430000006</v>
      </c>
      <c r="F1963" s="97">
        <v>0.1034486853</v>
      </c>
      <c r="G1963" s="97">
        <v>3.7618285799999998E-2</v>
      </c>
      <c r="H1963" s="97">
        <v>4.6810916500000001E-2</v>
      </c>
      <c r="I1963" s="97">
        <v>0.21567568819999999</v>
      </c>
      <c r="J1963" s="101">
        <v>11655.735559000001</v>
      </c>
    </row>
    <row r="1964" spans="1:10" x14ac:dyDescent="0.25">
      <c r="A1964" t="s">
        <v>105</v>
      </c>
      <c r="B1964" t="s">
        <v>40</v>
      </c>
      <c r="C1964" t="s">
        <v>33</v>
      </c>
      <c r="D1964" t="s">
        <v>0</v>
      </c>
      <c r="E1964" s="97">
        <v>0.55505814050000002</v>
      </c>
      <c r="F1964" s="97">
        <v>0.1064938399</v>
      </c>
      <c r="G1964" s="97">
        <v>3.8785612400000002E-2</v>
      </c>
      <c r="H1964" s="97">
        <v>5.4346810400000001E-2</v>
      </c>
      <c r="I1964" s="97">
        <v>0.24531559680000001</v>
      </c>
      <c r="J1964" s="101">
        <v>13058.161532</v>
      </c>
    </row>
    <row r="1965" spans="1:10" x14ac:dyDescent="0.25">
      <c r="A1965" t="s">
        <v>105</v>
      </c>
      <c r="B1965" t="s">
        <v>40</v>
      </c>
      <c r="C1965" t="s">
        <v>33</v>
      </c>
      <c r="D1965" t="s">
        <v>37</v>
      </c>
      <c r="E1965" s="97">
        <v>0.24292776960000001</v>
      </c>
      <c r="F1965" s="97">
        <v>0.1150455569</v>
      </c>
      <c r="G1965" s="97">
        <v>5.3476962699999998E-2</v>
      </c>
      <c r="H1965" s="97">
        <v>0.1034135206</v>
      </c>
      <c r="I1965" s="97">
        <v>0.48513619029999999</v>
      </c>
      <c r="J1965" s="101">
        <v>1103.2788143</v>
      </c>
    </row>
    <row r="1966" spans="1:10" x14ac:dyDescent="0.25">
      <c r="A1966" t="s">
        <v>105</v>
      </c>
      <c r="B1966" t="s">
        <v>40</v>
      </c>
      <c r="C1966" t="s">
        <v>34</v>
      </c>
      <c r="D1966" t="s">
        <v>36</v>
      </c>
      <c r="E1966" s="97">
        <v>0.53453898909999997</v>
      </c>
      <c r="F1966" s="97">
        <v>0.1604281917</v>
      </c>
      <c r="G1966" s="97">
        <v>8.1271278999999995E-3</v>
      </c>
      <c r="H1966" s="97">
        <v>6.8677736500000003E-2</v>
      </c>
      <c r="I1966" s="97">
        <v>0.22822795470000001</v>
      </c>
      <c r="J1966" s="101">
        <v>1599.5810730999999</v>
      </c>
    </row>
    <row r="1967" spans="1:10" x14ac:dyDescent="0.25">
      <c r="A1967" t="s">
        <v>105</v>
      </c>
      <c r="B1967" t="s">
        <v>40</v>
      </c>
      <c r="C1967" t="s">
        <v>34</v>
      </c>
      <c r="D1967" t="s">
        <v>0</v>
      </c>
      <c r="E1967" s="97">
        <v>0.51234919089999997</v>
      </c>
      <c r="F1967" s="97">
        <v>0.1616953095</v>
      </c>
      <c r="G1967" s="97">
        <v>9.3149876999999992E-3</v>
      </c>
      <c r="H1967" s="97">
        <v>7.1091416700000007E-2</v>
      </c>
      <c r="I1967" s="97">
        <v>0.24554909529999999</v>
      </c>
      <c r="J1967" s="101">
        <v>1717.6619596999999</v>
      </c>
    </row>
    <row r="1968" spans="1:10" x14ac:dyDescent="0.25">
      <c r="A1968" t="s">
        <v>105</v>
      </c>
      <c r="B1968" t="s">
        <v>40</v>
      </c>
      <c r="C1968" t="s">
        <v>34</v>
      </c>
      <c r="D1968" t="s">
        <v>37</v>
      </c>
      <c r="E1968" s="97">
        <v>0.25818848970000002</v>
      </c>
      <c r="F1968" s="97">
        <v>0.15309067279999999</v>
      </c>
      <c r="G1968" s="97">
        <v>3.2267826399999998E-2</v>
      </c>
      <c r="H1968" s="97">
        <v>8.8235064500000002E-2</v>
      </c>
      <c r="I1968" s="97">
        <v>0.46821794659999999</v>
      </c>
      <c r="J1968" s="101">
        <v>92.971864957999998</v>
      </c>
    </row>
    <row r="1969" spans="1:10" x14ac:dyDescent="0.25">
      <c r="A1969" t="s">
        <v>105</v>
      </c>
      <c r="B1969" t="s">
        <v>40</v>
      </c>
      <c r="C1969" t="s">
        <v>35</v>
      </c>
      <c r="D1969" t="s">
        <v>36</v>
      </c>
      <c r="E1969" s="97">
        <v>0.35953720569999997</v>
      </c>
      <c r="F1969" s="97">
        <v>0.13369526200000001</v>
      </c>
      <c r="G1969" s="97">
        <v>2.48711509E-2</v>
      </c>
      <c r="H1969" s="97">
        <v>5.8616376499999998E-2</v>
      </c>
      <c r="I1969" s="97">
        <v>0.42328000490000001</v>
      </c>
      <c r="J1969" s="101">
        <v>7577.2789894999996</v>
      </c>
    </row>
    <row r="1970" spans="1:10" x14ac:dyDescent="0.25">
      <c r="A1970" t="s">
        <v>105</v>
      </c>
      <c r="B1970" t="s">
        <v>40</v>
      </c>
      <c r="C1970" t="s">
        <v>35</v>
      </c>
      <c r="D1970" t="s">
        <v>0</v>
      </c>
      <c r="E1970" s="97">
        <v>0.32548892889999997</v>
      </c>
      <c r="F1970" s="97">
        <v>0.13275226679999999</v>
      </c>
      <c r="G1970" s="97">
        <v>3.4321971399999998E-2</v>
      </c>
      <c r="H1970" s="97">
        <v>6.2287837499999998E-2</v>
      </c>
      <c r="I1970" s="97">
        <v>0.44514899540000002</v>
      </c>
      <c r="J1970" s="101">
        <v>9979.3129181999993</v>
      </c>
    </row>
    <row r="1971" spans="1:10" x14ac:dyDescent="0.25">
      <c r="A1971" t="s">
        <v>105</v>
      </c>
      <c r="B1971" t="s">
        <v>40</v>
      </c>
      <c r="C1971" t="s">
        <v>35</v>
      </c>
      <c r="D1971" t="s">
        <v>37</v>
      </c>
      <c r="E1971" s="97">
        <v>0.22220159710000001</v>
      </c>
      <c r="F1971" s="97">
        <v>0.12603944489999999</v>
      </c>
      <c r="G1971" s="97">
        <v>6.4290672899999998E-2</v>
      </c>
      <c r="H1971" s="97">
        <v>7.1613386200000004E-2</v>
      </c>
      <c r="I1971" s="97">
        <v>0.51585489890000003</v>
      </c>
      <c r="J1971" s="101">
        <v>2271.7765601000001</v>
      </c>
    </row>
    <row r="1972" spans="1:10" x14ac:dyDescent="0.25">
      <c r="A1972" t="s">
        <v>105</v>
      </c>
      <c r="B1972" t="s">
        <v>68</v>
      </c>
      <c r="C1972" t="s">
        <v>33</v>
      </c>
      <c r="D1972" t="s">
        <v>36</v>
      </c>
      <c r="E1972" s="97">
        <v>0.54118307450000003</v>
      </c>
      <c r="F1972" s="97">
        <v>0.1117440544</v>
      </c>
      <c r="G1972" s="97">
        <v>3.6517009699999999E-2</v>
      </c>
      <c r="H1972" s="97">
        <v>4.8404162200000003E-2</v>
      </c>
      <c r="I1972" s="97">
        <v>0.26215169919999998</v>
      </c>
      <c r="J1972" s="101">
        <v>15322.671374</v>
      </c>
    </row>
    <row r="1973" spans="1:10" x14ac:dyDescent="0.25">
      <c r="A1973" t="s">
        <v>105</v>
      </c>
      <c r="B1973" t="s">
        <v>68</v>
      </c>
      <c r="C1973" t="s">
        <v>33</v>
      </c>
      <c r="D1973" t="s">
        <v>0</v>
      </c>
      <c r="E1973" s="97">
        <v>0.50669040379999997</v>
      </c>
      <c r="F1973" s="97">
        <v>0.1152748639</v>
      </c>
      <c r="G1973" s="97">
        <v>3.7673572900000001E-2</v>
      </c>
      <c r="H1973" s="97">
        <v>5.19714862E-2</v>
      </c>
      <c r="I1973" s="97">
        <v>0.28838967329999998</v>
      </c>
      <c r="J1973" s="101">
        <v>16843.363008</v>
      </c>
    </row>
    <row r="1974" spans="1:10" x14ac:dyDescent="0.25">
      <c r="A1974" t="s">
        <v>105</v>
      </c>
      <c r="B1974" t="s">
        <v>68</v>
      </c>
      <c r="C1974" t="s">
        <v>33</v>
      </c>
      <c r="D1974" t="s">
        <v>37</v>
      </c>
      <c r="E1974" s="97">
        <v>0.21254400379999999</v>
      </c>
      <c r="F1974" s="97">
        <v>0.12512355999999999</v>
      </c>
      <c r="G1974" s="97">
        <v>5.7530059100000003E-2</v>
      </c>
      <c r="H1974" s="97">
        <v>8.0329648500000003E-2</v>
      </c>
      <c r="I1974" s="97">
        <v>0.52447272850000004</v>
      </c>
      <c r="J1974" s="101">
        <v>1025.6699606</v>
      </c>
    </row>
    <row r="1975" spans="1:10" x14ac:dyDescent="0.25">
      <c r="A1975" t="s">
        <v>105</v>
      </c>
      <c r="B1975" t="s">
        <v>68</v>
      </c>
      <c r="C1975" t="s">
        <v>34</v>
      </c>
      <c r="D1975" t="s">
        <v>36</v>
      </c>
      <c r="E1975" s="97">
        <v>0.52313421260000004</v>
      </c>
      <c r="F1975" s="97">
        <v>0.1416291532</v>
      </c>
      <c r="G1975" s="97">
        <v>1.5228206500000001E-2</v>
      </c>
      <c r="H1975" s="97">
        <v>5.5472961299999998E-2</v>
      </c>
      <c r="I1975" s="97">
        <v>0.26453546639999997</v>
      </c>
      <c r="J1975" s="101">
        <v>3743.0540510999999</v>
      </c>
    </row>
    <row r="1976" spans="1:10" x14ac:dyDescent="0.25">
      <c r="A1976" t="s">
        <v>105</v>
      </c>
      <c r="B1976" t="s">
        <v>68</v>
      </c>
      <c r="C1976" t="s">
        <v>34</v>
      </c>
      <c r="D1976" t="s">
        <v>0</v>
      </c>
      <c r="E1976" s="97">
        <v>0.49458861160000001</v>
      </c>
      <c r="F1976" s="97">
        <v>0.14438154859999999</v>
      </c>
      <c r="G1976" s="97">
        <v>1.6182901499999999E-2</v>
      </c>
      <c r="H1976" s="97">
        <v>5.9757951599999998E-2</v>
      </c>
      <c r="I1976" s="97">
        <v>0.28508898669999999</v>
      </c>
      <c r="J1976" s="101">
        <v>4078.3786488999999</v>
      </c>
    </row>
    <row r="1977" spans="1:10" x14ac:dyDescent="0.25">
      <c r="A1977" t="s">
        <v>105</v>
      </c>
      <c r="B1977" t="s">
        <v>68</v>
      </c>
      <c r="C1977" t="s">
        <v>34</v>
      </c>
      <c r="D1977" t="s">
        <v>37</v>
      </c>
      <c r="E1977" s="97">
        <v>0.22697827039999999</v>
      </c>
      <c r="F1977" s="97">
        <v>0.1640805105</v>
      </c>
      <c r="G1977" s="97">
        <v>3.2425467200000002E-2</v>
      </c>
      <c r="H1977" s="97">
        <v>6.7381932899999997E-2</v>
      </c>
      <c r="I1977" s="97">
        <v>0.50913381899999999</v>
      </c>
      <c r="J1977" s="101">
        <v>246.71965255000001</v>
      </c>
    </row>
    <row r="1978" spans="1:10" x14ac:dyDescent="0.25">
      <c r="A1978" t="s">
        <v>105</v>
      </c>
      <c r="B1978" t="s">
        <v>68</v>
      </c>
      <c r="C1978" t="s">
        <v>35</v>
      </c>
      <c r="D1978" t="s">
        <v>36</v>
      </c>
      <c r="E1978" s="97">
        <v>0.38388182110000002</v>
      </c>
      <c r="F1978" s="97">
        <v>7.0259215099999994E-2</v>
      </c>
      <c r="G1978" s="97">
        <v>2.9292819500000001E-2</v>
      </c>
      <c r="H1978" s="97">
        <v>3.8855450399999998E-2</v>
      </c>
      <c r="I1978" s="97">
        <v>0.47771069379999997</v>
      </c>
      <c r="J1978" s="101">
        <v>6044.4784762999998</v>
      </c>
    </row>
    <row r="1979" spans="1:10" x14ac:dyDescent="0.25">
      <c r="A1979" t="s">
        <v>105</v>
      </c>
      <c r="B1979" t="s">
        <v>68</v>
      </c>
      <c r="C1979" t="s">
        <v>35</v>
      </c>
      <c r="D1979" t="s">
        <v>0</v>
      </c>
      <c r="E1979" s="97">
        <v>0.35046397029999998</v>
      </c>
      <c r="F1979" s="97">
        <v>6.9666664200000006E-2</v>
      </c>
      <c r="G1979" s="97">
        <v>3.4694498499999997E-2</v>
      </c>
      <c r="H1979" s="97">
        <v>4.1960299899999998E-2</v>
      </c>
      <c r="I1979" s="97">
        <v>0.50321456710000001</v>
      </c>
      <c r="J1979" s="101">
        <v>9311.5574832000002</v>
      </c>
    </row>
    <row r="1980" spans="1:10" x14ac:dyDescent="0.25">
      <c r="A1980" t="s">
        <v>105</v>
      </c>
      <c r="B1980" t="s">
        <v>68</v>
      </c>
      <c r="C1980" t="s">
        <v>35</v>
      </c>
      <c r="D1980" t="s">
        <v>37</v>
      </c>
      <c r="E1980" s="97">
        <v>0.30028874849999998</v>
      </c>
      <c r="F1980" s="97">
        <v>6.3976916699999997E-2</v>
      </c>
      <c r="G1980" s="97">
        <v>4.4628166499999997E-2</v>
      </c>
      <c r="H1980" s="97">
        <v>4.71246767E-2</v>
      </c>
      <c r="I1980" s="97">
        <v>0.54398149159999998</v>
      </c>
      <c r="J1980" s="101">
        <v>2890.5511922999999</v>
      </c>
    </row>
    <row r="1981" spans="1:10" x14ac:dyDescent="0.25">
      <c r="A1981" t="s">
        <v>105</v>
      </c>
      <c r="B1981" t="s">
        <v>62</v>
      </c>
      <c r="C1981" t="s">
        <v>33</v>
      </c>
      <c r="D1981" t="s">
        <v>36</v>
      </c>
      <c r="E1981" s="97">
        <v>0.50885839789999998</v>
      </c>
      <c r="F1981" s="97">
        <v>0.1190746812</v>
      </c>
      <c r="G1981" s="97">
        <v>5.2354861799999999E-2</v>
      </c>
      <c r="H1981" s="97">
        <v>6.3073134200000006E-2</v>
      </c>
      <c r="I1981" s="97">
        <v>0.25663892490000001</v>
      </c>
      <c r="J1981" s="101">
        <v>15055.291397000001</v>
      </c>
    </row>
    <row r="1982" spans="1:10" x14ac:dyDescent="0.25">
      <c r="A1982" t="s">
        <v>105</v>
      </c>
      <c r="B1982" t="s">
        <v>62</v>
      </c>
      <c r="C1982" t="s">
        <v>33</v>
      </c>
      <c r="D1982" t="s">
        <v>0</v>
      </c>
      <c r="E1982" s="97">
        <v>0.47007690870000002</v>
      </c>
      <c r="F1982" s="97">
        <v>0.1232572518</v>
      </c>
      <c r="G1982" s="97">
        <v>5.3898366000000003E-2</v>
      </c>
      <c r="H1982" s="97">
        <v>6.8361385199999999E-2</v>
      </c>
      <c r="I1982" s="97">
        <v>0.28440608820000002</v>
      </c>
      <c r="J1982" s="101">
        <v>17150.409455000001</v>
      </c>
    </row>
    <row r="1983" spans="1:10" x14ac:dyDescent="0.25">
      <c r="A1983" t="s">
        <v>105</v>
      </c>
      <c r="B1983" t="s">
        <v>62</v>
      </c>
      <c r="C1983" t="s">
        <v>33</v>
      </c>
      <c r="D1983" t="s">
        <v>37</v>
      </c>
      <c r="E1983" s="97">
        <v>0.2086343122</v>
      </c>
      <c r="F1983" s="97">
        <v>0.14009315529999999</v>
      </c>
      <c r="G1983" s="97">
        <v>6.8730126399999994E-2</v>
      </c>
      <c r="H1983" s="97">
        <v>9.6109256000000004E-2</v>
      </c>
      <c r="I1983" s="97">
        <v>0.48643314999999998</v>
      </c>
      <c r="J1983" s="101">
        <v>1850.1271244</v>
      </c>
    </row>
    <row r="1984" spans="1:10" x14ac:dyDescent="0.25">
      <c r="A1984" t="s">
        <v>105</v>
      </c>
      <c r="B1984" t="s">
        <v>62</v>
      </c>
      <c r="C1984" t="s">
        <v>34</v>
      </c>
      <c r="D1984" t="s">
        <v>36</v>
      </c>
      <c r="E1984" s="97">
        <v>0.64754372059999998</v>
      </c>
      <c r="F1984" s="97">
        <v>0.1085572615</v>
      </c>
      <c r="G1984" s="97">
        <v>2.9403187500000001E-2</v>
      </c>
      <c r="H1984" s="97">
        <v>5.19858469E-2</v>
      </c>
      <c r="I1984" s="97">
        <v>0.16250998350000001</v>
      </c>
      <c r="J1984" s="101">
        <v>3504.1062912000002</v>
      </c>
    </row>
    <row r="1985" spans="1:10" x14ac:dyDescent="0.25">
      <c r="A1985" t="s">
        <v>105</v>
      </c>
      <c r="B1985" t="s">
        <v>62</v>
      </c>
      <c r="C1985" t="s">
        <v>34</v>
      </c>
      <c r="D1985" t="s">
        <v>0</v>
      </c>
      <c r="E1985" s="97">
        <v>0.61771537359999995</v>
      </c>
      <c r="F1985" s="97">
        <v>0.1132773547</v>
      </c>
      <c r="G1985" s="97">
        <v>2.8653679200000001E-2</v>
      </c>
      <c r="H1985" s="97">
        <v>5.4046126299999997E-2</v>
      </c>
      <c r="I1985" s="97">
        <v>0.18630746619999999</v>
      </c>
      <c r="J1985" s="101">
        <v>3840.0616378</v>
      </c>
    </row>
    <row r="1986" spans="1:10" x14ac:dyDescent="0.25">
      <c r="A1986" t="s">
        <v>105</v>
      </c>
      <c r="B1986" t="s">
        <v>62</v>
      </c>
      <c r="C1986" t="s">
        <v>34</v>
      </c>
      <c r="D1986" t="s">
        <v>37</v>
      </c>
      <c r="E1986" s="97">
        <v>0.34820679259999998</v>
      </c>
      <c r="F1986" s="97">
        <v>0.12259939509999999</v>
      </c>
      <c r="G1986" s="97">
        <v>2.5127526399999999E-2</v>
      </c>
      <c r="H1986" s="97">
        <v>5.8556953100000003E-2</v>
      </c>
      <c r="I1986" s="97">
        <v>0.4455093329</v>
      </c>
      <c r="J1986" s="101">
        <v>278.57895363</v>
      </c>
    </row>
    <row r="1987" spans="1:10" x14ac:dyDescent="0.25">
      <c r="A1987" t="s">
        <v>105</v>
      </c>
      <c r="B1987" t="s">
        <v>62</v>
      </c>
      <c r="C1987" t="s">
        <v>35</v>
      </c>
      <c r="D1987" t="s">
        <v>36</v>
      </c>
      <c r="E1987" s="97">
        <v>0.19899705130000001</v>
      </c>
      <c r="F1987" s="97">
        <v>0.10834085960000001</v>
      </c>
      <c r="G1987" s="97">
        <v>4.5720493899999999E-2</v>
      </c>
      <c r="H1987" s="97">
        <v>7.9016816099999998E-2</v>
      </c>
      <c r="I1987" s="97">
        <v>0.56792477910000005</v>
      </c>
      <c r="J1987" s="101">
        <v>4221.9993235000002</v>
      </c>
    </row>
    <row r="1988" spans="1:10" x14ac:dyDescent="0.25">
      <c r="A1988" t="s">
        <v>105</v>
      </c>
      <c r="B1988" t="s">
        <v>62</v>
      </c>
      <c r="C1988" t="s">
        <v>35</v>
      </c>
      <c r="D1988" t="s">
        <v>0</v>
      </c>
      <c r="E1988" s="97">
        <v>0.18295363319999999</v>
      </c>
      <c r="F1988" s="97">
        <v>0.10233405130000001</v>
      </c>
      <c r="G1988" s="97">
        <v>5.27047951E-2</v>
      </c>
      <c r="H1988" s="97">
        <v>7.9024253899999994E-2</v>
      </c>
      <c r="I1988" s="97">
        <v>0.58298326649999999</v>
      </c>
      <c r="J1988" s="101">
        <v>6035.2199468999997</v>
      </c>
    </row>
    <row r="1989" spans="1:10" x14ac:dyDescent="0.25">
      <c r="A1989" t="s">
        <v>105</v>
      </c>
      <c r="B1989" t="s">
        <v>62</v>
      </c>
      <c r="C1989" t="s">
        <v>35</v>
      </c>
      <c r="D1989" t="s">
        <v>37</v>
      </c>
      <c r="E1989" s="97">
        <v>0.1481920196</v>
      </c>
      <c r="F1989" s="97">
        <v>8.6386374799999999E-2</v>
      </c>
      <c r="G1989" s="97">
        <v>6.7554728499999994E-2</v>
      </c>
      <c r="H1989" s="97">
        <v>7.8285966999999998E-2</v>
      </c>
      <c r="I1989" s="97">
        <v>0.61958091019999995</v>
      </c>
      <c r="J1989" s="101">
        <v>1673.5044210999999</v>
      </c>
    </row>
    <row r="1990" spans="1:10" x14ac:dyDescent="0.25">
      <c r="A1990" t="s">
        <v>105</v>
      </c>
      <c r="B1990" t="s">
        <v>83</v>
      </c>
      <c r="C1990" t="s">
        <v>33</v>
      </c>
      <c r="D1990" t="s">
        <v>36</v>
      </c>
      <c r="E1990" s="97">
        <v>0.65406447560000003</v>
      </c>
      <c r="F1990" s="97">
        <v>0.1123150106</v>
      </c>
      <c r="G1990" s="97">
        <v>2.9964910399999999E-2</v>
      </c>
      <c r="H1990" s="97">
        <v>4.1281736700000002E-2</v>
      </c>
      <c r="I1990" s="97">
        <v>0.16237386670000001</v>
      </c>
      <c r="J1990" s="101">
        <v>14350.337665999999</v>
      </c>
    </row>
    <row r="1991" spans="1:10" x14ac:dyDescent="0.25">
      <c r="A1991" t="s">
        <v>105</v>
      </c>
      <c r="B1991" t="s">
        <v>83</v>
      </c>
      <c r="C1991" t="s">
        <v>33</v>
      </c>
      <c r="D1991" t="s">
        <v>0</v>
      </c>
      <c r="E1991" s="97">
        <v>0.63250473900000004</v>
      </c>
      <c r="F1991" s="97">
        <v>0.11416620719999999</v>
      </c>
      <c r="G1991" s="97">
        <v>3.1282657300000002E-2</v>
      </c>
      <c r="H1991" s="97">
        <v>4.4193448199999999E-2</v>
      </c>
      <c r="I1991" s="97">
        <v>0.17785294839999999</v>
      </c>
      <c r="J1991" s="101">
        <v>15312.208854</v>
      </c>
    </row>
    <row r="1992" spans="1:10" x14ac:dyDescent="0.25">
      <c r="A1992" t="s">
        <v>105</v>
      </c>
      <c r="B1992" t="s">
        <v>83</v>
      </c>
      <c r="C1992" t="s">
        <v>33</v>
      </c>
      <c r="D1992" t="s">
        <v>37</v>
      </c>
      <c r="E1992" s="97">
        <v>0.3606752292</v>
      </c>
      <c r="F1992" s="97">
        <v>0.111516052</v>
      </c>
      <c r="G1992" s="97">
        <v>5.3113390599999998E-2</v>
      </c>
      <c r="H1992" s="97">
        <v>6.3119309200000001E-2</v>
      </c>
      <c r="I1992" s="97">
        <v>0.41157601890000001</v>
      </c>
      <c r="J1992" s="101">
        <v>809.58868365000001</v>
      </c>
    </row>
    <row r="1993" spans="1:10" x14ac:dyDescent="0.25">
      <c r="A1993" t="s">
        <v>105</v>
      </c>
      <c r="B1993" t="s">
        <v>83</v>
      </c>
      <c r="C1993" t="s">
        <v>34</v>
      </c>
      <c r="D1993" t="s">
        <v>36</v>
      </c>
      <c r="E1993" s="97">
        <v>0.75903731939999997</v>
      </c>
      <c r="F1993" s="97">
        <v>8.4100161699999995E-2</v>
      </c>
      <c r="G1993" s="97">
        <v>1.0023846499999999E-2</v>
      </c>
      <c r="H1993" s="97">
        <v>2.62842163E-2</v>
      </c>
      <c r="I1993" s="97">
        <v>0.1205544561</v>
      </c>
      <c r="J1993" s="101">
        <v>33224.842949999998</v>
      </c>
    </row>
    <row r="1994" spans="1:10" x14ac:dyDescent="0.25">
      <c r="A1994" t="s">
        <v>105</v>
      </c>
      <c r="B1994" t="s">
        <v>83</v>
      </c>
      <c r="C1994" t="s">
        <v>34</v>
      </c>
      <c r="D1994" t="s">
        <v>0</v>
      </c>
      <c r="E1994" s="97">
        <v>0.73463743179999996</v>
      </c>
      <c r="F1994" s="97">
        <v>8.6378470299999996E-2</v>
      </c>
      <c r="G1994" s="97">
        <v>1.2884175600000001E-2</v>
      </c>
      <c r="H1994" s="97">
        <v>2.9077141899999999E-2</v>
      </c>
      <c r="I1994" s="97">
        <v>0.13702278039999999</v>
      </c>
      <c r="J1994" s="101">
        <v>35317.972581000002</v>
      </c>
    </row>
    <row r="1995" spans="1:10" x14ac:dyDescent="0.25">
      <c r="A1995" t="s">
        <v>105</v>
      </c>
      <c r="B1995" t="s">
        <v>83</v>
      </c>
      <c r="C1995" t="s">
        <v>34</v>
      </c>
      <c r="D1995" t="s">
        <v>37</v>
      </c>
      <c r="E1995" s="97">
        <v>0.3898672702</v>
      </c>
      <c r="F1995" s="97">
        <v>9.4097460100000002E-2</v>
      </c>
      <c r="G1995" s="97">
        <v>6.3297855E-2</v>
      </c>
      <c r="H1995" s="97">
        <v>5.4450651000000003E-2</v>
      </c>
      <c r="I1995" s="97">
        <v>0.39828676359999998</v>
      </c>
      <c r="J1995" s="101">
        <v>1785.2458901</v>
      </c>
    </row>
    <row r="1996" spans="1:10" x14ac:dyDescent="0.25">
      <c r="A1996" t="s">
        <v>105</v>
      </c>
      <c r="B1996" t="s">
        <v>83</v>
      </c>
      <c r="C1996" t="s">
        <v>35</v>
      </c>
      <c r="D1996" t="s">
        <v>36</v>
      </c>
      <c r="E1996" s="97">
        <v>0.33421549309999998</v>
      </c>
      <c r="F1996" s="97">
        <v>9.1767448799999998E-2</v>
      </c>
      <c r="G1996" s="97">
        <v>4.7539943699999997E-2</v>
      </c>
      <c r="H1996" s="97">
        <v>6.4191960100000001E-2</v>
      </c>
      <c r="I1996" s="97">
        <v>0.46228515440000001</v>
      </c>
      <c r="J1996" s="101">
        <v>9451.9982273000005</v>
      </c>
    </row>
    <row r="1997" spans="1:10" x14ac:dyDescent="0.25">
      <c r="A1997" t="s">
        <v>105</v>
      </c>
      <c r="B1997" t="s">
        <v>83</v>
      </c>
      <c r="C1997" t="s">
        <v>35</v>
      </c>
      <c r="D1997" t="s">
        <v>0</v>
      </c>
      <c r="E1997" s="97">
        <v>0.30515390310000001</v>
      </c>
      <c r="F1997" s="97">
        <v>8.4315918000000004E-2</v>
      </c>
      <c r="G1997" s="97">
        <v>5.7286211199999999E-2</v>
      </c>
      <c r="H1997" s="97">
        <v>6.5168246900000004E-2</v>
      </c>
      <c r="I1997" s="97">
        <v>0.4880757208</v>
      </c>
      <c r="J1997" s="101">
        <v>14828.596987000001</v>
      </c>
    </row>
    <row r="1998" spans="1:10" x14ac:dyDescent="0.25">
      <c r="A1998" t="s">
        <v>105</v>
      </c>
      <c r="B1998" t="s">
        <v>83</v>
      </c>
      <c r="C1998" t="s">
        <v>35</v>
      </c>
      <c r="D1998" t="s">
        <v>37</v>
      </c>
      <c r="E1998" s="97">
        <v>0.25618131230000002</v>
      </c>
      <c r="F1998" s="97">
        <v>7.0477051499999999E-2</v>
      </c>
      <c r="G1998" s="97">
        <v>7.5036375399999994E-2</v>
      </c>
      <c r="H1998" s="97">
        <v>6.6010494000000003E-2</v>
      </c>
      <c r="I1998" s="97">
        <v>0.53229476689999999</v>
      </c>
      <c r="J1998" s="101">
        <v>5265.8017398000002</v>
      </c>
    </row>
    <row r="1999" spans="1:10" x14ac:dyDescent="0.25">
      <c r="A1999" t="s">
        <v>105</v>
      </c>
      <c r="B1999" t="s">
        <v>61</v>
      </c>
      <c r="C1999" t="s">
        <v>33</v>
      </c>
      <c r="D1999" t="s">
        <v>36</v>
      </c>
      <c r="E1999" s="97">
        <v>0.71370192980000002</v>
      </c>
      <c r="F1999" s="97">
        <v>9.1087999399999994E-2</v>
      </c>
      <c r="G1999" s="97">
        <v>2.8872116900000001E-2</v>
      </c>
      <c r="H1999" s="97">
        <v>4.0137837599999997E-2</v>
      </c>
      <c r="I1999" s="97">
        <v>0.1262001163</v>
      </c>
      <c r="J1999" s="101">
        <v>11643.666877</v>
      </c>
    </row>
    <row r="2000" spans="1:10" x14ac:dyDescent="0.25">
      <c r="A2000" t="s">
        <v>105</v>
      </c>
      <c r="B2000" t="s">
        <v>61</v>
      </c>
      <c r="C2000" t="s">
        <v>33</v>
      </c>
      <c r="D2000" t="s">
        <v>0</v>
      </c>
      <c r="E2000" s="97">
        <v>0.5660678106</v>
      </c>
      <c r="F2000" s="97">
        <v>0.1157007149</v>
      </c>
      <c r="G2000" s="97">
        <v>3.2678055499999997E-2</v>
      </c>
      <c r="H2000" s="97">
        <v>8.2257954899999999E-2</v>
      </c>
      <c r="I2000" s="97">
        <v>0.20329546409999999</v>
      </c>
      <c r="J2000" s="101">
        <v>15659.180546</v>
      </c>
    </row>
    <row r="2001" spans="1:10" x14ac:dyDescent="0.25">
      <c r="A2001" t="s">
        <v>105</v>
      </c>
      <c r="B2001" t="s">
        <v>61</v>
      </c>
      <c r="C2001" t="s">
        <v>33</v>
      </c>
      <c r="D2001" t="s">
        <v>37</v>
      </c>
      <c r="E2001" s="97">
        <v>0.14971296819999999</v>
      </c>
      <c r="F2001" s="97">
        <v>0.18812513249999999</v>
      </c>
      <c r="G2001" s="97">
        <v>4.65423461E-2</v>
      </c>
      <c r="H2001" s="97">
        <v>0.19472319269999999</v>
      </c>
      <c r="I2001" s="97">
        <v>0.42089636050000001</v>
      </c>
      <c r="J2001" s="101">
        <v>3513.6660351999999</v>
      </c>
    </row>
    <row r="2002" spans="1:10" x14ac:dyDescent="0.25">
      <c r="A2002" t="s">
        <v>105</v>
      </c>
      <c r="B2002" t="s">
        <v>61</v>
      </c>
      <c r="C2002" t="s">
        <v>34</v>
      </c>
      <c r="D2002" t="s">
        <v>36</v>
      </c>
      <c r="E2002" s="97">
        <v>0.73057525430000003</v>
      </c>
      <c r="F2002" s="97">
        <v>0.1106521613</v>
      </c>
      <c r="G2002" s="97">
        <v>9.9322885000000007E-3</v>
      </c>
      <c r="H2002" s="97">
        <v>3.30718812E-2</v>
      </c>
      <c r="I2002" s="97">
        <v>0.1157684147</v>
      </c>
      <c r="J2002" s="101">
        <v>5638.6378096999997</v>
      </c>
    </row>
    <row r="2003" spans="1:10" x14ac:dyDescent="0.25">
      <c r="A2003" t="s">
        <v>105</v>
      </c>
      <c r="B2003" t="s">
        <v>61</v>
      </c>
      <c r="C2003" t="s">
        <v>34</v>
      </c>
      <c r="D2003" t="s">
        <v>0</v>
      </c>
      <c r="E2003" s="97">
        <v>0.71007856999999996</v>
      </c>
      <c r="F2003" s="97">
        <v>0.11786770219999999</v>
      </c>
      <c r="G2003" s="97">
        <v>1.09247769E-2</v>
      </c>
      <c r="H2003" s="97">
        <v>3.3873673299999997E-2</v>
      </c>
      <c r="I2003" s="97">
        <v>0.1272552777</v>
      </c>
      <c r="J2003" s="101">
        <v>5950.8837764</v>
      </c>
    </row>
    <row r="2004" spans="1:10" x14ac:dyDescent="0.25">
      <c r="A2004" t="s">
        <v>105</v>
      </c>
      <c r="B2004" t="s">
        <v>61</v>
      </c>
      <c r="C2004" t="s">
        <v>34</v>
      </c>
      <c r="D2004" t="s">
        <v>37</v>
      </c>
      <c r="E2004" s="97">
        <v>0.4000034576</v>
      </c>
      <c r="F2004" s="97">
        <v>0.19711521409999999</v>
      </c>
      <c r="G2004" s="97">
        <v>2.4997629699999999E-2</v>
      </c>
      <c r="H2004" s="97">
        <v>3.7769733999999999E-2</v>
      </c>
      <c r="I2004" s="97">
        <v>0.34011396459999998</v>
      </c>
      <c r="J2004" s="101">
        <v>240.32278101</v>
      </c>
    </row>
    <row r="2005" spans="1:10" x14ac:dyDescent="0.25">
      <c r="A2005" t="s">
        <v>105</v>
      </c>
      <c r="B2005" t="s">
        <v>61</v>
      </c>
      <c r="C2005" t="s">
        <v>35</v>
      </c>
      <c r="D2005" t="s">
        <v>36</v>
      </c>
      <c r="E2005" s="97">
        <v>0.29678967680000001</v>
      </c>
      <c r="F2005" s="97">
        <v>0.14768817840000001</v>
      </c>
      <c r="G2005" s="97">
        <v>5.9124661100000003E-2</v>
      </c>
      <c r="H2005" s="97">
        <v>8.3000677499999995E-2</v>
      </c>
      <c r="I2005" s="97">
        <v>0.41339680620000002</v>
      </c>
      <c r="J2005" s="101">
        <v>10691.615243</v>
      </c>
    </row>
    <row r="2006" spans="1:10" x14ac:dyDescent="0.25">
      <c r="A2006" t="s">
        <v>105</v>
      </c>
      <c r="B2006" t="s">
        <v>61</v>
      </c>
      <c r="C2006" t="s">
        <v>35</v>
      </c>
      <c r="D2006" t="s">
        <v>0</v>
      </c>
      <c r="E2006" s="97">
        <v>0.26100686550000002</v>
      </c>
      <c r="F2006" s="97">
        <v>0.1233797036</v>
      </c>
      <c r="G2006" s="97">
        <v>7.4868635899999994E-2</v>
      </c>
      <c r="H2006" s="97">
        <v>8.6825349699999999E-2</v>
      </c>
      <c r="I2006" s="97">
        <v>0.4539194453</v>
      </c>
      <c r="J2006" s="101">
        <v>16977.386918</v>
      </c>
    </row>
    <row r="2007" spans="1:10" x14ac:dyDescent="0.25">
      <c r="A2007" t="s">
        <v>105</v>
      </c>
      <c r="B2007" t="s">
        <v>61</v>
      </c>
      <c r="C2007" t="s">
        <v>35</v>
      </c>
      <c r="D2007" t="s">
        <v>37</v>
      </c>
      <c r="E2007" s="97">
        <v>0.2013593558</v>
      </c>
      <c r="F2007" s="97">
        <v>8.1099421899999996E-2</v>
      </c>
      <c r="G2007" s="97">
        <v>0.1020352756</v>
      </c>
      <c r="H2007" s="97">
        <v>9.3605632699999997E-2</v>
      </c>
      <c r="I2007" s="97">
        <v>0.52190031400000003</v>
      </c>
      <c r="J2007" s="101">
        <v>6203.1064118000004</v>
      </c>
    </row>
    <row r="2008" spans="1:10" x14ac:dyDescent="0.25">
      <c r="A2008" t="s">
        <v>105</v>
      </c>
      <c r="B2008" t="s">
        <v>82</v>
      </c>
      <c r="C2008" t="s">
        <v>33</v>
      </c>
      <c r="D2008" t="s">
        <v>36</v>
      </c>
      <c r="E2008" s="97">
        <v>0.51132450709999999</v>
      </c>
      <c r="F2008" s="97">
        <v>0.10827152549999999</v>
      </c>
      <c r="G2008" s="97">
        <v>3.5996331299999997E-2</v>
      </c>
      <c r="H2008" s="97">
        <v>5.5275897900000003E-2</v>
      </c>
      <c r="I2008" s="97">
        <v>0.28913173819999999</v>
      </c>
      <c r="J2008" s="101">
        <v>3778.4224562999998</v>
      </c>
    </row>
    <row r="2009" spans="1:10" x14ac:dyDescent="0.25">
      <c r="A2009" t="s">
        <v>105</v>
      </c>
      <c r="B2009" t="s">
        <v>82</v>
      </c>
      <c r="C2009" t="s">
        <v>33</v>
      </c>
      <c r="D2009" t="s">
        <v>0</v>
      </c>
      <c r="E2009" s="97">
        <v>0.45533877769999997</v>
      </c>
      <c r="F2009" s="97">
        <v>0.1099067614</v>
      </c>
      <c r="G2009" s="97">
        <v>3.8567205E-2</v>
      </c>
      <c r="H2009" s="97">
        <v>5.7715878399999997E-2</v>
      </c>
      <c r="I2009" s="97">
        <v>0.3384713775</v>
      </c>
      <c r="J2009" s="101">
        <v>4434.0611841</v>
      </c>
    </row>
    <row r="2010" spans="1:10" x14ac:dyDescent="0.25">
      <c r="A2010" t="s">
        <v>105</v>
      </c>
      <c r="B2010" t="s">
        <v>82</v>
      </c>
      <c r="C2010" t="s">
        <v>33</v>
      </c>
      <c r="D2010" t="s">
        <v>37</v>
      </c>
      <c r="E2010" s="97">
        <v>0.14571636909999999</v>
      </c>
      <c r="F2010" s="97">
        <v>0.11220149090000001</v>
      </c>
      <c r="G2010" s="97">
        <v>5.2525667900000003E-2</v>
      </c>
      <c r="H2010" s="97">
        <v>6.4484249300000004E-2</v>
      </c>
      <c r="I2010" s="97">
        <v>0.62507222279999997</v>
      </c>
      <c r="J2010" s="101">
        <v>590.18764011999997</v>
      </c>
    </row>
    <row r="2011" spans="1:10" x14ac:dyDescent="0.25">
      <c r="A2011" t="s">
        <v>105</v>
      </c>
      <c r="B2011" t="s">
        <v>82</v>
      </c>
      <c r="C2011" t="s">
        <v>34</v>
      </c>
      <c r="D2011" t="s">
        <v>36</v>
      </c>
      <c r="E2011" s="97">
        <v>0.74910790390000004</v>
      </c>
      <c r="F2011" s="97">
        <v>9.6538095000000004E-2</v>
      </c>
      <c r="G2011" s="97">
        <v>8.8939997000000003E-3</v>
      </c>
      <c r="H2011" s="97">
        <v>2.8523179199999998E-2</v>
      </c>
      <c r="I2011" s="97">
        <v>0.1169368222</v>
      </c>
      <c r="J2011" s="101">
        <v>2923.4783861000001</v>
      </c>
    </row>
    <row r="2012" spans="1:10" x14ac:dyDescent="0.25">
      <c r="A2012" t="s">
        <v>105</v>
      </c>
      <c r="B2012" t="s">
        <v>82</v>
      </c>
      <c r="C2012" t="s">
        <v>34</v>
      </c>
      <c r="D2012" t="s">
        <v>0</v>
      </c>
      <c r="E2012" s="97">
        <v>0.7309838944</v>
      </c>
      <c r="F2012" s="97">
        <v>9.5493276200000005E-2</v>
      </c>
      <c r="G2012" s="97">
        <v>1.0702524999999999E-2</v>
      </c>
      <c r="H2012" s="97">
        <v>2.99657963E-2</v>
      </c>
      <c r="I2012" s="97">
        <v>0.13285450809999999</v>
      </c>
      <c r="J2012" s="101">
        <v>3083.5168410000001</v>
      </c>
    </row>
    <row r="2013" spans="1:10" x14ac:dyDescent="0.25">
      <c r="A2013" t="s">
        <v>105</v>
      </c>
      <c r="B2013" t="s">
        <v>82</v>
      </c>
      <c r="C2013" t="s">
        <v>34</v>
      </c>
      <c r="D2013" t="s">
        <v>37</v>
      </c>
      <c r="E2013" s="97">
        <v>0.44367355009999998</v>
      </c>
      <c r="F2013" s="97">
        <v>3.00961779E-2</v>
      </c>
      <c r="G2013" s="97">
        <v>5.26388931E-2</v>
      </c>
      <c r="H2013" s="97">
        <v>2.2612852999999999E-2</v>
      </c>
      <c r="I2013" s="97">
        <v>0.45097852589999998</v>
      </c>
      <c r="J2013" s="101">
        <v>132.98151970000001</v>
      </c>
    </row>
    <row r="2014" spans="1:10" x14ac:dyDescent="0.25">
      <c r="A2014" t="s">
        <v>105</v>
      </c>
      <c r="B2014" t="s">
        <v>82</v>
      </c>
      <c r="C2014" t="s">
        <v>35</v>
      </c>
      <c r="D2014" t="s">
        <v>36</v>
      </c>
      <c r="E2014" s="97">
        <v>0.36218434059999999</v>
      </c>
      <c r="F2014" s="97">
        <v>6.7971227999999995E-2</v>
      </c>
      <c r="G2014" s="97">
        <v>2.65532926E-2</v>
      </c>
      <c r="H2014" s="97">
        <v>5.1086117E-2</v>
      </c>
      <c r="I2014" s="97">
        <v>0.49220502179999998</v>
      </c>
      <c r="J2014" s="101">
        <v>1883.0200715000001</v>
      </c>
    </row>
    <row r="2015" spans="1:10" x14ac:dyDescent="0.25">
      <c r="A2015" t="s">
        <v>105</v>
      </c>
      <c r="B2015" t="s">
        <v>82</v>
      </c>
      <c r="C2015" t="s">
        <v>35</v>
      </c>
      <c r="D2015" t="s">
        <v>0</v>
      </c>
      <c r="E2015" s="97">
        <v>0.32700243010000002</v>
      </c>
      <c r="F2015" s="97">
        <v>7.5697020899999995E-2</v>
      </c>
      <c r="G2015" s="97">
        <v>2.7939701399999999E-2</v>
      </c>
      <c r="H2015" s="97">
        <v>5.1199772599999999E-2</v>
      </c>
      <c r="I2015" s="97">
        <v>0.51816107499999997</v>
      </c>
      <c r="J2015" s="101">
        <v>2547.3828520000002</v>
      </c>
    </row>
    <row r="2016" spans="1:10" x14ac:dyDescent="0.25">
      <c r="A2016" t="s">
        <v>105</v>
      </c>
      <c r="B2016" t="s">
        <v>82</v>
      </c>
      <c r="C2016" t="s">
        <v>35</v>
      </c>
      <c r="D2016" t="s">
        <v>37</v>
      </c>
      <c r="E2016" s="97">
        <v>0.22922985849999999</v>
      </c>
      <c r="F2016" s="97">
        <v>9.57651645E-2</v>
      </c>
      <c r="G2016" s="97">
        <v>3.2356150899999998E-2</v>
      </c>
      <c r="H2016" s="97">
        <v>4.92526925E-2</v>
      </c>
      <c r="I2016" s="97">
        <v>0.59339613369999999</v>
      </c>
      <c r="J2016" s="101">
        <v>654.36501594000003</v>
      </c>
    </row>
    <row r="2017" spans="1:10" x14ac:dyDescent="0.25">
      <c r="A2017" t="s">
        <v>105</v>
      </c>
      <c r="B2017" t="s">
        <v>54</v>
      </c>
      <c r="C2017" t="s">
        <v>33</v>
      </c>
      <c r="D2017" t="s">
        <v>36</v>
      </c>
      <c r="E2017" s="97">
        <v>0.66267585569999998</v>
      </c>
      <c r="F2017" s="97">
        <v>8.4943276999999998E-2</v>
      </c>
      <c r="G2017" s="97">
        <v>4.1536321299999998E-2</v>
      </c>
      <c r="H2017" s="97">
        <v>4.8263781899999997E-2</v>
      </c>
      <c r="I2017" s="97">
        <v>0.1625807641</v>
      </c>
      <c r="J2017" s="101">
        <v>33474.934311999998</v>
      </c>
    </row>
    <row r="2018" spans="1:10" x14ac:dyDescent="0.25">
      <c r="A2018" t="s">
        <v>105</v>
      </c>
      <c r="B2018" t="s">
        <v>54</v>
      </c>
      <c r="C2018" t="s">
        <v>33</v>
      </c>
      <c r="D2018" t="s">
        <v>0</v>
      </c>
      <c r="E2018" s="97">
        <v>0.63795838969999996</v>
      </c>
      <c r="F2018" s="97">
        <v>8.7914328700000002E-2</v>
      </c>
      <c r="G2018" s="97">
        <v>4.3135682299999999E-2</v>
      </c>
      <c r="H2018" s="97">
        <v>5.21733209E-2</v>
      </c>
      <c r="I2018" s="97">
        <v>0.17881827850000001</v>
      </c>
      <c r="J2018" s="101">
        <v>35966.343749</v>
      </c>
    </row>
    <row r="2019" spans="1:10" x14ac:dyDescent="0.25">
      <c r="A2019" t="s">
        <v>105</v>
      </c>
      <c r="B2019" t="s">
        <v>54</v>
      </c>
      <c r="C2019" t="s">
        <v>33</v>
      </c>
      <c r="D2019" t="s">
        <v>37</v>
      </c>
      <c r="E2019" s="97">
        <v>0.34526999670000003</v>
      </c>
      <c r="F2019" s="97">
        <v>0.1061808927</v>
      </c>
      <c r="G2019" s="97">
        <v>6.5033872800000003E-2</v>
      </c>
      <c r="H2019" s="97">
        <v>9.7508877899999999E-2</v>
      </c>
      <c r="I2019" s="97">
        <v>0.38600635989999998</v>
      </c>
      <c r="J2019" s="101">
        <v>2137.4576619999998</v>
      </c>
    </row>
    <row r="2020" spans="1:10" x14ac:dyDescent="0.25">
      <c r="A2020" t="s">
        <v>105</v>
      </c>
      <c r="B2020" t="s">
        <v>54</v>
      </c>
      <c r="C2020" t="s">
        <v>34</v>
      </c>
      <c r="D2020" t="s">
        <v>36</v>
      </c>
      <c r="E2020" s="97">
        <v>0.62502529949999996</v>
      </c>
      <c r="F2020" s="97">
        <v>0.1191569901</v>
      </c>
      <c r="G2020" s="97">
        <v>1.4690080499999999E-2</v>
      </c>
      <c r="H2020" s="97">
        <v>5.2750167000000001E-2</v>
      </c>
      <c r="I2020" s="97">
        <v>0.18837746289999999</v>
      </c>
      <c r="J2020" s="101">
        <v>6535.8126081</v>
      </c>
    </row>
    <row r="2021" spans="1:10" x14ac:dyDescent="0.25">
      <c r="A2021" t="s">
        <v>105</v>
      </c>
      <c r="B2021" t="s">
        <v>54</v>
      </c>
      <c r="C2021" t="s">
        <v>34</v>
      </c>
      <c r="D2021" t="s">
        <v>0</v>
      </c>
      <c r="E2021" s="97">
        <v>0.59750125570000001</v>
      </c>
      <c r="F2021" s="97">
        <v>0.1232832945</v>
      </c>
      <c r="G2021" s="97">
        <v>1.4814358999999999E-2</v>
      </c>
      <c r="H2021" s="97">
        <v>5.75435137E-2</v>
      </c>
      <c r="I2021" s="97">
        <v>0.20685757699999999</v>
      </c>
      <c r="J2021" s="101">
        <v>7020.9999252999996</v>
      </c>
    </row>
    <row r="2022" spans="1:10" x14ac:dyDescent="0.25">
      <c r="A2022" t="s">
        <v>105</v>
      </c>
      <c r="B2022" t="s">
        <v>54</v>
      </c>
      <c r="C2022" t="s">
        <v>34</v>
      </c>
      <c r="D2022" t="s">
        <v>37</v>
      </c>
      <c r="E2022" s="97">
        <v>0.30664041260000002</v>
      </c>
      <c r="F2022" s="97">
        <v>9.2865157700000006E-2</v>
      </c>
      <c r="G2022" s="97">
        <v>1.9512054899999999E-2</v>
      </c>
      <c r="H2022" s="97">
        <v>9.2284142700000002E-2</v>
      </c>
      <c r="I2022" s="97">
        <v>0.48869823220000003</v>
      </c>
      <c r="J2022" s="101">
        <v>358.75257900999998</v>
      </c>
    </row>
    <row r="2023" spans="1:10" x14ac:dyDescent="0.25">
      <c r="A2023" t="s">
        <v>105</v>
      </c>
      <c r="B2023" t="s">
        <v>54</v>
      </c>
      <c r="C2023" t="s">
        <v>35</v>
      </c>
      <c r="D2023" t="s">
        <v>36</v>
      </c>
      <c r="E2023" s="97">
        <v>0.28794925589999998</v>
      </c>
      <c r="F2023" s="97">
        <v>0.14307290759999999</v>
      </c>
      <c r="G2023" s="97">
        <v>4.8805302299999999E-2</v>
      </c>
      <c r="H2023" s="97">
        <v>7.6288932599999998E-2</v>
      </c>
      <c r="I2023" s="97">
        <v>0.44388360160000001</v>
      </c>
      <c r="J2023" s="101">
        <v>16927.377135999999</v>
      </c>
    </row>
    <row r="2024" spans="1:10" x14ac:dyDescent="0.25">
      <c r="A2024" t="s">
        <v>105</v>
      </c>
      <c r="B2024" t="s">
        <v>54</v>
      </c>
      <c r="C2024" t="s">
        <v>35</v>
      </c>
      <c r="D2024" t="s">
        <v>0</v>
      </c>
      <c r="E2024" s="97">
        <v>0.25179783249999999</v>
      </c>
      <c r="F2024" s="97">
        <v>0.1207058542</v>
      </c>
      <c r="G2024" s="97">
        <v>5.9905001800000003E-2</v>
      </c>
      <c r="H2024" s="97">
        <v>7.7059790500000003E-2</v>
      </c>
      <c r="I2024" s="97">
        <v>0.49053152109999998</v>
      </c>
      <c r="J2024" s="101">
        <v>28341.09719</v>
      </c>
    </row>
    <row r="2025" spans="1:10" x14ac:dyDescent="0.25">
      <c r="A2025" t="s">
        <v>105</v>
      </c>
      <c r="B2025" t="s">
        <v>54</v>
      </c>
      <c r="C2025" t="s">
        <v>35</v>
      </c>
      <c r="D2025" t="s">
        <v>37</v>
      </c>
      <c r="E2025" s="97">
        <v>0.20220478850000001</v>
      </c>
      <c r="F2025" s="97">
        <v>8.68028718E-2</v>
      </c>
      <c r="G2025" s="97">
        <v>7.7869358400000005E-2</v>
      </c>
      <c r="H2025" s="97">
        <v>7.8038619599999998E-2</v>
      </c>
      <c r="I2025" s="97">
        <v>0.55508436169999997</v>
      </c>
      <c r="J2025" s="101">
        <v>11077.884002999999</v>
      </c>
    </row>
    <row r="2026" spans="1:10" x14ac:dyDescent="0.25">
      <c r="A2026" t="s">
        <v>105</v>
      </c>
      <c r="B2026" t="s">
        <v>67</v>
      </c>
      <c r="C2026" t="s">
        <v>33</v>
      </c>
      <c r="D2026" t="s">
        <v>36</v>
      </c>
      <c r="E2026" s="97">
        <v>0.65982704390000002</v>
      </c>
      <c r="F2026" s="97">
        <v>0.13438710609999999</v>
      </c>
      <c r="G2026" s="97">
        <v>2.7889795200000001E-2</v>
      </c>
      <c r="H2026" s="97">
        <v>3.8761357500000003E-2</v>
      </c>
      <c r="I2026" s="97">
        <v>0.1391346973</v>
      </c>
      <c r="J2026" s="101">
        <v>15030.222591</v>
      </c>
    </row>
    <row r="2027" spans="1:10" x14ac:dyDescent="0.25">
      <c r="A2027" t="s">
        <v>105</v>
      </c>
      <c r="B2027" t="s">
        <v>67</v>
      </c>
      <c r="C2027" t="s">
        <v>33</v>
      </c>
      <c r="D2027" t="s">
        <v>0</v>
      </c>
      <c r="E2027" s="97">
        <v>0.61122206970000004</v>
      </c>
      <c r="F2027" s="97">
        <v>0.1388268043</v>
      </c>
      <c r="G2027" s="97">
        <v>3.0191962499999999E-2</v>
      </c>
      <c r="H2027" s="97">
        <v>4.5238612999999997E-2</v>
      </c>
      <c r="I2027" s="97">
        <v>0.17452055059999999</v>
      </c>
      <c r="J2027" s="101">
        <v>16865.14256</v>
      </c>
    </row>
    <row r="2028" spans="1:10" x14ac:dyDescent="0.25">
      <c r="A2028" t="s">
        <v>105</v>
      </c>
      <c r="B2028" t="s">
        <v>67</v>
      </c>
      <c r="C2028" t="s">
        <v>33</v>
      </c>
      <c r="D2028" t="s">
        <v>37</v>
      </c>
      <c r="E2028" s="97">
        <v>0.2318802532</v>
      </c>
      <c r="F2028" s="97">
        <v>0.16587179490000001</v>
      </c>
      <c r="G2028" s="97">
        <v>5.2811590499999998E-2</v>
      </c>
      <c r="H2028" s="97">
        <v>8.6097915499999997E-2</v>
      </c>
      <c r="I2028" s="97">
        <v>0.46333844590000001</v>
      </c>
      <c r="J2028" s="101">
        <v>1647.4020309</v>
      </c>
    </row>
    <row r="2029" spans="1:10" x14ac:dyDescent="0.25">
      <c r="A2029" t="s">
        <v>105</v>
      </c>
      <c r="B2029" t="s">
        <v>67</v>
      </c>
      <c r="C2029" t="s">
        <v>34</v>
      </c>
      <c r="D2029" t="s">
        <v>36</v>
      </c>
      <c r="E2029" s="97">
        <v>0.72902114399999995</v>
      </c>
      <c r="F2029" s="97">
        <v>0.1132554368</v>
      </c>
      <c r="G2029" s="97">
        <v>6.9768297000000002E-3</v>
      </c>
      <c r="H2029" s="97">
        <v>3.33509793E-2</v>
      </c>
      <c r="I2029" s="97">
        <v>0.11739561029999999</v>
      </c>
      <c r="J2029" s="101">
        <v>8600.7143465999998</v>
      </c>
    </row>
    <row r="2030" spans="1:10" x14ac:dyDescent="0.25">
      <c r="A2030" t="s">
        <v>105</v>
      </c>
      <c r="B2030" t="s">
        <v>67</v>
      </c>
      <c r="C2030" t="s">
        <v>34</v>
      </c>
      <c r="D2030" t="s">
        <v>0</v>
      </c>
      <c r="E2030" s="97">
        <v>0.70955282340000003</v>
      </c>
      <c r="F2030" s="97">
        <v>0.1160801907</v>
      </c>
      <c r="G2030" s="97">
        <v>8.0119760000000005E-3</v>
      </c>
      <c r="H2030" s="97">
        <v>3.6267437600000001E-2</v>
      </c>
      <c r="I2030" s="97">
        <v>0.1300875722</v>
      </c>
      <c r="J2030" s="101">
        <v>8987.5007894999999</v>
      </c>
    </row>
    <row r="2031" spans="1:10" x14ac:dyDescent="0.25">
      <c r="A2031" t="s">
        <v>105</v>
      </c>
      <c r="B2031" t="s">
        <v>67</v>
      </c>
      <c r="C2031" t="s">
        <v>34</v>
      </c>
      <c r="D2031" t="s">
        <v>37</v>
      </c>
      <c r="E2031" s="97">
        <v>0.3311646774</v>
      </c>
      <c r="F2031" s="97">
        <v>0.1317033759</v>
      </c>
      <c r="G2031" s="97">
        <v>3.7951020100000003E-2</v>
      </c>
      <c r="H2031" s="97">
        <v>6.9125187000000005E-2</v>
      </c>
      <c r="I2031" s="97">
        <v>0.43005573969999999</v>
      </c>
      <c r="J2031" s="101">
        <v>289.89791220000001</v>
      </c>
    </row>
    <row r="2032" spans="1:10" x14ac:dyDescent="0.25">
      <c r="A2032" t="s">
        <v>105</v>
      </c>
      <c r="B2032" t="s">
        <v>67</v>
      </c>
      <c r="C2032" t="s">
        <v>35</v>
      </c>
      <c r="D2032" t="s">
        <v>36</v>
      </c>
      <c r="E2032" s="97">
        <v>0.49827659400000002</v>
      </c>
      <c r="F2032" s="97">
        <v>0.1115392516</v>
      </c>
      <c r="G2032" s="97">
        <v>2.2862431900000001E-2</v>
      </c>
      <c r="H2032" s="97">
        <v>5.18488826E-2</v>
      </c>
      <c r="I2032" s="97">
        <v>0.31547283980000002</v>
      </c>
      <c r="J2032" s="101">
        <v>10235.551844</v>
      </c>
    </row>
    <row r="2033" spans="1:10" x14ac:dyDescent="0.25">
      <c r="A2033" t="s">
        <v>105</v>
      </c>
      <c r="B2033" t="s">
        <v>67</v>
      </c>
      <c r="C2033" t="s">
        <v>35</v>
      </c>
      <c r="D2033" t="s">
        <v>0</v>
      </c>
      <c r="E2033" s="97">
        <v>0.43085141989999998</v>
      </c>
      <c r="F2033" s="97">
        <v>0.1147379664</v>
      </c>
      <c r="G2033" s="97">
        <v>3.1363283200000001E-2</v>
      </c>
      <c r="H2033" s="97">
        <v>6.0651158099999998E-2</v>
      </c>
      <c r="I2033" s="97">
        <v>0.36239617239999999</v>
      </c>
      <c r="J2033" s="101">
        <v>15577.074613999999</v>
      </c>
    </row>
    <row r="2034" spans="1:10" x14ac:dyDescent="0.25">
      <c r="A2034" t="s">
        <v>105</v>
      </c>
      <c r="B2034" t="s">
        <v>67</v>
      </c>
      <c r="C2034" t="s">
        <v>35</v>
      </c>
      <c r="D2034" t="s">
        <v>37</v>
      </c>
      <c r="E2034" s="97">
        <v>0.30577490709999999</v>
      </c>
      <c r="F2034" s="97">
        <v>0.1186193619</v>
      </c>
      <c r="G2034" s="97">
        <v>4.7770694799999999E-2</v>
      </c>
      <c r="H2034" s="97">
        <v>7.6577244599999997E-2</v>
      </c>
      <c r="I2034" s="97">
        <v>0.45125779170000002</v>
      </c>
      <c r="J2034" s="101">
        <v>5223.6752194000001</v>
      </c>
    </row>
    <row r="2035" spans="1:10" x14ac:dyDescent="0.25">
      <c r="A2035" t="s">
        <v>105</v>
      </c>
      <c r="B2035" t="s">
        <v>53</v>
      </c>
      <c r="C2035" t="s">
        <v>33</v>
      </c>
      <c r="D2035" t="s">
        <v>36</v>
      </c>
      <c r="E2035" s="97">
        <v>0.5662405439</v>
      </c>
      <c r="F2035" s="97">
        <v>0.11748164210000001</v>
      </c>
      <c r="G2035" s="97">
        <v>3.2535987000000002E-2</v>
      </c>
      <c r="H2035" s="97">
        <v>4.9978883500000001E-2</v>
      </c>
      <c r="I2035" s="97">
        <v>0.23376294359999999</v>
      </c>
      <c r="J2035" s="101">
        <v>18075.426845000002</v>
      </c>
    </row>
    <row r="2036" spans="1:10" x14ac:dyDescent="0.25">
      <c r="A2036" t="s">
        <v>105</v>
      </c>
      <c r="B2036" t="s">
        <v>53</v>
      </c>
      <c r="C2036" t="s">
        <v>33</v>
      </c>
      <c r="D2036" t="s">
        <v>0</v>
      </c>
      <c r="E2036" s="97">
        <v>0.52182068609999999</v>
      </c>
      <c r="F2036" s="97">
        <v>0.12607906429999999</v>
      </c>
      <c r="G2036" s="97">
        <v>3.4468612599999997E-2</v>
      </c>
      <c r="H2036" s="97">
        <v>5.35705915E-2</v>
      </c>
      <c r="I2036" s="97">
        <v>0.26406104540000003</v>
      </c>
      <c r="J2036" s="101">
        <v>20288.687276000001</v>
      </c>
    </row>
    <row r="2037" spans="1:10" x14ac:dyDescent="0.25">
      <c r="A2037" t="s">
        <v>105</v>
      </c>
      <c r="B2037" t="s">
        <v>53</v>
      </c>
      <c r="C2037" t="s">
        <v>33</v>
      </c>
      <c r="D2037" t="s">
        <v>37</v>
      </c>
      <c r="E2037" s="97">
        <v>0.17809640879999999</v>
      </c>
      <c r="F2037" s="97">
        <v>0.18840152099999999</v>
      </c>
      <c r="G2037" s="97">
        <v>5.49153691E-2</v>
      </c>
      <c r="H2037" s="97">
        <v>6.7983896200000005E-2</v>
      </c>
      <c r="I2037" s="97">
        <v>0.51060280489999998</v>
      </c>
      <c r="J2037" s="101">
        <v>1897.8484868999999</v>
      </c>
    </row>
    <row r="2038" spans="1:10" x14ac:dyDescent="0.25">
      <c r="A2038" t="s">
        <v>105</v>
      </c>
      <c r="B2038" t="s">
        <v>53</v>
      </c>
      <c r="C2038" t="s">
        <v>34</v>
      </c>
      <c r="D2038" t="s">
        <v>36</v>
      </c>
      <c r="E2038" s="97">
        <v>0.61090246459999997</v>
      </c>
      <c r="F2038" s="97">
        <v>0.1155073135</v>
      </c>
      <c r="G2038" s="97">
        <v>1.84602089E-2</v>
      </c>
      <c r="H2038" s="97">
        <v>4.4158527500000003E-2</v>
      </c>
      <c r="I2038" s="97">
        <v>0.2109714855</v>
      </c>
      <c r="J2038" s="101">
        <v>9594.5180373999992</v>
      </c>
    </row>
    <row r="2039" spans="1:10" x14ac:dyDescent="0.25">
      <c r="A2039" t="s">
        <v>105</v>
      </c>
      <c r="B2039" t="s">
        <v>53</v>
      </c>
      <c r="C2039" t="s">
        <v>34</v>
      </c>
      <c r="D2039" t="s">
        <v>0</v>
      </c>
      <c r="E2039" s="97">
        <v>0.56087512979999998</v>
      </c>
      <c r="F2039" s="97">
        <v>0.13017831990000001</v>
      </c>
      <c r="G2039" s="97">
        <v>2.1895690900000001E-2</v>
      </c>
      <c r="H2039" s="97">
        <v>4.9761786400000001E-2</v>
      </c>
      <c r="I2039" s="97">
        <v>0.23728907299999999</v>
      </c>
      <c r="J2039" s="101">
        <v>10970.984060000001</v>
      </c>
    </row>
    <row r="2040" spans="1:10" x14ac:dyDescent="0.25">
      <c r="A2040" t="s">
        <v>105</v>
      </c>
      <c r="B2040" t="s">
        <v>53</v>
      </c>
      <c r="C2040" t="s">
        <v>34</v>
      </c>
      <c r="D2040" t="s">
        <v>37</v>
      </c>
      <c r="E2040" s="97">
        <v>0.22890200329999999</v>
      </c>
      <c r="F2040" s="97">
        <v>0.23199980340000001</v>
      </c>
      <c r="G2040" s="97">
        <v>4.8760770000000002E-2</v>
      </c>
      <c r="H2040" s="97">
        <v>7.9234345299999995E-2</v>
      </c>
      <c r="I2040" s="97">
        <v>0.41110307800000001</v>
      </c>
      <c r="J2040" s="101">
        <v>1232.1316073</v>
      </c>
    </row>
    <row r="2041" spans="1:10" x14ac:dyDescent="0.25">
      <c r="A2041" t="s">
        <v>105</v>
      </c>
      <c r="B2041" t="s">
        <v>53</v>
      </c>
      <c r="C2041" t="s">
        <v>35</v>
      </c>
      <c r="D2041" t="s">
        <v>36</v>
      </c>
      <c r="E2041" s="97">
        <v>0.34272594070000001</v>
      </c>
      <c r="F2041" s="97">
        <v>0.1046524096</v>
      </c>
      <c r="G2041" s="97">
        <v>3.7071787100000003E-2</v>
      </c>
      <c r="H2041" s="97">
        <v>4.8780589200000002E-2</v>
      </c>
      <c r="I2041" s="97">
        <v>0.46676927340000002</v>
      </c>
      <c r="J2041" s="101">
        <v>12048.492292999999</v>
      </c>
    </row>
    <row r="2042" spans="1:10" x14ac:dyDescent="0.25">
      <c r="A2042" t="s">
        <v>105</v>
      </c>
      <c r="B2042" t="s">
        <v>53</v>
      </c>
      <c r="C2042" t="s">
        <v>35</v>
      </c>
      <c r="D2042" t="s">
        <v>0</v>
      </c>
      <c r="E2042" s="97">
        <v>0.30262279469999998</v>
      </c>
      <c r="F2042" s="97">
        <v>0.102041391</v>
      </c>
      <c r="G2042" s="97">
        <v>4.2902024499999997E-2</v>
      </c>
      <c r="H2042" s="97">
        <v>5.2092475800000003E-2</v>
      </c>
      <c r="I2042" s="97">
        <v>0.50034131410000005</v>
      </c>
      <c r="J2042" s="101">
        <v>16553.142087</v>
      </c>
    </row>
    <row r="2043" spans="1:10" x14ac:dyDescent="0.25">
      <c r="A2043" t="s">
        <v>105</v>
      </c>
      <c r="B2043" t="s">
        <v>53</v>
      </c>
      <c r="C2043" t="s">
        <v>35</v>
      </c>
      <c r="D2043" t="s">
        <v>37</v>
      </c>
      <c r="E2043" s="97">
        <v>0.19990403570000001</v>
      </c>
      <c r="F2043" s="97">
        <v>9.0819697699999993E-2</v>
      </c>
      <c r="G2043" s="97">
        <v>5.9234185100000003E-2</v>
      </c>
      <c r="H2043" s="97">
        <v>6.0138146900000002E-2</v>
      </c>
      <c r="I2043" s="97">
        <v>0.58990393460000001</v>
      </c>
      <c r="J2043" s="101">
        <v>4347.2222104000002</v>
      </c>
    </row>
    <row r="2044" spans="1:10" x14ac:dyDescent="0.25">
      <c r="A2044" t="s">
        <v>105</v>
      </c>
      <c r="B2044" t="s">
        <v>41</v>
      </c>
      <c r="C2044" t="s">
        <v>33</v>
      </c>
      <c r="D2044" t="s">
        <v>36</v>
      </c>
      <c r="E2044" s="97">
        <v>0.5327197213</v>
      </c>
      <c r="F2044" s="97">
        <v>0.12538028079999999</v>
      </c>
      <c r="G2044" s="97">
        <v>3.8020900199999999E-2</v>
      </c>
      <c r="H2044" s="97">
        <v>5.5743318399999998E-2</v>
      </c>
      <c r="I2044" s="97">
        <v>0.2481357793</v>
      </c>
      <c r="J2044" s="101">
        <v>8394.6653489</v>
      </c>
    </row>
    <row r="2045" spans="1:10" x14ac:dyDescent="0.25">
      <c r="A2045" t="s">
        <v>105</v>
      </c>
      <c r="B2045" t="s">
        <v>41</v>
      </c>
      <c r="C2045" t="s">
        <v>33</v>
      </c>
      <c r="D2045" t="s">
        <v>0</v>
      </c>
      <c r="E2045" s="97">
        <v>0.51012405309999997</v>
      </c>
      <c r="F2045" s="97">
        <v>0.12899546610000001</v>
      </c>
      <c r="G2045" s="97">
        <v>3.7468977799999997E-2</v>
      </c>
      <c r="H2045" s="97">
        <v>5.8560569799999997E-2</v>
      </c>
      <c r="I2045" s="97">
        <v>0.26485093320000003</v>
      </c>
      <c r="J2045" s="101">
        <v>8891.9621771000002</v>
      </c>
    </row>
    <row r="2046" spans="1:10" x14ac:dyDescent="0.25">
      <c r="A2046" t="s">
        <v>105</v>
      </c>
      <c r="B2046" t="s">
        <v>41</v>
      </c>
      <c r="C2046" t="s">
        <v>33</v>
      </c>
      <c r="D2046" t="s">
        <v>37</v>
      </c>
      <c r="E2046" s="97">
        <v>0.15613054970000001</v>
      </c>
      <c r="F2046" s="97">
        <v>0.186508912</v>
      </c>
      <c r="G2046" s="97">
        <v>3.1755366E-2</v>
      </c>
      <c r="H2046" s="97">
        <v>9.0824967300000004E-2</v>
      </c>
      <c r="I2046" s="97">
        <v>0.53478020500000001</v>
      </c>
      <c r="J2046" s="101">
        <v>377.88888929000001</v>
      </c>
    </row>
    <row r="2047" spans="1:10" x14ac:dyDescent="0.25">
      <c r="A2047" t="s">
        <v>105</v>
      </c>
      <c r="B2047" t="s">
        <v>41</v>
      </c>
      <c r="C2047" t="s">
        <v>34</v>
      </c>
      <c r="D2047" t="s">
        <v>36</v>
      </c>
      <c r="E2047" s="97">
        <v>0.47389209269999999</v>
      </c>
      <c r="F2047" s="97">
        <v>0.16733883460000001</v>
      </c>
      <c r="G2047" s="97">
        <v>3.01986115E-2</v>
      </c>
      <c r="H2047" s="97">
        <v>7.0820427699999994E-2</v>
      </c>
      <c r="I2047" s="97">
        <v>0.25775003359999998</v>
      </c>
      <c r="J2047" s="101">
        <v>1291.4501069999999</v>
      </c>
    </row>
    <row r="2048" spans="1:10" x14ac:dyDescent="0.25">
      <c r="A2048" t="s">
        <v>105</v>
      </c>
      <c r="B2048" t="s">
        <v>41</v>
      </c>
      <c r="C2048" t="s">
        <v>34</v>
      </c>
      <c r="D2048" t="s">
        <v>0</v>
      </c>
      <c r="E2048" s="97">
        <v>0.46049970740000001</v>
      </c>
      <c r="F2048" s="97">
        <v>0.1661949267</v>
      </c>
      <c r="G2048" s="97">
        <v>3.0402971000000001E-2</v>
      </c>
      <c r="H2048" s="97">
        <v>7.2400342600000001E-2</v>
      </c>
      <c r="I2048" s="97">
        <v>0.27050205230000002</v>
      </c>
      <c r="J2048" s="101">
        <v>1348.5524175999999</v>
      </c>
    </row>
    <row r="2049" spans="1:10" x14ac:dyDescent="0.25">
      <c r="A2049" t="s">
        <v>105</v>
      </c>
      <c r="B2049" t="s">
        <v>41</v>
      </c>
      <c r="C2049" t="s">
        <v>34</v>
      </c>
      <c r="D2049" t="s">
        <v>37</v>
      </c>
      <c r="E2049" s="97">
        <v>0.208739957</v>
      </c>
      <c r="F2049" s="97">
        <v>6.9667782799999994E-2</v>
      </c>
      <c r="G2049" s="97">
        <v>4.6386657099999999E-2</v>
      </c>
      <c r="H2049" s="97">
        <v>9.6779572100000003E-2</v>
      </c>
      <c r="I2049" s="97">
        <v>0.57842603110000002</v>
      </c>
      <c r="J2049" s="101">
        <v>43.115846773000001</v>
      </c>
    </row>
    <row r="2050" spans="1:10" x14ac:dyDescent="0.25">
      <c r="A2050" t="s">
        <v>105</v>
      </c>
      <c r="B2050" t="s">
        <v>41</v>
      </c>
      <c r="C2050" t="s">
        <v>35</v>
      </c>
      <c r="D2050" t="s">
        <v>36</v>
      </c>
      <c r="E2050" s="97">
        <v>0.38965418870000001</v>
      </c>
      <c r="F2050" s="97">
        <v>9.7906792100000001E-2</v>
      </c>
      <c r="G2050" s="97">
        <v>2.3079830900000001E-2</v>
      </c>
      <c r="H2050" s="97">
        <v>4.7816684300000002E-2</v>
      </c>
      <c r="I2050" s="97">
        <v>0.441542504</v>
      </c>
      <c r="J2050" s="101">
        <v>12262.602252999999</v>
      </c>
    </row>
    <row r="2051" spans="1:10" x14ac:dyDescent="0.25">
      <c r="A2051" t="s">
        <v>105</v>
      </c>
      <c r="B2051" t="s">
        <v>41</v>
      </c>
      <c r="C2051" t="s">
        <v>35</v>
      </c>
      <c r="D2051" t="s">
        <v>0</v>
      </c>
      <c r="E2051" s="97">
        <v>0.36734290860000002</v>
      </c>
      <c r="F2051" s="97">
        <v>9.5365956200000004E-2</v>
      </c>
      <c r="G2051" s="97">
        <v>2.4306248799999999E-2</v>
      </c>
      <c r="H2051" s="97">
        <v>4.9248812000000003E-2</v>
      </c>
      <c r="I2051" s="97">
        <v>0.46373607430000002</v>
      </c>
      <c r="J2051" s="101">
        <v>13783.236899</v>
      </c>
    </row>
    <row r="2052" spans="1:10" x14ac:dyDescent="0.25">
      <c r="A2052" t="s">
        <v>105</v>
      </c>
      <c r="B2052" t="s">
        <v>41</v>
      </c>
      <c r="C2052" t="s">
        <v>35</v>
      </c>
      <c r="D2052" t="s">
        <v>37</v>
      </c>
      <c r="E2052" s="97">
        <v>0.195286138</v>
      </c>
      <c r="F2052" s="97">
        <v>6.3689315999999996E-2</v>
      </c>
      <c r="G2052" s="97">
        <v>3.7610663599999997E-2</v>
      </c>
      <c r="H2052" s="97">
        <v>5.7305751699999997E-2</v>
      </c>
      <c r="I2052" s="97">
        <v>0.64610813060000005</v>
      </c>
      <c r="J2052" s="101">
        <v>1382.5866122</v>
      </c>
    </row>
    <row r="2053" spans="1:10" x14ac:dyDescent="0.25">
      <c r="A2053" t="s">
        <v>105</v>
      </c>
      <c r="B2053" t="s">
        <v>79</v>
      </c>
      <c r="C2053" t="s">
        <v>33</v>
      </c>
      <c r="D2053" t="s">
        <v>36</v>
      </c>
      <c r="E2053" s="97">
        <v>0.44751464909999999</v>
      </c>
      <c r="F2053" s="97">
        <v>9.5483433000000006E-2</v>
      </c>
      <c r="G2053" s="97">
        <v>5.3995158100000003E-2</v>
      </c>
      <c r="H2053" s="97">
        <v>5.4321210299999999E-2</v>
      </c>
      <c r="I2053" s="97">
        <v>0.34868554959999998</v>
      </c>
      <c r="J2053" s="101">
        <v>5787.5242305000002</v>
      </c>
    </row>
    <row r="2054" spans="1:10" x14ac:dyDescent="0.25">
      <c r="A2054" t="s">
        <v>105</v>
      </c>
      <c r="B2054" t="s">
        <v>79</v>
      </c>
      <c r="C2054" t="s">
        <v>33</v>
      </c>
      <c r="D2054" t="s">
        <v>0</v>
      </c>
      <c r="E2054" s="97">
        <v>0.42587960689999999</v>
      </c>
      <c r="F2054" s="97">
        <v>9.5844933300000004E-2</v>
      </c>
      <c r="G2054" s="97">
        <v>5.6012292599999999E-2</v>
      </c>
      <c r="H2054" s="97">
        <v>5.60641895E-2</v>
      </c>
      <c r="I2054" s="97">
        <v>0.36619897759999998</v>
      </c>
      <c r="J2054" s="101">
        <v>6525.3227196999997</v>
      </c>
    </row>
    <row r="2055" spans="1:10" x14ac:dyDescent="0.25">
      <c r="A2055" t="s">
        <v>105</v>
      </c>
      <c r="B2055" t="s">
        <v>79</v>
      </c>
      <c r="C2055" t="s">
        <v>33</v>
      </c>
      <c r="D2055" t="s">
        <v>37</v>
      </c>
      <c r="E2055" s="97">
        <v>0.30487730060000001</v>
      </c>
      <c r="F2055" s="97">
        <v>6.3804369999999999E-2</v>
      </c>
      <c r="G2055" s="97">
        <v>7.1637835699999999E-2</v>
      </c>
      <c r="H2055" s="97">
        <v>4.8018646599999999E-2</v>
      </c>
      <c r="I2055" s="97">
        <v>0.51166184709999996</v>
      </c>
      <c r="J2055" s="101">
        <v>600.24147302999995</v>
      </c>
    </row>
    <row r="2056" spans="1:10" x14ac:dyDescent="0.25">
      <c r="A2056" t="s">
        <v>105</v>
      </c>
      <c r="B2056" t="s">
        <v>79</v>
      </c>
      <c r="C2056" t="s">
        <v>34</v>
      </c>
      <c r="D2056" t="s">
        <v>36</v>
      </c>
      <c r="E2056" s="97">
        <v>0.58239085479999997</v>
      </c>
      <c r="F2056" s="97">
        <v>0.16699078810000001</v>
      </c>
      <c r="G2056" s="97">
        <v>1.5156500999999999E-3</v>
      </c>
      <c r="H2056" s="97">
        <v>7.7707352100000002E-2</v>
      </c>
      <c r="I2056" s="97">
        <v>0.17139535489999999</v>
      </c>
      <c r="J2056" s="101">
        <v>659.78287341999999</v>
      </c>
    </row>
    <row r="2057" spans="1:10" x14ac:dyDescent="0.25">
      <c r="A2057" t="s">
        <v>105</v>
      </c>
      <c r="B2057" t="s">
        <v>79</v>
      </c>
      <c r="C2057" t="s">
        <v>34</v>
      </c>
      <c r="D2057" t="s">
        <v>0</v>
      </c>
      <c r="E2057" s="97">
        <v>0.55872940309999997</v>
      </c>
      <c r="F2057" s="97">
        <v>0.1640336442</v>
      </c>
      <c r="G2057" s="97">
        <v>2.7988842999999998E-3</v>
      </c>
      <c r="H2057" s="97">
        <v>8.6481693499999998E-2</v>
      </c>
      <c r="I2057" s="97">
        <v>0.18795637479999999</v>
      </c>
      <c r="J2057" s="101">
        <v>714.57043323000005</v>
      </c>
    </row>
    <row r="2058" spans="1:10" x14ac:dyDescent="0.25">
      <c r="A2058" t="s">
        <v>105</v>
      </c>
      <c r="B2058" t="s">
        <v>79</v>
      </c>
      <c r="C2058" t="s">
        <v>34</v>
      </c>
      <c r="D2058" t="s">
        <v>37</v>
      </c>
      <c r="E2058" s="97">
        <v>0.33848643940000001</v>
      </c>
      <c r="F2058" s="97">
        <v>0.1136396063</v>
      </c>
      <c r="G2058" s="97">
        <v>2.2565762600000001E-2</v>
      </c>
      <c r="H2058" s="97">
        <v>0.14190546870000001</v>
      </c>
      <c r="I2058" s="97">
        <v>0.383402723</v>
      </c>
      <c r="J2058" s="101">
        <v>44.314921527999999</v>
      </c>
    </row>
    <row r="2059" spans="1:10" x14ac:dyDescent="0.25">
      <c r="A2059" t="s">
        <v>105</v>
      </c>
      <c r="B2059" t="s">
        <v>79</v>
      </c>
      <c r="C2059" t="s">
        <v>35</v>
      </c>
      <c r="D2059" t="s">
        <v>36</v>
      </c>
      <c r="E2059" s="97">
        <v>0.39351813070000002</v>
      </c>
      <c r="F2059" s="97">
        <v>0.1115460153</v>
      </c>
      <c r="G2059" s="97">
        <v>2.99069834E-2</v>
      </c>
      <c r="H2059" s="97">
        <v>4.5690081E-2</v>
      </c>
      <c r="I2059" s="97">
        <v>0.41933878949999998</v>
      </c>
      <c r="J2059" s="101">
        <v>735.61414394999997</v>
      </c>
    </row>
    <row r="2060" spans="1:10" x14ac:dyDescent="0.25">
      <c r="A2060" t="s">
        <v>105</v>
      </c>
      <c r="B2060" t="s">
        <v>79</v>
      </c>
      <c r="C2060" t="s">
        <v>35</v>
      </c>
      <c r="D2060" t="s">
        <v>0</v>
      </c>
      <c r="E2060" s="97">
        <v>0.36830278280000001</v>
      </c>
      <c r="F2060" s="97">
        <v>0.1078375491</v>
      </c>
      <c r="G2060" s="97">
        <v>3.1504338200000002E-2</v>
      </c>
      <c r="H2060" s="97">
        <v>4.9169548600000001E-2</v>
      </c>
      <c r="I2060" s="97">
        <v>0.44318578130000003</v>
      </c>
      <c r="J2060" s="101">
        <v>952.24980818999995</v>
      </c>
    </row>
    <row r="2061" spans="1:10" x14ac:dyDescent="0.25">
      <c r="A2061" t="s">
        <v>105</v>
      </c>
      <c r="B2061" t="s">
        <v>79</v>
      </c>
      <c r="C2061" t="s">
        <v>35</v>
      </c>
      <c r="D2061" t="s">
        <v>37</v>
      </c>
      <c r="E2061" s="97">
        <v>0.28542793280000001</v>
      </c>
      <c r="F2061" s="97">
        <v>9.7767058099999998E-2</v>
      </c>
      <c r="G2061" s="97">
        <v>3.7906221599999998E-2</v>
      </c>
      <c r="H2061" s="97">
        <v>6.2599393000000003E-2</v>
      </c>
      <c r="I2061" s="97">
        <v>0.51629939449999995</v>
      </c>
      <c r="J2061" s="101">
        <v>211.04714887</v>
      </c>
    </row>
    <row r="2062" spans="1:10" x14ac:dyDescent="0.25">
      <c r="A2062" t="s">
        <v>105</v>
      </c>
      <c r="B2062" t="s">
        <v>70</v>
      </c>
      <c r="C2062" t="s">
        <v>33</v>
      </c>
      <c r="D2062" t="s">
        <v>36</v>
      </c>
      <c r="E2062" s="97">
        <v>0.65873355469999995</v>
      </c>
      <c r="F2062" s="97">
        <v>9.7739385600000006E-2</v>
      </c>
      <c r="G2062" s="97">
        <v>2.97339384E-2</v>
      </c>
      <c r="H2062" s="97">
        <v>4.0235835999999997E-2</v>
      </c>
      <c r="I2062" s="97">
        <v>0.17355728519999999</v>
      </c>
      <c r="J2062" s="101">
        <v>26594.996578999999</v>
      </c>
    </row>
    <row r="2063" spans="1:10" x14ac:dyDescent="0.25">
      <c r="A2063" t="s">
        <v>105</v>
      </c>
      <c r="B2063" t="s">
        <v>70</v>
      </c>
      <c r="C2063" t="s">
        <v>33</v>
      </c>
      <c r="D2063" t="s">
        <v>0</v>
      </c>
      <c r="E2063" s="97">
        <v>0.63559573300000005</v>
      </c>
      <c r="F2063" s="97">
        <v>0.1071367584</v>
      </c>
      <c r="G2063" s="97">
        <v>3.0094195899999999E-2</v>
      </c>
      <c r="H2063" s="97">
        <v>4.3425600600000003E-2</v>
      </c>
      <c r="I2063" s="97">
        <v>0.18374771200000001</v>
      </c>
      <c r="J2063" s="101">
        <v>28137.451903000001</v>
      </c>
    </row>
    <row r="2064" spans="1:10" x14ac:dyDescent="0.25">
      <c r="A2064" t="s">
        <v>105</v>
      </c>
      <c r="B2064" t="s">
        <v>70</v>
      </c>
      <c r="C2064" t="s">
        <v>33</v>
      </c>
      <c r="D2064" t="s">
        <v>37</v>
      </c>
      <c r="E2064" s="97">
        <v>0.31539340760000001</v>
      </c>
      <c r="F2064" s="97">
        <v>0.1551680486</v>
      </c>
      <c r="G2064" s="97">
        <v>4.1799126300000003E-2</v>
      </c>
      <c r="H2064" s="97">
        <v>8.9947540600000001E-2</v>
      </c>
      <c r="I2064" s="97">
        <v>0.39769187690000002</v>
      </c>
      <c r="J2064" s="101">
        <v>1052.6535813</v>
      </c>
    </row>
    <row r="2065" spans="1:10" x14ac:dyDescent="0.25">
      <c r="A2065" t="s">
        <v>105</v>
      </c>
      <c r="B2065" t="s">
        <v>70</v>
      </c>
      <c r="C2065" t="s">
        <v>34</v>
      </c>
      <c r="D2065" t="s">
        <v>36</v>
      </c>
      <c r="E2065" s="97">
        <v>0.60172047969999998</v>
      </c>
      <c r="F2065" s="97">
        <v>0.1394147389</v>
      </c>
      <c r="G2065" s="97">
        <v>8.1971847000000004E-3</v>
      </c>
      <c r="H2065" s="97">
        <v>4.9815773200000003E-2</v>
      </c>
      <c r="I2065" s="97">
        <v>0.20085182339999999</v>
      </c>
      <c r="J2065" s="101">
        <v>10634.997657</v>
      </c>
    </row>
    <row r="2066" spans="1:10" x14ac:dyDescent="0.25">
      <c r="A2066" t="s">
        <v>105</v>
      </c>
      <c r="B2066" t="s">
        <v>70</v>
      </c>
      <c r="C2066" t="s">
        <v>34</v>
      </c>
      <c r="D2066" t="s">
        <v>0</v>
      </c>
      <c r="E2066" s="97">
        <v>0.58126648879999998</v>
      </c>
      <c r="F2066" s="97">
        <v>0.1425433861</v>
      </c>
      <c r="G2066" s="97">
        <v>8.8508513000000004E-3</v>
      </c>
      <c r="H2066" s="97">
        <v>5.2361176299999999E-2</v>
      </c>
      <c r="I2066" s="97">
        <v>0.2149780976</v>
      </c>
      <c r="J2066" s="101">
        <v>11205.367299</v>
      </c>
    </row>
    <row r="2067" spans="1:10" x14ac:dyDescent="0.25">
      <c r="A2067" t="s">
        <v>105</v>
      </c>
      <c r="B2067" t="s">
        <v>70</v>
      </c>
      <c r="C2067" t="s">
        <v>34</v>
      </c>
      <c r="D2067" t="s">
        <v>37</v>
      </c>
      <c r="E2067" s="97">
        <v>0.26783248409999999</v>
      </c>
      <c r="F2067" s="97">
        <v>0.15277734570000001</v>
      </c>
      <c r="G2067" s="97">
        <v>2.67811513E-2</v>
      </c>
      <c r="H2067" s="97">
        <v>8.0979255400000005E-2</v>
      </c>
      <c r="I2067" s="97">
        <v>0.47162976350000002</v>
      </c>
      <c r="J2067" s="101">
        <v>410.73663571999998</v>
      </c>
    </row>
    <row r="2068" spans="1:10" x14ac:dyDescent="0.25">
      <c r="A2068" t="s">
        <v>105</v>
      </c>
      <c r="B2068" t="s">
        <v>70</v>
      </c>
      <c r="C2068" t="s">
        <v>35</v>
      </c>
      <c r="D2068" t="s">
        <v>36</v>
      </c>
      <c r="E2068" s="97">
        <v>0.3097925419</v>
      </c>
      <c r="F2068" s="97">
        <v>0.1024878732</v>
      </c>
      <c r="G2068" s="97">
        <v>3.49994494E-2</v>
      </c>
      <c r="H2068" s="97">
        <v>6.3555366200000005E-2</v>
      </c>
      <c r="I2068" s="97">
        <v>0.48916476930000002</v>
      </c>
      <c r="J2068" s="101">
        <v>19600.771202</v>
      </c>
    </row>
    <row r="2069" spans="1:10" x14ac:dyDescent="0.25">
      <c r="A2069" t="s">
        <v>105</v>
      </c>
      <c r="B2069" t="s">
        <v>70</v>
      </c>
      <c r="C2069" t="s">
        <v>35</v>
      </c>
      <c r="D2069" t="s">
        <v>0</v>
      </c>
      <c r="E2069" s="97">
        <v>0.28006296429999999</v>
      </c>
      <c r="F2069" s="97">
        <v>0.10221800640000001</v>
      </c>
      <c r="G2069" s="97">
        <v>4.0015168099999998E-2</v>
      </c>
      <c r="H2069" s="97">
        <v>6.6537258899999993E-2</v>
      </c>
      <c r="I2069" s="97">
        <v>0.51116660229999999</v>
      </c>
      <c r="J2069" s="101">
        <v>28669.169991999999</v>
      </c>
    </row>
    <row r="2070" spans="1:10" x14ac:dyDescent="0.25">
      <c r="A2070" t="s">
        <v>105</v>
      </c>
      <c r="B2070" t="s">
        <v>70</v>
      </c>
      <c r="C2070" t="s">
        <v>35</v>
      </c>
      <c r="D2070" t="s">
        <v>37</v>
      </c>
      <c r="E2070" s="97">
        <v>0.2186006607</v>
      </c>
      <c r="F2070" s="97">
        <v>0.1004278839</v>
      </c>
      <c r="G2070" s="97">
        <v>5.1182641600000002E-2</v>
      </c>
      <c r="H2070" s="97">
        <v>7.1860070700000001E-2</v>
      </c>
      <c r="I2070" s="97">
        <v>0.55792874309999996</v>
      </c>
      <c r="J2070" s="101">
        <v>8815.1609145000002</v>
      </c>
    </row>
    <row r="2071" spans="1:10" x14ac:dyDescent="0.25">
      <c r="A2071" t="s">
        <v>105</v>
      </c>
      <c r="B2071" t="s">
        <v>52</v>
      </c>
      <c r="C2071" t="s">
        <v>33</v>
      </c>
      <c r="D2071" t="s">
        <v>36</v>
      </c>
      <c r="E2071" s="97">
        <v>0.55920274400000003</v>
      </c>
      <c r="F2071" s="97">
        <v>0.15390275740000001</v>
      </c>
      <c r="G2071" s="97">
        <v>3.9516859199999997E-2</v>
      </c>
      <c r="H2071" s="97">
        <v>4.5635140999999997E-2</v>
      </c>
      <c r="I2071" s="97">
        <v>0.2017424984</v>
      </c>
      <c r="J2071" s="101">
        <v>5749.3991895999998</v>
      </c>
    </row>
    <row r="2072" spans="1:10" x14ac:dyDescent="0.25">
      <c r="A2072" t="s">
        <v>105</v>
      </c>
      <c r="B2072" t="s">
        <v>52</v>
      </c>
      <c r="C2072" t="s">
        <v>33</v>
      </c>
      <c r="D2072" t="s">
        <v>0</v>
      </c>
      <c r="E2072" s="97">
        <v>0.51017744030000001</v>
      </c>
      <c r="F2072" s="97">
        <v>0.1611322396</v>
      </c>
      <c r="G2072" s="97">
        <v>4.0103356499999999E-2</v>
      </c>
      <c r="H2072" s="97">
        <v>5.1220840599999998E-2</v>
      </c>
      <c r="I2072" s="97">
        <v>0.23736612300000001</v>
      </c>
      <c r="J2072" s="101">
        <v>6588.0711441000003</v>
      </c>
    </row>
    <row r="2073" spans="1:10" x14ac:dyDescent="0.25">
      <c r="A2073" t="s">
        <v>105</v>
      </c>
      <c r="B2073" t="s">
        <v>52</v>
      </c>
      <c r="C2073" t="s">
        <v>33</v>
      </c>
      <c r="D2073" t="s">
        <v>37</v>
      </c>
      <c r="E2073" s="97">
        <v>0.19288109819999999</v>
      </c>
      <c r="F2073" s="97">
        <v>0.19037948760000001</v>
      </c>
      <c r="G2073" s="97">
        <v>5.0012139300000001E-2</v>
      </c>
      <c r="H2073" s="97">
        <v>8.2537334399999995E-2</v>
      </c>
      <c r="I2073" s="97">
        <v>0.48418994050000003</v>
      </c>
      <c r="J2073" s="101">
        <v>699.94141784999999</v>
      </c>
    </row>
    <row r="2074" spans="1:10" x14ac:dyDescent="0.25">
      <c r="A2074" t="s">
        <v>105</v>
      </c>
      <c r="B2074" t="s">
        <v>52</v>
      </c>
      <c r="C2074" t="s">
        <v>34</v>
      </c>
      <c r="D2074" t="s">
        <v>36</v>
      </c>
      <c r="E2074" s="97">
        <v>0.50455422910000003</v>
      </c>
      <c r="F2074" s="97">
        <v>0.20191571129999999</v>
      </c>
      <c r="G2074" s="97">
        <v>1.3544997099999999E-2</v>
      </c>
      <c r="H2074" s="97">
        <v>7.0081179800000004E-2</v>
      </c>
      <c r="I2074" s="97">
        <v>0.20990388269999999</v>
      </c>
      <c r="J2074" s="101">
        <v>590.62397245</v>
      </c>
    </row>
    <row r="2075" spans="1:10" x14ac:dyDescent="0.25">
      <c r="A2075" t="s">
        <v>105</v>
      </c>
      <c r="B2075" t="s">
        <v>52</v>
      </c>
      <c r="C2075" t="s">
        <v>34</v>
      </c>
      <c r="D2075" t="s">
        <v>0</v>
      </c>
      <c r="E2075" s="97">
        <v>0.46887205199999998</v>
      </c>
      <c r="F2075" s="97">
        <v>0.2062625776</v>
      </c>
      <c r="G2075" s="97">
        <v>1.5124815999999999E-2</v>
      </c>
      <c r="H2075" s="97">
        <v>6.8657114699999994E-2</v>
      </c>
      <c r="I2075" s="97">
        <v>0.24108343970000001</v>
      </c>
      <c r="J2075" s="101">
        <v>661.16507005000005</v>
      </c>
    </row>
    <row r="2076" spans="1:10" x14ac:dyDescent="0.25">
      <c r="A2076" t="s">
        <v>105</v>
      </c>
      <c r="B2076" t="s">
        <v>52</v>
      </c>
      <c r="C2076" t="s">
        <v>34</v>
      </c>
      <c r="D2076" t="s">
        <v>37</v>
      </c>
      <c r="E2076" s="97">
        <v>0.18270511079999999</v>
      </c>
      <c r="F2076" s="97">
        <v>0.23857640120000001</v>
      </c>
      <c r="G2076" s="97">
        <v>3.6541022200000002E-2</v>
      </c>
      <c r="H2076" s="97">
        <v>5.4844842400000003E-2</v>
      </c>
      <c r="I2076" s="97">
        <v>0.4873326234</v>
      </c>
      <c r="J2076" s="101">
        <v>54.733006404999998</v>
      </c>
    </row>
    <row r="2077" spans="1:10" x14ac:dyDescent="0.25">
      <c r="A2077" t="s">
        <v>105</v>
      </c>
      <c r="B2077" t="s">
        <v>52</v>
      </c>
      <c r="C2077" t="s">
        <v>35</v>
      </c>
      <c r="D2077" t="s">
        <v>36</v>
      </c>
      <c r="E2077" s="97">
        <v>0.49139445799999998</v>
      </c>
      <c r="F2077" s="97">
        <v>0.1259668042</v>
      </c>
      <c r="G2077" s="97">
        <v>7.4736799999999999E-3</v>
      </c>
      <c r="H2077" s="97">
        <v>4.53048094E-2</v>
      </c>
      <c r="I2077" s="97">
        <v>0.3298602484</v>
      </c>
      <c r="J2077" s="101">
        <v>1070.4231425999999</v>
      </c>
    </row>
    <row r="2078" spans="1:10" x14ac:dyDescent="0.25">
      <c r="A2078" t="s">
        <v>105</v>
      </c>
      <c r="B2078" t="s">
        <v>52</v>
      </c>
      <c r="C2078" t="s">
        <v>35</v>
      </c>
      <c r="D2078" t="s">
        <v>0</v>
      </c>
      <c r="E2078" s="97">
        <v>0.45135785859999999</v>
      </c>
      <c r="F2078" s="97">
        <v>0.14171565350000001</v>
      </c>
      <c r="G2078" s="97">
        <v>9.1112073999999998E-3</v>
      </c>
      <c r="H2078" s="97">
        <v>5.3587611399999999E-2</v>
      </c>
      <c r="I2078" s="97">
        <v>0.34422766919999997</v>
      </c>
      <c r="J2078" s="101">
        <v>1207.5152040999999</v>
      </c>
    </row>
    <row r="2079" spans="1:10" x14ac:dyDescent="0.25">
      <c r="A2079" t="s">
        <v>105</v>
      </c>
      <c r="B2079" t="s">
        <v>52</v>
      </c>
      <c r="C2079" t="s">
        <v>35</v>
      </c>
      <c r="D2079" t="s">
        <v>37</v>
      </c>
      <c r="E2079" s="97">
        <v>0.16667381640000001</v>
      </c>
      <c r="F2079" s="97">
        <v>0.24777057450000001</v>
      </c>
      <c r="G2079" s="97">
        <v>2.6304041300000001E-2</v>
      </c>
      <c r="H2079" s="97">
        <v>0.1157225986</v>
      </c>
      <c r="I2079" s="97">
        <v>0.44352896920000001</v>
      </c>
      <c r="J2079" s="101">
        <v>114.12396468999999</v>
      </c>
    </row>
    <row r="2080" spans="1:10" x14ac:dyDescent="0.25">
      <c r="A2080" t="s">
        <v>105</v>
      </c>
      <c r="B2080" t="s">
        <v>50</v>
      </c>
      <c r="C2080" t="s">
        <v>33</v>
      </c>
      <c r="D2080" t="s">
        <v>36</v>
      </c>
      <c r="E2080" s="97">
        <v>0.57179355489999995</v>
      </c>
      <c r="F2080" s="97">
        <v>0.13849635330000001</v>
      </c>
      <c r="G2080" s="97">
        <v>3.9978327899999999E-2</v>
      </c>
      <c r="H2080" s="97">
        <v>5.8180733200000001E-2</v>
      </c>
      <c r="I2080" s="97">
        <v>0.19155103079999999</v>
      </c>
      <c r="J2080" s="101">
        <v>6778.6770613999997</v>
      </c>
    </row>
    <row r="2081" spans="1:10" x14ac:dyDescent="0.25">
      <c r="A2081" t="s">
        <v>105</v>
      </c>
      <c r="B2081" t="s">
        <v>50</v>
      </c>
      <c r="C2081" t="s">
        <v>33</v>
      </c>
      <c r="D2081" t="s">
        <v>0</v>
      </c>
      <c r="E2081" s="97">
        <v>0.54277123999999999</v>
      </c>
      <c r="F2081" s="97">
        <v>0.13776828390000001</v>
      </c>
      <c r="G2081" s="97">
        <v>4.2283285499999997E-2</v>
      </c>
      <c r="H2081" s="97">
        <v>6.3364917800000004E-2</v>
      </c>
      <c r="I2081" s="97">
        <v>0.21381227280000001</v>
      </c>
      <c r="J2081" s="101">
        <v>7378.8063165000003</v>
      </c>
    </row>
    <row r="2082" spans="1:10" x14ac:dyDescent="0.25">
      <c r="A2082" t="s">
        <v>105</v>
      </c>
      <c r="B2082" t="s">
        <v>50</v>
      </c>
      <c r="C2082" t="s">
        <v>33</v>
      </c>
      <c r="D2082" t="s">
        <v>37</v>
      </c>
      <c r="E2082" s="97">
        <v>0.23097930280000001</v>
      </c>
      <c r="F2082" s="97">
        <v>0.117270229</v>
      </c>
      <c r="G2082" s="97">
        <v>7.6372188800000004E-2</v>
      </c>
      <c r="H2082" s="97">
        <v>0.12502551270000001</v>
      </c>
      <c r="I2082" s="97">
        <v>0.45035276680000003</v>
      </c>
      <c r="J2082" s="101">
        <v>536.84463720999997</v>
      </c>
    </row>
    <row r="2083" spans="1:10" x14ac:dyDescent="0.25">
      <c r="A2083" t="s">
        <v>105</v>
      </c>
      <c r="B2083" t="s">
        <v>50</v>
      </c>
      <c r="C2083" t="s">
        <v>34</v>
      </c>
      <c r="D2083" t="s">
        <v>36</v>
      </c>
      <c r="E2083" s="97">
        <v>0.63355384920000002</v>
      </c>
      <c r="F2083" s="97">
        <v>0.13966159619999999</v>
      </c>
      <c r="G2083" s="97">
        <v>1.15595955E-2</v>
      </c>
      <c r="H2083" s="97">
        <v>5.6177425500000003E-2</v>
      </c>
      <c r="I2083" s="97">
        <v>0.15904753360000001</v>
      </c>
      <c r="J2083" s="101">
        <v>2773.2646079000001</v>
      </c>
    </row>
    <row r="2084" spans="1:10" x14ac:dyDescent="0.25">
      <c r="A2084" t="s">
        <v>105</v>
      </c>
      <c r="B2084" t="s">
        <v>50</v>
      </c>
      <c r="C2084" t="s">
        <v>34</v>
      </c>
      <c r="D2084" t="s">
        <v>0</v>
      </c>
      <c r="E2084" s="97">
        <v>0.60130036379999996</v>
      </c>
      <c r="F2084" s="97">
        <v>0.13872416639999999</v>
      </c>
      <c r="G2084" s="97">
        <v>1.0988137300000001E-2</v>
      </c>
      <c r="H2084" s="97">
        <v>6.3008532500000006E-2</v>
      </c>
      <c r="I2084" s="97">
        <v>0.1859788</v>
      </c>
      <c r="J2084" s="101">
        <v>3008.5005368000002</v>
      </c>
    </row>
    <row r="2085" spans="1:10" x14ac:dyDescent="0.25">
      <c r="A2085" t="s">
        <v>105</v>
      </c>
      <c r="B2085" t="s">
        <v>50</v>
      </c>
      <c r="C2085" t="s">
        <v>34</v>
      </c>
      <c r="D2085" t="s">
        <v>37</v>
      </c>
      <c r="E2085" s="97">
        <v>0.26187462610000001</v>
      </c>
      <c r="F2085" s="97">
        <v>0.1122277117</v>
      </c>
      <c r="G2085" s="97">
        <v>5.1347965999999998E-3</v>
      </c>
      <c r="H2085" s="97">
        <v>9.4332882600000001E-2</v>
      </c>
      <c r="I2085" s="97">
        <v>0.52642998299999999</v>
      </c>
      <c r="J2085" s="101">
        <v>194.74968139000001</v>
      </c>
    </row>
    <row r="2086" spans="1:10" x14ac:dyDescent="0.25">
      <c r="A2086" t="s">
        <v>105</v>
      </c>
      <c r="B2086" t="s">
        <v>50</v>
      </c>
      <c r="C2086" t="s">
        <v>35</v>
      </c>
      <c r="D2086" t="s">
        <v>36</v>
      </c>
      <c r="E2086" s="97">
        <v>0.32835051409999999</v>
      </c>
      <c r="F2086" s="97">
        <v>0.112748889</v>
      </c>
      <c r="G2086" s="97">
        <v>3.8800885799999997E-2</v>
      </c>
      <c r="H2086" s="97">
        <v>5.2306189099999997E-2</v>
      </c>
      <c r="I2086" s="97">
        <v>0.46779352200000002</v>
      </c>
      <c r="J2086" s="101">
        <v>4458.6611008999998</v>
      </c>
    </row>
    <row r="2087" spans="1:10" x14ac:dyDescent="0.25">
      <c r="A2087" t="s">
        <v>105</v>
      </c>
      <c r="B2087" t="s">
        <v>50</v>
      </c>
      <c r="C2087" t="s">
        <v>35</v>
      </c>
      <c r="D2087" t="s">
        <v>0</v>
      </c>
      <c r="E2087" s="97">
        <v>0.29486319480000001</v>
      </c>
      <c r="F2087" s="97">
        <v>0.11088992039999999</v>
      </c>
      <c r="G2087" s="97">
        <v>4.6393396000000003E-2</v>
      </c>
      <c r="H2087" s="97">
        <v>5.41944704E-2</v>
      </c>
      <c r="I2087" s="97">
        <v>0.49365901839999998</v>
      </c>
      <c r="J2087" s="101">
        <v>5799.3120023000001</v>
      </c>
    </row>
    <row r="2088" spans="1:10" x14ac:dyDescent="0.25">
      <c r="A2088" t="s">
        <v>105</v>
      </c>
      <c r="B2088" t="s">
        <v>50</v>
      </c>
      <c r="C2088" t="s">
        <v>35</v>
      </c>
      <c r="D2088" t="s">
        <v>37</v>
      </c>
      <c r="E2088" s="97">
        <v>0.1865831288</v>
      </c>
      <c r="F2088" s="97">
        <v>0.1051465217</v>
      </c>
      <c r="G2088" s="97">
        <v>7.1741813099999996E-2</v>
      </c>
      <c r="H2088" s="97">
        <v>5.7104094799999998E-2</v>
      </c>
      <c r="I2088" s="97">
        <v>0.57942444159999995</v>
      </c>
      <c r="J2088" s="101">
        <v>1297.0090143</v>
      </c>
    </row>
    <row r="2089" spans="1:10" x14ac:dyDescent="0.25">
      <c r="A2089" t="s">
        <v>105</v>
      </c>
      <c r="B2089" t="s">
        <v>1</v>
      </c>
      <c r="C2089" t="s">
        <v>33</v>
      </c>
      <c r="D2089" t="s">
        <v>36</v>
      </c>
      <c r="E2089" s="97">
        <v>0.68743868959999999</v>
      </c>
      <c r="F2089" s="97">
        <v>0.121203978</v>
      </c>
      <c r="G2089" s="97">
        <v>6.1157681000000002E-3</v>
      </c>
      <c r="H2089" s="97">
        <v>4.0014919500000003E-2</v>
      </c>
      <c r="I2089" s="97">
        <v>0.1452266448</v>
      </c>
      <c r="J2089" s="101">
        <v>4742.2491121000003</v>
      </c>
    </row>
    <row r="2090" spans="1:10" x14ac:dyDescent="0.25">
      <c r="A2090" t="s">
        <v>105</v>
      </c>
      <c r="B2090" t="s">
        <v>1</v>
      </c>
      <c r="C2090" t="s">
        <v>33</v>
      </c>
      <c r="D2090" t="s">
        <v>0</v>
      </c>
      <c r="E2090" s="97">
        <v>0.66575109499999996</v>
      </c>
      <c r="F2090" s="97">
        <v>0.1233426739</v>
      </c>
      <c r="G2090" s="97">
        <v>7.8470568000000001E-3</v>
      </c>
      <c r="H2090" s="97">
        <v>4.1599994899999999E-2</v>
      </c>
      <c r="I2090" s="97">
        <v>0.16145917940000001</v>
      </c>
      <c r="J2090" s="101">
        <v>4970.3343188999997</v>
      </c>
    </row>
    <row r="2091" spans="1:10" x14ac:dyDescent="0.25">
      <c r="A2091" t="s">
        <v>105</v>
      </c>
      <c r="B2091" t="s">
        <v>1</v>
      </c>
      <c r="C2091" t="s">
        <v>33</v>
      </c>
      <c r="D2091" t="s">
        <v>37</v>
      </c>
      <c r="E2091" s="97">
        <v>0.2553605981</v>
      </c>
      <c r="F2091" s="97">
        <v>0.13710424460000001</v>
      </c>
      <c r="G2091" s="97">
        <v>4.3465633699999999E-2</v>
      </c>
      <c r="H2091" s="97">
        <v>2.71660211E-2</v>
      </c>
      <c r="I2091" s="97">
        <v>0.53690350249999996</v>
      </c>
      <c r="J2091" s="101">
        <v>184.05345362</v>
      </c>
    </row>
    <row r="2092" spans="1:10" x14ac:dyDescent="0.25">
      <c r="A2092" t="s">
        <v>105</v>
      </c>
      <c r="B2092" t="s">
        <v>1</v>
      </c>
      <c r="C2092" t="s">
        <v>34</v>
      </c>
      <c r="D2092" t="s">
        <v>36</v>
      </c>
      <c r="E2092" s="97">
        <v>0.69854107040000002</v>
      </c>
      <c r="F2092" s="97">
        <v>9.6424040700000005E-2</v>
      </c>
      <c r="G2092" s="97">
        <v>1.4839681800000001E-2</v>
      </c>
      <c r="H2092" s="97">
        <v>2.7856806899999999E-2</v>
      </c>
      <c r="I2092" s="97">
        <v>0.16233840020000001</v>
      </c>
      <c r="J2092" s="101">
        <v>4380.5710554999996</v>
      </c>
    </row>
    <row r="2093" spans="1:10" x14ac:dyDescent="0.25">
      <c r="A2093" t="s">
        <v>105</v>
      </c>
      <c r="B2093" t="s">
        <v>1</v>
      </c>
      <c r="C2093" t="s">
        <v>34</v>
      </c>
      <c r="D2093" t="s">
        <v>0</v>
      </c>
      <c r="E2093" s="97">
        <v>0.6204448964</v>
      </c>
      <c r="F2093" s="97">
        <v>9.0936451700000004E-2</v>
      </c>
      <c r="G2093" s="97">
        <v>2.6079960199999998E-2</v>
      </c>
      <c r="H2093" s="97">
        <v>2.9726560900000001E-2</v>
      </c>
      <c r="I2093" s="97">
        <v>0.23281213079999999</v>
      </c>
      <c r="J2093" s="101">
        <v>5291.6599384000001</v>
      </c>
    </row>
    <row r="2094" spans="1:10" x14ac:dyDescent="0.25">
      <c r="A2094" t="s">
        <v>105</v>
      </c>
      <c r="B2094" t="s">
        <v>1</v>
      </c>
      <c r="C2094" t="s">
        <v>34</v>
      </c>
      <c r="D2094" t="s">
        <v>37</v>
      </c>
      <c r="E2094" s="97">
        <v>0.26136809189999999</v>
      </c>
      <c r="F2094" s="97">
        <v>3.5658800999999997E-2</v>
      </c>
      <c r="G2094" s="97">
        <v>8.6254320699999998E-2</v>
      </c>
      <c r="H2094" s="97">
        <v>3.2455075799999997E-2</v>
      </c>
      <c r="I2094" s="97">
        <v>0.58426371060000004</v>
      </c>
      <c r="J2094" s="101">
        <v>834.74079228000005</v>
      </c>
    </row>
    <row r="2095" spans="1:10" x14ac:dyDescent="0.25">
      <c r="A2095" t="s">
        <v>105</v>
      </c>
      <c r="B2095" t="s">
        <v>1</v>
      </c>
      <c r="C2095" t="s">
        <v>35</v>
      </c>
      <c r="D2095" t="s">
        <v>36</v>
      </c>
      <c r="E2095" s="97">
        <v>0.33967225130000001</v>
      </c>
      <c r="F2095" s="97">
        <v>0.1216139421</v>
      </c>
      <c r="G2095" s="97">
        <v>2.2183977300000001E-2</v>
      </c>
      <c r="H2095" s="97">
        <v>5.7155019699999997E-2</v>
      </c>
      <c r="I2095" s="97">
        <v>0.45937480959999999</v>
      </c>
      <c r="J2095" s="101">
        <v>1442.5670571000001</v>
      </c>
    </row>
    <row r="2096" spans="1:10" x14ac:dyDescent="0.25">
      <c r="A2096" t="s">
        <v>105</v>
      </c>
      <c r="B2096" t="s">
        <v>1</v>
      </c>
      <c r="C2096" t="s">
        <v>35</v>
      </c>
      <c r="D2096" t="s">
        <v>0</v>
      </c>
      <c r="E2096" s="97">
        <v>0.30171051110000002</v>
      </c>
      <c r="F2096" s="97">
        <v>0.1097100693</v>
      </c>
      <c r="G2096" s="97">
        <v>3.0647464400000001E-2</v>
      </c>
      <c r="H2096" s="97">
        <v>6.4613727800000006E-2</v>
      </c>
      <c r="I2096" s="97">
        <v>0.49331822739999998</v>
      </c>
      <c r="J2096" s="101">
        <v>2316.7903483</v>
      </c>
    </row>
    <row r="2097" spans="1:10" x14ac:dyDescent="0.25">
      <c r="A2097" t="s">
        <v>105</v>
      </c>
      <c r="B2097" t="s">
        <v>1</v>
      </c>
      <c r="C2097" t="s">
        <v>35</v>
      </c>
      <c r="D2097" t="s">
        <v>37</v>
      </c>
      <c r="E2097" s="97">
        <v>0.24496126870000001</v>
      </c>
      <c r="F2097" s="97">
        <v>8.5846993799999993E-2</v>
      </c>
      <c r="G2097" s="97">
        <v>4.4970954E-2</v>
      </c>
      <c r="H2097" s="97">
        <v>7.6024161000000007E-2</v>
      </c>
      <c r="I2097" s="97">
        <v>0.54819662250000001</v>
      </c>
      <c r="J2097" s="101">
        <v>845.03154776999997</v>
      </c>
    </row>
    <row r="2098" spans="1:10" x14ac:dyDescent="0.25">
      <c r="A2098" t="s">
        <v>105</v>
      </c>
      <c r="B2098" t="s">
        <v>66</v>
      </c>
      <c r="C2098" t="s">
        <v>33</v>
      </c>
      <c r="D2098" t="s">
        <v>36</v>
      </c>
      <c r="E2098" s="97">
        <v>0.68856976390000002</v>
      </c>
      <c r="F2098" s="97">
        <v>9.4874955299999994E-2</v>
      </c>
      <c r="G2098" s="97">
        <v>3.7359830199999999E-2</v>
      </c>
      <c r="H2098" s="97">
        <v>3.86007524E-2</v>
      </c>
      <c r="I2098" s="97">
        <v>0.14059469829999999</v>
      </c>
      <c r="J2098" s="101">
        <v>16220.630467000001</v>
      </c>
    </row>
    <row r="2099" spans="1:10" x14ac:dyDescent="0.25">
      <c r="A2099" t="s">
        <v>105</v>
      </c>
      <c r="B2099" t="s">
        <v>66</v>
      </c>
      <c r="C2099" t="s">
        <v>33</v>
      </c>
      <c r="D2099" t="s">
        <v>0</v>
      </c>
      <c r="E2099" s="97">
        <v>0.66826623699999999</v>
      </c>
      <c r="F2099" s="97">
        <v>0.10078953960000001</v>
      </c>
      <c r="G2099" s="97">
        <v>3.8757689200000001E-2</v>
      </c>
      <c r="H2099" s="97">
        <v>4.1321198000000003E-2</v>
      </c>
      <c r="I2099" s="97">
        <v>0.15086533620000001</v>
      </c>
      <c r="J2099" s="101">
        <v>17157.885668999999</v>
      </c>
    </row>
    <row r="2100" spans="1:10" x14ac:dyDescent="0.25">
      <c r="A2100" t="s">
        <v>105</v>
      </c>
      <c r="B2100" t="s">
        <v>66</v>
      </c>
      <c r="C2100" t="s">
        <v>33</v>
      </c>
      <c r="D2100" t="s">
        <v>37</v>
      </c>
      <c r="E2100" s="97">
        <v>0.35524297049999998</v>
      </c>
      <c r="F2100" s="97">
        <v>0.17422698410000001</v>
      </c>
      <c r="G2100" s="97">
        <v>6.8511144299999993E-2</v>
      </c>
      <c r="H2100" s="97">
        <v>7.59160111E-2</v>
      </c>
      <c r="I2100" s="97">
        <v>0.32610288999999998</v>
      </c>
      <c r="J2100" s="101">
        <v>788.19293630000004</v>
      </c>
    </row>
    <row r="2101" spans="1:10" x14ac:dyDescent="0.25">
      <c r="A2101" t="s">
        <v>105</v>
      </c>
      <c r="B2101" t="s">
        <v>66</v>
      </c>
      <c r="C2101" t="s">
        <v>34</v>
      </c>
      <c r="D2101" t="s">
        <v>36</v>
      </c>
      <c r="E2101" s="97">
        <v>0.66949444410000003</v>
      </c>
      <c r="F2101" s="97">
        <v>0.1095351205</v>
      </c>
      <c r="G2101" s="97">
        <v>9.9021089999999992E-3</v>
      </c>
      <c r="H2101" s="97">
        <v>5.0109537400000001E-2</v>
      </c>
      <c r="I2101" s="97">
        <v>0.16095878899999999</v>
      </c>
      <c r="J2101" s="101">
        <v>6867.2239467999998</v>
      </c>
    </row>
    <row r="2102" spans="1:10" x14ac:dyDescent="0.25">
      <c r="A2102" t="s">
        <v>105</v>
      </c>
      <c r="B2102" t="s">
        <v>66</v>
      </c>
      <c r="C2102" t="s">
        <v>34</v>
      </c>
      <c r="D2102" t="s">
        <v>0</v>
      </c>
      <c r="E2102" s="97">
        <v>0.6468585979</v>
      </c>
      <c r="F2102" s="97">
        <v>0.1106380721</v>
      </c>
      <c r="G2102" s="97">
        <v>1.18489435E-2</v>
      </c>
      <c r="H2102" s="97">
        <v>5.1869441500000002E-2</v>
      </c>
      <c r="I2102" s="97">
        <v>0.178784945</v>
      </c>
      <c r="J2102" s="101">
        <v>7511.2181714999997</v>
      </c>
    </row>
    <row r="2103" spans="1:10" x14ac:dyDescent="0.25">
      <c r="A2103" t="s">
        <v>105</v>
      </c>
      <c r="B2103" t="s">
        <v>66</v>
      </c>
      <c r="C2103" t="s">
        <v>34</v>
      </c>
      <c r="D2103" t="s">
        <v>37</v>
      </c>
      <c r="E2103" s="97">
        <v>0.47605577609999999</v>
      </c>
      <c r="F2103" s="97">
        <v>8.0058847599999997E-2</v>
      </c>
      <c r="G2103" s="97">
        <v>3.1971790299999997E-2</v>
      </c>
      <c r="H2103" s="97">
        <v>4.93006109E-2</v>
      </c>
      <c r="I2103" s="97">
        <v>0.362612975</v>
      </c>
      <c r="J2103" s="101">
        <v>531.71873786000003</v>
      </c>
    </row>
    <row r="2104" spans="1:10" x14ac:dyDescent="0.25">
      <c r="A2104" t="s">
        <v>105</v>
      </c>
      <c r="B2104" t="s">
        <v>66</v>
      </c>
      <c r="C2104" t="s">
        <v>35</v>
      </c>
      <c r="D2104" t="s">
        <v>36</v>
      </c>
      <c r="E2104" s="97">
        <v>0.31392042990000002</v>
      </c>
      <c r="F2104" s="97">
        <v>9.8586083000000005E-2</v>
      </c>
      <c r="G2104" s="97">
        <v>5.7779204299999998E-2</v>
      </c>
      <c r="H2104" s="97">
        <v>6.3206954600000004E-2</v>
      </c>
      <c r="I2104" s="97">
        <v>0.46650732830000002</v>
      </c>
      <c r="J2104" s="101">
        <v>22493.249946</v>
      </c>
    </row>
    <row r="2105" spans="1:10" x14ac:dyDescent="0.25">
      <c r="A2105" t="s">
        <v>105</v>
      </c>
      <c r="B2105" t="s">
        <v>66</v>
      </c>
      <c r="C2105" t="s">
        <v>35</v>
      </c>
      <c r="D2105" t="s">
        <v>0</v>
      </c>
      <c r="E2105" s="97">
        <v>0.29136838399999998</v>
      </c>
      <c r="F2105" s="97">
        <v>9.3527081400000003E-2</v>
      </c>
      <c r="G2105" s="97">
        <v>6.2723925400000005E-2</v>
      </c>
      <c r="H2105" s="97">
        <v>6.4675339100000007E-2</v>
      </c>
      <c r="I2105" s="97">
        <v>0.48770527009999998</v>
      </c>
      <c r="J2105" s="101">
        <v>28500.555895000001</v>
      </c>
    </row>
    <row r="2106" spans="1:10" x14ac:dyDescent="0.25">
      <c r="A2106" t="s">
        <v>105</v>
      </c>
      <c r="B2106" t="s">
        <v>66</v>
      </c>
      <c r="C2106" t="s">
        <v>35</v>
      </c>
      <c r="D2106" t="s">
        <v>37</v>
      </c>
      <c r="E2106" s="97">
        <v>0.2099061901</v>
      </c>
      <c r="F2106" s="97">
        <v>7.31458262E-2</v>
      </c>
      <c r="G2106" s="97">
        <v>8.3105177200000005E-2</v>
      </c>
      <c r="H2106" s="97">
        <v>6.9815034200000001E-2</v>
      </c>
      <c r="I2106" s="97">
        <v>0.56402777230000001</v>
      </c>
      <c r="J2106" s="101">
        <v>5836.2748656000003</v>
      </c>
    </row>
    <row r="2107" spans="1:10" x14ac:dyDescent="0.25">
      <c r="A2107" t="s">
        <v>105</v>
      </c>
      <c r="B2107" t="s">
        <v>56</v>
      </c>
      <c r="C2107" t="s">
        <v>33</v>
      </c>
      <c r="D2107" t="s">
        <v>36</v>
      </c>
      <c r="E2107" s="97">
        <v>0.4287044673</v>
      </c>
      <c r="F2107" s="97">
        <v>0.1003897772</v>
      </c>
      <c r="G2107" s="97">
        <v>5.8521271100000001E-2</v>
      </c>
      <c r="H2107" s="97">
        <v>6.6810276299999999E-2</v>
      </c>
      <c r="I2107" s="97">
        <v>0.3455742081</v>
      </c>
      <c r="J2107" s="101">
        <v>6732.2321607000003</v>
      </c>
    </row>
    <row r="2108" spans="1:10" x14ac:dyDescent="0.25">
      <c r="A2108" t="s">
        <v>105</v>
      </c>
      <c r="B2108" t="s">
        <v>56</v>
      </c>
      <c r="C2108" t="s">
        <v>33</v>
      </c>
      <c r="D2108" t="s">
        <v>0</v>
      </c>
      <c r="E2108" s="97">
        <v>0.40173310870000001</v>
      </c>
      <c r="F2108" s="97">
        <v>9.8029355900000004E-2</v>
      </c>
      <c r="G2108" s="97">
        <v>5.7956755499999998E-2</v>
      </c>
      <c r="H2108" s="97">
        <v>6.7727649099999995E-2</v>
      </c>
      <c r="I2108" s="97">
        <v>0.37455313089999998</v>
      </c>
      <c r="J2108" s="101">
        <v>7487.9758216999999</v>
      </c>
    </row>
    <row r="2109" spans="1:10" x14ac:dyDescent="0.25">
      <c r="A2109" t="s">
        <v>105</v>
      </c>
      <c r="B2109" t="s">
        <v>56</v>
      </c>
      <c r="C2109" t="s">
        <v>33</v>
      </c>
      <c r="D2109" t="s">
        <v>37</v>
      </c>
      <c r="E2109" s="97">
        <v>0.17530283469999999</v>
      </c>
      <c r="F2109" s="97">
        <v>6.3424844800000005E-2</v>
      </c>
      <c r="G2109" s="97">
        <v>5.4863191300000003E-2</v>
      </c>
      <c r="H2109" s="97">
        <v>6.5525716400000003E-2</v>
      </c>
      <c r="I2109" s="97">
        <v>0.64088341280000005</v>
      </c>
      <c r="J2109" s="101">
        <v>656.17765111999995</v>
      </c>
    </row>
    <row r="2110" spans="1:10" x14ac:dyDescent="0.25">
      <c r="A2110" t="s">
        <v>105</v>
      </c>
      <c r="B2110" t="s">
        <v>56</v>
      </c>
      <c r="C2110" t="s">
        <v>34</v>
      </c>
      <c r="D2110" t="s">
        <v>36</v>
      </c>
      <c r="E2110" s="102" t="s">
        <v>109</v>
      </c>
      <c r="F2110" s="102" t="s">
        <v>109</v>
      </c>
      <c r="G2110" s="102" t="s">
        <v>109</v>
      </c>
      <c r="H2110" s="102" t="s">
        <v>109</v>
      </c>
      <c r="I2110" s="102" t="s">
        <v>109</v>
      </c>
      <c r="J2110" s="103" t="s">
        <v>109</v>
      </c>
    </row>
    <row r="2111" spans="1:10" x14ac:dyDescent="0.25">
      <c r="A2111" t="s">
        <v>105</v>
      </c>
      <c r="B2111" t="s">
        <v>56</v>
      </c>
      <c r="C2111" t="s">
        <v>34</v>
      </c>
      <c r="D2111" t="s">
        <v>0</v>
      </c>
      <c r="E2111" s="102" t="s">
        <v>109</v>
      </c>
      <c r="F2111" s="102" t="s">
        <v>109</v>
      </c>
      <c r="G2111" s="102" t="s">
        <v>109</v>
      </c>
      <c r="H2111" s="102" t="s">
        <v>109</v>
      </c>
      <c r="I2111" s="102" t="s">
        <v>109</v>
      </c>
      <c r="J2111" s="103" t="s">
        <v>109</v>
      </c>
    </row>
    <row r="2112" spans="1:10" x14ac:dyDescent="0.25">
      <c r="A2112" t="s">
        <v>105</v>
      </c>
      <c r="B2112" t="s">
        <v>56</v>
      </c>
      <c r="C2112" t="s">
        <v>35</v>
      </c>
      <c r="D2112" t="s">
        <v>36</v>
      </c>
      <c r="E2112" s="97">
        <v>0.30452438590000003</v>
      </c>
      <c r="F2112" s="97">
        <v>7.4521869800000001E-2</v>
      </c>
      <c r="G2112" s="97">
        <v>5.3706825100000001E-2</v>
      </c>
      <c r="H2112" s="97">
        <v>4.9480790900000002E-2</v>
      </c>
      <c r="I2112" s="97">
        <v>0.51776612830000002</v>
      </c>
      <c r="J2112" s="101">
        <v>4883.7546114999996</v>
      </c>
    </row>
    <row r="2113" spans="1:10" x14ac:dyDescent="0.25">
      <c r="A2113" t="s">
        <v>105</v>
      </c>
      <c r="B2113" t="s">
        <v>56</v>
      </c>
      <c r="C2113" t="s">
        <v>35</v>
      </c>
      <c r="D2113" t="s">
        <v>0</v>
      </c>
      <c r="E2113" s="97">
        <v>0.29179379280000001</v>
      </c>
      <c r="F2113" s="97">
        <v>6.9567936900000002E-2</v>
      </c>
      <c r="G2113" s="97">
        <v>5.8933843800000003E-2</v>
      </c>
      <c r="H2113" s="97">
        <v>4.9200213E-2</v>
      </c>
      <c r="I2113" s="97">
        <v>0.53050421349999999</v>
      </c>
      <c r="J2113" s="101">
        <v>6470.8244817000004</v>
      </c>
    </row>
    <row r="2114" spans="1:10" x14ac:dyDescent="0.25">
      <c r="A2114" t="s">
        <v>105</v>
      </c>
      <c r="B2114" t="s">
        <v>56</v>
      </c>
      <c r="C2114" t="s">
        <v>35</v>
      </c>
      <c r="D2114" t="s">
        <v>37</v>
      </c>
      <c r="E2114" s="97">
        <v>0.25782454890000001</v>
      </c>
      <c r="F2114" s="97">
        <v>5.5118494800000001E-2</v>
      </c>
      <c r="G2114" s="97">
        <v>7.4652376600000001E-2</v>
      </c>
      <c r="H2114" s="97">
        <v>4.5573830599999997E-2</v>
      </c>
      <c r="I2114" s="97">
        <v>0.56683074899999997</v>
      </c>
      <c r="J2114" s="101">
        <v>1527.8764016</v>
      </c>
    </row>
    <row r="2115" spans="1:10" x14ac:dyDescent="0.25">
      <c r="A2115" t="s">
        <v>105</v>
      </c>
      <c r="B2115" t="s">
        <v>45</v>
      </c>
      <c r="C2115" t="s">
        <v>33</v>
      </c>
      <c r="D2115" t="s">
        <v>36</v>
      </c>
      <c r="E2115" s="97">
        <v>0.43602706250000001</v>
      </c>
      <c r="F2115" s="97">
        <v>8.5029054100000001E-2</v>
      </c>
      <c r="G2115" s="97">
        <v>9.1671893300000001E-2</v>
      </c>
      <c r="H2115" s="97">
        <v>7.2630842900000006E-2</v>
      </c>
      <c r="I2115" s="97">
        <v>0.31464114720000003</v>
      </c>
      <c r="J2115" s="101">
        <v>6710.5926482000004</v>
      </c>
    </row>
    <row r="2116" spans="1:10" x14ac:dyDescent="0.25">
      <c r="A2116" t="s">
        <v>105</v>
      </c>
      <c r="B2116" t="s">
        <v>45</v>
      </c>
      <c r="C2116" t="s">
        <v>33</v>
      </c>
      <c r="D2116" t="s">
        <v>0</v>
      </c>
      <c r="E2116" s="97">
        <v>0.27798359379999998</v>
      </c>
      <c r="F2116" s="97">
        <v>7.6946089400000001E-2</v>
      </c>
      <c r="G2116" s="97">
        <v>9.3933225499999995E-2</v>
      </c>
      <c r="H2116" s="97">
        <v>7.6231126799999993E-2</v>
      </c>
      <c r="I2116" s="97">
        <v>0.4749059645</v>
      </c>
      <c r="J2116" s="101">
        <v>12457.578788999999</v>
      </c>
    </row>
    <row r="2117" spans="1:10" x14ac:dyDescent="0.25">
      <c r="A2117" t="s">
        <v>105</v>
      </c>
      <c r="B2117" t="s">
        <v>45</v>
      </c>
      <c r="C2117" t="s">
        <v>33</v>
      </c>
      <c r="D2117" t="s">
        <v>37</v>
      </c>
      <c r="E2117" s="97">
        <v>9.4479447600000002E-2</v>
      </c>
      <c r="F2117" s="97">
        <v>5.21630602E-2</v>
      </c>
      <c r="G2117" s="97">
        <v>9.9603311799999997E-2</v>
      </c>
      <c r="H2117" s="97">
        <v>7.0272551799999999E-2</v>
      </c>
      <c r="I2117" s="97">
        <v>0.68348162869999995</v>
      </c>
      <c r="J2117" s="101">
        <v>5270.9876354999997</v>
      </c>
    </row>
    <row r="2118" spans="1:10" x14ac:dyDescent="0.25">
      <c r="A2118" t="s">
        <v>105</v>
      </c>
      <c r="B2118" t="s">
        <v>45</v>
      </c>
      <c r="C2118" t="s">
        <v>34</v>
      </c>
      <c r="D2118" t="s">
        <v>36</v>
      </c>
      <c r="E2118" s="102" t="s">
        <v>109</v>
      </c>
      <c r="F2118" s="102" t="s">
        <v>109</v>
      </c>
      <c r="G2118" s="102" t="s">
        <v>109</v>
      </c>
      <c r="H2118" s="102" t="s">
        <v>109</v>
      </c>
      <c r="I2118" s="102" t="s">
        <v>109</v>
      </c>
      <c r="J2118" s="103" t="s">
        <v>109</v>
      </c>
    </row>
    <row r="2119" spans="1:10" x14ac:dyDescent="0.25">
      <c r="A2119" t="s">
        <v>105</v>
      </c>
      <c r="B2119" t="s">
        <v>45</v>
      </c>
      <c r="C2119" t="s">
        <v>34</v>
      </c>
      <c r="D2119" t="s">
        <v>0</v>
      </c>
      <c r="E2119" s="102" t="s">
        <v>109</v>
      </c>
      <c r="F2119" s="102" t="s">
        <v>109</v>
      </c>
      <c r="G2119" s="102" t="s">
        <v>109</v>
      </c>
      <c r="H2119" s="102" t="s">
        <v>109</v>
      </c>
      <c r="I2119" s="102" t="s">
        <v>109</v>
      </c>
      <c r="J2119" s="103" t="s">
        <v>109</v>
      </c>
    </row>
    <row r="2120" spans="1:10" x14ac:dyDescent="0.25">
      <c r="A2120" t="s">
        <v>105</v>
      </c>
      <c r="B2120" t="s">
        <v>45</v>
      </c>
      <c r="C2120" t="s">
        <v>35</v>
      </c>
      <c r="D2120" t="s">
        <v>36</v>
      </c>
      <c r="E2120" s="102" t="s">
        <v>109</v>
      </c>
      <c r="F2120" s="102" t="s">
        <v>109</v>
      </c>
      <c r="G2120" s="102" t="s">
        <v>109</v>
      </c>
      <c r="H2120" s="102" t="s">
        <v>109</v>
      </c>
      <c r="I2120" s="102" t="s">
        <v>109</v>
      </c>
      <c r="J2120" s="103" t="s">
        <v>109</v>
      </c>
    </row>
    <row r="2121" spans="1:10" x14ac:dyDescent="0.25">
      <c r="A2121" t="s">
        <v>105</v>
      </c>
      <c r="B2121" t="s">
        <v>45</v>
      </c>
      <c r="C2121" t="s">
        <v>35</v>
      </c>
      <c r="D2121" t="s">
        <v>0</v>
      </c>
      <c r="E2121" s="102" t="s">
        <v>109</v>
      </c>
      <c r="F2121" s="102" t="s">
        <v>109</v>
      </c>
      <c r="G2121" s="102" t="s">
        <v>109</v>
      </c>
      <c r="H2121" s="102" t="s">
        <v>109</v>
      </c>
      <c r="I2121" s="102" t="s">
        <v>109</v>
      </c>
      <c r="J2121" s="103" t="s">
        <v>109</v>
      </c>
    </row>
    <row r="2122" spans="1:10" x14ac:dyDescent="0.25">
      <c r="A2122" t="s">
        <v>105</v>
      </c>
      <c r="B2122" t="s">
        <v>45</v>
      </c>
      <c r="C2122" t="s">
        <v>35</v>
      </c>
      <c r="D2122" t="s">
        <v>37</v>
      </c>
      <c r="E2122" s="102" t="s">
        <v>109</v>
      </c>
      <c r="F2122" s="102" t="s">
        <v>109</v>
      </c>
      <c r="G2122" s="102" t="s">
        <v>109</v>
      </c>
      <c r="H2122" s="102" t="s">
        <v>109</v>
      </c>
      <c r="I2122" s="102" t="s">
        <v>109</v>
      </c>
      <c r="J2122" s="103" t="s">
        <v>109</v>
      </c>
    </row>
    <row r="2123" spans="1:10" x14ac:dyDescent="0.25">
      <c r="A2123" t="s">
        <v>105</v>
      </c>
      <c r="B2123" t="s">
        <v>74</v>
      </c>
      <c r="C2123" t="s">
        <v>33</v>
      </c>
      <c r="D2123" t="s">
        <v>36</v>
      </c>
      <c r="E2123" s="97">
        <v>0.58982536129999996</v>
      </c>
      <c r="F2123" s="97">
        <v>0.1197329186</v>
      </c>
      <c r="G2123" s="97">
        <v>3.4589087300000002E-2</v>
      </c>
      <c r="H2123" s="97">
        <v>4.5895740999999997E-2</v>
      </c>
      <c r="I2123" s="97">
        <v>0.20995689179999999</v>
      </c>
      <c r="J2123" s="101">
        <v>35344.745610999998</v>
      </c>
    </row>
    <row r="2124" spans="1:10" x14ac:dyDescent="0.25">
      <c r="A2124" t="s">
        <v>105</v>
      </c>
      <c r="B2124" t="s">
        <v>74</v>
      </c>
      <c r="C2124" t="s">
        <v>33</v>
      </c>
      <c r="D2124" t="s">
        <v>0</v>
      </c>
      <c r="E2124" s="97">
        <v>0.56030565880000005</v>
      </c>
      <c r="F2124" s="97">
        <v>0.1194702366</v>
      </c>
      <c r="G2124" s="97">
        <v>3.63728808E-2</v>
      </c>
      <c r="H2124" s="97">
        <v>4.9363487300000002E-2</v>
      </c>
      <c r="I2124" s="97">
        <v>0.23448773649999999</v>
      </c>
      <c r="J2124" s="101">
        <v>39357.562314000003</v>
      </c>
    </row>
    <row r="2125" spans="1:10" x14ac:dyDescent="0.25">
      <c r="A2125" t="s">
        <v>105</v>
      </c>
      <c r="B2125" t="s">
        <v>74</v>
      </c>
      <c r="C2125" t="s">
        <v>33</v>
      </c>
      <c r="D2125" t="s">
        <v>37</v>
      </c>
      <c r="E2125" s="97">
        <v>0.33419964060000001</v>
      </c>
      <c r="F2125" s="97">
        <v>8.8069800599999998E-2</v>
      </c>
      <c r="G2125" s="97">
        <v>5.5893156800000003E-2</v>
      </c>
      <c r="H2125" s="97">
        <v>6.9869709399999994E-2</v>
      </c>
      <c r="I2125" s="97">
        <v>0.45196769260000003</v>
      </c>
      <c r="J2125" s="101">
        <v>3453.1137844999998</v>
      </c>
    </row>
    <row r="2126" spans="1:10" x14ac:dyDescent="0.25">
      <c r="A2126" t="s">
        <v>105</v>
      </c>
      <c r="B2126" t="s">
        <v>74</v>
      </c>
      <c r="C2126" t="s">
        <v>34</v>
      </c>
      <c r="D2126" t="s">
        <v>36</v>
      </c>
      <c r="E2126" s="97">
        <v>0.71964698790000003</v>
      </c>
      <c r="F2126" s="97">
        <v>9.9067584599999994E-2</v>
      </c>
      <c r="G2126" s="97">
        <v>1.2188201799999999E-2</v>
      </c>
      <c r="H2126" s="97">
        <v>3.4281111699999998E-2</v>
      </c>
      <c r="I2126" s="97">
        <v>0.1348161141</v>
      </c>
      <c r="J2126" s="101">
        <v>52020.055563000002</v>
      </c>
    </row>
    <row r="2127" spans="1:10" x14ac:dyDescent="0.25">
      <c r="A2127" t="s">
        <v>105</v>
      </c>
      <c r="B2127" t="s">
        <v>74</v>
      </c>
      <c r="C2127" t="s">
        <v>34</v>
      </c>
      <c r="D2127" t="s">
        <v>0</v>
      </c>
      <c r="E2127" s="97">
        <v>0.69941585900000003</v>
      </c>
      <c r="F2127" s="97">
        <v>0.1018699599</v>
      </c>
      <c r="G2127" s="97">
        <v>1.3419228E-2</v>
      </c>
      <c r="H2127" s="97">
        <v>3.6764476499999997E-2</v>
      </c>
      <c r="I2127" s="97">
        <v>0.1485304767</v>
      </c>
      <c r="J2127" s="101">
        <v>55309.527828999999</v>
      </c>
    </row>
    <row r="2128" spans="1:10" x14ac:dyDescent="0.25">
      <c r="A2128" t="s">
        <v>105</v>
      </c>
      <c r="B2128" t="s">
        <v>74</v>
      </c>
      <c r="C2128" t="s">
        <v>34</v>
      </c>
      <c r="D2128" t="s">
        <v>37</v>
      </c>
      <c r="E2128" s="97">
        <v>0.4562089232</v>
      </c>
      <c r="F2128" s="97">
        <v>9.3554066199999994E-2</v>
      </c>
      <c r="G2128" s="97">
        <v>3.5652033899999998E-2</v>
      </c>
      <c r="H2128" s="97">
        <v>4.54840481E-2</v>
      </c>
      <c r="I2128" s="97">
        <v>0.36910092859999999</v>
      </c>
      <c r="J2128" s="101">
        <v>2613.3918035000002</v>
      </c>
    </row>
    <row r="2129" spans="1:10" x14ac:dyDescent="0.25">
      <c r="A2129" t="s">
        <v>105</v>
      </c>
      <c r="B2129" t="s">
        <v>74</v>
      </c>
      <c r="C2129" t="s">
        <v>35</v>
      </c>
      <c r="D2129" t="s">
        <v>36</v>
      </c>
      <c r="E2129" s="97">
        <v>0.35419858380000002</v>
      </c>
      <c r="F2129" s="97">
        <v>9.7004541400000005E-2</v>
      </c>
      <c r="G2129" s="97">
        <v>3.6501561199999998E-2</v>
      </c>
      <c r="H2129" s="97">
        <v>5.8278665600000001E-2</v>
      </c>
      <c r="I2129" s="97">
        <v>0.45401664800000002</v>
      </c>
      <c r="J2129" s="101">
        <v>40802.241016</v>
      </c>
    </row>
    <row r="2130" spans="1:10" x14ac:dyDescent="0.25">
      <c r="A2130" t="s">
        <v>105</v>
      </c>
      <c r="B2130" t="s">
        <v>74</v>
      </c>
      <c r="C2130" t="s">
        <v>35</v>
      </c>
      <c r="D2130" t="s">
        <v>0</v>
      </c>
      <c r="E2130" s="97">
        <v>0.33632823379999999</v>
      </c>
      <c r="F2130" s="97">
        <v>9.4915690900000002E-2</v>
      </c>
      <c r="G2130" s="97">
        <v>4.0881266499999999E-2</v>
      </c>
      <c r="H2130" s="97">
        <v>6.1890200700000002E-2</v>
      </c>
      <c r="I2130" s="97">
        <v>0.46598460809999998</v>
      </c>
      <c r="J2130" s="101">
        <v>48515.850595000004</v>
      </c>
    </row>
    <row r="2131" spans="1:10" x14ac:dyDescent="0.25">
      <c r="A2131" t="s">
        <v>105</v>
      </c>
      <c r="B2131" t="s">
        <v>74</v>
      </c>
      <c r="C2131" t="s">
        <v>35</v>
      </c>
      <c r="D2131" t="s">
        <v>37</v>
      </c>
      <c r="E2131" s="97">
        <v>0.2480821657</v>
      </c>
      <c r="F2131" s="97">
        <v>8.1909725500000002E-2</v>
      </c>
      <c r="G2131" s="97">
        <v>6.5342399699999998E-2</v>
      </c>
      <c r="H2131" s="97">
        <v>7.9334827499999996E-2</v>
      </c>
      <c r="I2131" s="97">
        <v>0.52533088159999997</v>
      </c>
      <c r="J2131" s="101">
        <v>7377.1995438000004</v>
      </c>
    </row>
    <row r="2132" spans="1:10" x14ac:dyDescent="0.25">
      <c r="A2132" t="s">
        <v>105</v>
      </c>
      <c r="B2132" t="s">
        <v>2</v>
      </c>
      <c r="C2132" t="s">
        <v>33</v>
      </c>
      <c r="D2132" t="s">
        <v>36</v>
      </c>
      <c r="E2132" s="97">
        <v>0.59822653869999998</v>
      </c>
      <c r="F2132" s="97">
        <v>0.1031508525</v>
      </c>
      <c r="G2132" s="97">
        <v>3.9630888500000003E-2</v>
      </c>
      <c r="H2132" s="97">
        <v>5.1008996299999998E-2</v>
      </c>
      <c r="I2132" s="97">
        <v>0.2079827239</v>
      </c>
      <c r="J2132" s="101">
        <v>884569.45550000004</v>
      </c>
    </row>
    <row r="2133" spans="1:10" x14ac:dyDescent="0.25">
      <c r="A2133" t="s">
        <v>105</v>
      </c>
      <c r="B2133" t="s">
        <v>2</v>
      </c>
      <c r="C2133" t="s">
        <v>33</v>
      </c>
      <c r="D2133" t="s">
        <v>0</v>
      </c>
      <c r="E2133" s="97">
        <v>0.55162291549999998</v>
      </c>
      <c r="F2133" s="97">
        <v>0.1052682935</v>
      </c>
      <c r="G2133" s="97">
        <v>4.2296523099999997E-2</v>
      </c>
      <c r="H2133" s="97">
        <v>5.5625230499999997E-2</v>
      </c>
      <c r="I2133" s="97">
        <v>0.2451870374</v>
      </c>
      <c r="J2133" s="101">
        <v>1016339.754</v>
      </c>
    </row>
    <row r="2134" spans="1:10" x14ac:dyDescent="0.25">
      <c r="A2134" t="s">
        <v>105</v>
      </c>
      <c r="B2134" t="s">
        <v>2</v>
      </c>
      <c r="C2134" t="s">
        <v>33</v>
      </c>
      <c r="D2134" t="s">
        <v>37</v>
      </c>
      <c r="E2134" s="97">
        <v>0.26053344020000002</v>
      </c>
      <c r="F2134" s="97">
        <v>0.1019422992</v>
      </c>
      <c r="G2134" s="97">
        <v>6.2846284700000005E-2</v>
      </c>
      <c r="H2134" s="97">
        <v>7.6552021200000001E-2</v>
      </c>
      <c r="I2134" s="97">
        <v>0.49812595479999999</v>
      </c>
      <c r="J2134" s="101">
        <v>116765.28879000001</v>
      </c>
    </row>
    <row r="2135" spans="1:10" x14ac:dyDescent="0.25">
      <c r="A2135" t="s">
        <v>105</v>
      </c>
      <c r="B2135" t="s">
        <v>2</v>
      </c>
      <c r="C2135" t="s">
        <v>34</v>
      </c>
      <c r="D2135" t="s">
        <v>36</v>
      </c>
      <c r="E2135" s="97">
        <v>0.67956268740000003</v>
      </c>
      <c r="F2135" s="97">
        <v>0.1071267236</v>
      </c>
      <c r="G2135" s="97">
        <v>1.8143175800000001E-2</v>
      </c>
      <c r="H2135" s="97">
        <v>4.1092176899999999E-2</v>
      </c>
      <c r="I2135" s="97">
        <v>0.15407523640000001</v>
      </c>
      <c r="J2135" s="101">
        <v>409988.57120000001</v>
      </c>
    </row>
    <row r="2136" spans="1:10" x14ac:dyDescent="0.25">
      <c r="A2136" t="s">
        <v>105</v>
      </c>
      <c r="B2136" t="s">
        <v>2</v>
      </c>
      <c r="C2136" t="s">
        <v>34</v>
      </c>
      <c r="D2136" t="s">
        <v>0</v>
      </c>
      <c r="E2136" s="97">
        <v>0.64985767579999998</v>
      </c>
      <c r="F2136" s="97">
        <v>0.1102181934</v>
      </c>
      <c r="G2136" s="97">
        <v>2.0258830799999999E-2</v>
      </c>
      <c r="H2136" s="97">
        <v>4.4181474399999997E-2</v>
      </c>
      <c r="I2136" s="97">
        <v>0.1754838256</v>
      </c>
      <c r="J2136" s="101">
        <v>442772.93810000003</v>
      </c>
    </row>
    <row r="2137" spans="1:10" x14ac:dyDescent="0.25">
      <c r="A2137" t="s">
        <v>105</v>
      </c>
      <c r="B2137" t="s">
        <v>2</v>
      </c>
      <c r="C2137" t="s">
        <v>34</v>
      </c>
      <c r="D2137" t="s">
        <v>37</v>
      </c>
      <c r="E2137" s="97">
        <v>0.32657372439999999</v>
      </c>
      <c r="F2137" s="97">
        <v>0.10759425390000001</v>
      </c>
      <c r="G2137" s="97">
        <v>5.2636175100000002E-2</v>
      </c>
      <c r="H2137" s="97">
        <v>6.3759224399999995E-2</v>
      </c>
      <c r="I2137" s="97">
        <v>0.44943662220000002</v>
      </c>
      <c r="J2137" s="101">
        <v>26702.47883</v>
      </c>
    </row>
    <row r="2138" spans="1:10" x14ac:dyDescent="0.25">
      <c r="A2138" t="s">
        <v>105</v>
      </c>
      <c r="B2138" t="s">
        <v>2</v>
      </c>
      <c r="C2138" t="s">
        <v>35</v>
      </c>
      <c r="D2138" t="s">
        <v>36</v>
      </c>
      <c r="E2138" s="97">
        <v>0.32095939530000001</v>
      </c>
      <c r="F2138" s="97">
        <v>0.1167824185</v>
      </c>
      <c r="G2138" s="97">
        <v>4.7472188999999998E-2</v>
      </c>
      <c r="H2138" s="97">
        <v>7.0231972200000006E-2</v>
      </c>
      <c r="I2138" s="97">
        <v>0.44455402500000002</v>
      </c>
      <c r="J2138" s="101">
        <v>494092.59895000001</v>
      </c>
    </row>
    <row r="2139" spans="1:10" x14ac:dyDescent="0.25">
      <c r="A2139" t="s">
        <v>105</v>
      </c>
      <c r="B2139" t="s">
        <v>2</v>
      </c>
      <c r="C2139" t="s">
        <v>35</v>
      </c>
      <c r="D2139" t="s">
        <v>0</v>
      </c>
      <c r="E2139" s="97">
        <v>0.281265453</v>
      </c>
      <c r="F2139" s="97">
        <v>0.1100584446</v>
      </c>
      <c r="G2139" s="97">
        <v>5.9442305100000002E-2</v>
      </c>
      <c r="H2139" s="97">
        <v>7.5230336300000006E-2</v>
      </c>
      <c r="I2139" s="97">
        <v>0.47400346100000001</v>
      </c>
      <c r="J2139" s="101">
        <v>752205.65670000005</v>
      </c>
    </row>
    <row r="2140" spans="1:10" x14ac:dyDescent="0.25">
      <c r="A2140" t="s">
        <v>105</v>
      </c>
      <c r="B2140" t="s">
        <v>2</v>
      </c>
      <c r="C2140" t="s">
        <v>35</v>
      </c>
      <c r="D2140" t="s">
        <v>37</v>
      </c>
      <c r="E2140" s="97">
        <v>0.2088198003</v>
      </c>
      <c r="F2140" s="97">
        <v>9.4686969900000001E-2</v>
      </c>
      <c r="G2140" s="97">
        <v>8.3094504599999994E-2</v>
      </c>
      <c r="H2140" s="97">
        <v>8.3795501100000003E-2</v>
      </c>
      <c r="I2140" s="97">
        <v>0.52960322410000005</v>
      </c>
      <c r="J2140" s="101">
        <v>249401.30220000001</v>
      </c>
    </row>
    <row r="2141" spans="1:10" x14ac:dyDescent="0.25">
      <c r="A2141" t="s">
        <v>105</v>
      </c>
      <c r="B2141" t="s">
        <v>73</v>
      </c>
      <c r="C2141" t="s">
        <v>33</v>
      </c>
      <c r="D2141" t="s">
        <v>36</v>
      </c>
      <c r="E2141" s="97">
        <v>0.57993998160000004</v>
      </c>
      <c r="F2141" s="97">
        <v>9.7562840600000006E-2</v>
      </c>
      <c r="G2141" s="97">
        <v>3.2177207700000002E-2</v>
      </c>
      <c r="H2141" s="97">
        <v>5.2361767300000001E-2</v>
      </c>
      <c r="I2141" s="97">
        <v>0.2379582029</v>
      </c>
      <c r="J2141" s="101">
        <v>43975.649264</v>
      </c>
    </row>
    <row r="2142" spans="1:10" x14ac:dyDescent="0.25">
      <c r="A2142" t="s">
        <v>105</v>
      </c>
      <c r="B2142" t="s">
        <v>73</v>
      </c>
      <c r="C2142" t="s">
        <v>33</v>
      </c>
      <c r="D2142" t="s">
        <v>0</v>
      </c>
      <c r="E2142" s="97">
        <v>0.53726561070000001</v>
      </c>
      <c r="F2142" s="97">
        <v>9.7907258299999994E-2</v>
      </c>
      <c r="G2142" s="97">
        <v>3.3247348000000003E-2</v>
      </c>
      <c r="H2142" s="97">
        <v>5.7543764300000001E-2</v>
      </c>
      <c r="I2142" s="97">
        <v>0.2740360188</v>
      </c>
      <c r="J2142" s="101">
        <v>49538.420190999997</v>
      </c>
    </row>
    <row r="2143" spans="1:10" x14ac:dyDescent="0.25">
      <c r="A2143" t="s">
        <v>105</v>
      </c>
      <c r="B2143" t="s">
        <v>73</v>
      </c>
      <c r="C2143" t="s">
        <v>33</v>
      </c>
      <c r="D2143" t="s">
        <v>37</v>
      </c>
      <c r="E2143" s="97">
        <v>0.22323979390000001</v>
      </c>
      <c r="F2143" s="97">
        <v>8.9559119300000004E-2</v>
      </c>
      <c r="G2143" s="97">
        <v>4.4276670400000002E-2</v>
      </c>
      <c r="H2143" s="97">
        <v>8.4647082100000007E-2</v>
      </c>
      <c r="I2143" s="97">
        <v>0.55827733430000004</v>
      </c>
      <c r="J2143" s="101">
        <v>4855.9996084000004</v>
      </c>
    </row>
    <row r="2144" spans="1:10" x14ac:dyDescent="0.25">
      <c r="A2144" t="s">
        <v>105</v>
      </c>
      <c r="B2144" t="s">
        <v>73</v>
      </c>
      <c r="C2144" t="s">
        <v>34</v>
      </c>
      <c r="D2144" t="s">
        <v>36</v>
      </c>
      <c r="E2144" s="97">
        <v>0.6456358928</v>
      </c>
      <c r="F2144" s="97">
        <v>0.1125640598</v>
      </c>
      <c r="G2144" s="97">
        <v>9.2254624000000004E-3</v>
      </c>
      <c r="H2144" s="97">
        <v>4.3210023299999997E-2</v>
      </c>
      <c r="I2144" s="97">
        <v>0.18936456169999999</v>
      </c>
      <c r="J2144" s="101">
        <v>19621.162054</v>
      </c>
    </row>
    <row r="2145" spans="1:10" x14ac:dyDescent="0.25">
      <c r="A2145" t="s">
        <v>105</v>
      </c>
      <c r="B2145" t="s">
        <v>73</v>
      </c>
      <c r="C2145" t="s">
        <v>34</v>
      </c>
      <c r="D2145" t="s">
        <v>0</v>
      </c>
      <c r="E2145" s="97">
        <v>0.614811471</v>
      </c>
      <c r="F2145" s="97">
        <v>0.1141247781</v>
      </c>
      <c r="G2145" s="97">
        <v>9.8453114000000008E-3</v>
      </c>
      <c r="H2145" s="97">
        <v>4.6535481400000002E-2</v>
      </c>
      <c r="I2145" s="97">
        <v>0.21468295809999999</v>
      </c>
      <c r="J2145" s="101">
        <v>21128.639983000001</v>
      </c>
    </row>
    <row r="2146" spans="1:10" x14ac:dyDescent="0.25">
      <c r="A2146" t="s">
        <v>105</v>
      </c>
      <c r="B2146" t="s">
        <v>73</v>
      </c>
      <c r="C2146" t="s">
        <v>34</v>
      </c>
      <c r="D2146" t="s">
        <v>37</v>
      </c>
      <c r="E2146" s="97">
        <v>0.2513715822</v>
      </c>
      <c r="F2146" s="97">
        <v>0.11997876909999999</v>
      </c>
      <c r="G2146" s="97">
        <v>1.90838838E-2</v>
      </c>
      <c r="H2146" s="97">
        <v>6.4291527000000001E-2</v>
      </c>
      <c r="I2146" s="97">
        <v>0.54527423779999995</v>
      </c>
      <c r="J2146" s="101">
        <v>1205.4017578999999</v>
      </c>
    </row>
    <row r="2147" spans="1:10" x14ac:dyDescent="0.25">
      <c r="A2147" t="s">
        <v>105</v>
      </c>
      <c r="B2147" t="s">
        <v>73</v>
      </c>
      <c r="C2147" t="s">
        <v>35</v>
      </c>
      <c r="D2147" t="s">
        <v>36</v>
      </c>
      <c r="E2147" s="97">
        <v>0.27749030019999998</v>
      </c>
      <c r="F2147" s="97">
        <v>8.8014113099999999E-2</v>
      </c>
      <c r="G2147" s="97">
        <v>4.3486566499999997E-2</v>
      </c>
      <c r="H2147" s="97">
        <v>5.4297300499999999E-2</v>
      </c>
      <c r="I2147" s="97">
        <v>0.53671171969999998</v>
      </c>
      <c r="J2147" s="101">
        <v>12995.67131</v>
      </c>
    </row>
    <row r="2148" spans="1:10" x14ac:dyDescent="0.25">
      <c r="A2148" t="s">
        <v>105</v>
      </c>
      <c r="B2148" t="s">
        <v>73</v>
      </c>
      <c r="C2148" t="s">
        <v>35</v>
      </c>
      <c r="D2148" t="s">
        <v>0</v>
      </c>
      <c r="E2148" s="97">
        <v>0.24932969469999999</v>
      </c>
      <c r="F2148" s="97">
        <v>8.1932431200000003E-2</v>
      </c>
      <c r="G2148" s="97">
        <v>5.0438235999999997E-2</v>
      </c>
      <c r="H2148" s="97">
        <v>5.5096889000000003E-2</v>
      </c>
      <c r="I2148" s="97">
        <v>0.563202749</v>
      </c>
      <c r="J2148" s="101">
        <v>20761.04682</v>
      </c>
    </row>
    <row r="2149" spans="1:10" x14ac:dyDescent="0.25">
      <c r="A2149" t="s">
        <v>105</v>
      </c>
      <c r="B2149" t="s">
        <v>73</v>
      </c>
      <c r="C2149" t="s">
        <v>35</v>
      </c>
      <c r="D2149" t="s">
        <v>37</v>
      </c>
      <c r="E2149" s="97">
        <v>0.2052343415</v>
      </c>
      <c r="F2149" s="97">
        <v>7.1223607800000005E-2</v>
      </c>
      <c r="G2149" s="97">
        <v>6.2393503699999998E-2</v>
      </c>
      <c r="H2149" s="97">
        <v>5.5097469000000003E-2</v>
      </c>
      <c r="I2149" s="97">
        <v>0.60605107800000002</v>
      </c>
      <c r="J2149" s="101">
        <v>7484.9692407000002</v>
      </c>
    </row>
    <row r="2150" spans="1:10" x14ac:dyDescent="0.25">
      <c r="A2150" t="s">
        <v>105</v>
      </c>
      <c r="B2150" t="s">
        <v>42</v>
      </c>
      <c r="C2150" t="s">
        <v>33</v>
      </c>
      <c r="D2150" t="s">
        <v>36</v>
      </c>
      <c r="E2150" s="97">
        <v>0.46187318150000001</v>
      </c>
      <c r="F2150" s="97">
        <v>9.55608295E-2</v>
      </c>
      <c r="G2150" s="97">
        <v>4.4802575900000002E-2</v>
      </c>
      <c r="H2150" s="97">
        <v>5.5480075500000003E-2</v>
      </c>
      <c r="I2150" s="97">
        <v>0.34228333760000001</v>
      </c>
      <c r="J2150" s="101">
        <v>9933.8832057</v>
      </c>
    </row>
    <row r="2151" spans="1:10" x14ac:dyDescent="0.25">
      <c r="A2151" t="s">
        <v>105</v>
      </c>
      <c r="B2151" t="s">
        <v>42</v>
      </c>
      <c r="C2151" t="s">
        <v>33</v>
      </c>
      <c r="D2151" t="s">
        <v>0</v>
      </c>
      <c r="E2151" s="97">
        <v>0.3888787849</v>
      </c>
      <c r="F2151" s="97">
        <v>9.2249778399999996E-2</v>
      </c>
      <c r="G2151" s="97">
        <v>4.6987764799999998E-2</v>
      </c>
      <c r="H2151" s="97">
        <v>6.0442307899999999E-2</v>
      </c>
      <c r="I2151" s="97">
        <v>0.41144136399999998</v>
      </c>
      <c r="J2151" s="101">
        <v>12943.007113</v>
      </c>
    </row>
    <row r="2152" spans="1:10" x14ac:dyDescent="0.25">
      <c r="A2152" t="s">
        <v>105</v>
      </c>
      <c r="B2152" t="s">
        <v>42</v>
      </c>
      <c r="C2152" t="s">
        <v>33</v>
      </c>
      <c r="D2152" t="s">
        <v>37</v>
      </c>
      <c r="E2152" s="97">
        <v>0.15727909700000001</v>
      </c>
      <c r="F2152" s="97">
        <v>7.8548435200000002E-2</v>
      </c>
      <c r="G2152" s="97">
        <v>5.1486857599999998E-2</v>
      </c>
      <c r="H2152" s="97">
        <v>7.3686103899999994E-2</v>
      </c>
      <c r="I2152" s="97">
        <v>0.63899950640000003</v>
      </c>
      <c r="J2152" s="101">
        <v>2778.9238786999999</v>
      </c>
    </row>
    <row r="2153" spans="1:10" x14ac:dyDescent="0.25">
      <c r="A2153" t="s">
        <v>105</v>
      </c>
      <c r="B2153" t="s">
        <v>42</v>
      </c>
      <c r="C2153" t="s">
        <v>34</v>
      </c>
      <c r="D2153" t="s">
        <v>36</v>
      </c>
      <c r="E2153" s="97">
        <v>0.60377936669999999</v>
      </c>
      <c r="F2153" s="97">
        <v>0.1084497418</v>
      </c>
      <c r="G2153" s="97">
        <v>1.00947763E-2</v>
      </c>
      <c r="H2153" s="97">
        <v>5.6901277899999998E-2</v>
      </c>
      <c r="I2153" s="97">
        <v>0.22077483740000001</v>
      </c>
      <c r="J2153" s="101">
        <v>2279.0135529999998</v>
      </c>
    </row>
    <row r="2154" spans="1:10" x14ac:dyDescent="0.25">
      <c r="A2154" t="s">
        <v>105</v>
      </c>
      <c r="B2154" t="s">
        <v>42</v>
      </c>
      <c r="C2154" t="s">
        <v>34</v>
      </c>
      <c r="D2154" t="s">
        <v>0</v>
      </c>
      <c r="E2154" s="97">
        <v>0.57416354189999996</v>
      </c>
      <c r="F2154" s="97">
        <v>0.1250554723</v>
      </c>
      <c r="G2154" s="97">
        <v>1.3297917500000001E-2</v>
      </c>
      <c r="H2154" s="97">
        <v>5.6671582900000003E-2</v>
      </c>
      <c r="I2154" s="97">
        <v>0.23081148539999999</v>
      </c>
      <c r="J2154" s="101">
        <v>2483.6501371999998</v>
      </c>
    </row>
    <row r="2155" spans="1:10" x14ac:dyDescent="0.25">
      <c r="A2155" t="s">
        <v>105</v>
      </c>
      <c r="B2155" t="s">
        <v>42</v>
      </c>
      <c r="C2155" t="s">
        <v>34</v>
      </c>
      <c r="D2155" t="s">
        <v>37</v>
      </c>
      <c r="E2155" s="97">
        <v>0.26963742689999998</v>
      </c>
      <c r="F2155" s="97">
        <v>0.32071156680000001</v>
      </c>
      <c r="G2155" s="97">
        <v>3.0640616700000001E-2</v>
      </c>
      <c r="H2155" s="97">
        <v>4.2922088099999998E-2</v>
      </c>
      <c r="I2155" s="97">
        <v>0.33608830150000002</v>
      </c>
      <c r="J2155" s="101">
        <v>163.18209419999999</v>
      </c>
    </row>
    <row r="2156" spans="1:10" x14ac:dyDescent="0.25">
      <c r="A2156" t="s">
        <v>105</v>
      </c>
      <c r="B2156" t="s">
        <v>42</v>
      </c>
      <c r="C2156" t="s">
        <v>35</v>
      </c>
      <c r="D2156" t="s">
        <v>36</v>
      </c>
      <c r="E2156" s="97">
        <v>0.28797860050000001</v>
      </c>
      <c r="F2156" s="97">
        <v>7.2207011099999996E-2</v>
      </c>
      <c r="G2156" s="97">
        <v>4.2847328699999999E-2</v>
      </c>
      <c r="H2156" s="97">
        <v>5.5309763499999998E-2</v>
      </c>
      <c r="I2156" s="97">
        <v>0.54165729620000003</v>
      </c>
      <c r="J2156" s="101">
        <v>5135.7982768000002</v>
      </c>
    </row>
    <row r="2157" spans="1:10" x14ac:dyDescent="0.25">
      <c r="A2157" t="s">
        <v>105</v>
      </c>
      <c r="B2157" t="s">
        <v>42</v>
      </c>
      <c r="C2157" t="s">
        <v>35</v>
      </c>
      <c r="D2157" t="s">
        <v>0</v>
      </c>
      <c r="E2157" s="97">
        <v>0.24165523580000001</v>
      </c>
      <c r="F2157" s="97">
        <v>8.4080609299999998E-2</v>
      </c>
      <c r="G2157" s="97">
        <v>4.81972575E-2</v>
      </c>
      <c r="H2157" s="97">
        <v>5.8286351299999997E-2</v>
      </c>
      <c r="I2157" s="97">
        <v>0.56778054619999996</v>
      </c>
      <c r="J2157" s="101">
        <v>8176.9384950000003</v>
      </c>
    </row>
    <row r="2158" spans="1:10" x14ac:dyDescent="0.25">
      <c r="A2158" t="s">
        <v>105</v>
      </c>
      <c r="B2158" t="s">
        <v>42</v>
      </c>
      <c r="C2158" t="s">
        <v>35</v>
      </c>
      <c r="D2158" t="s">
        <v>37</v>
      </c>
      <c r="E2158" s="97">
        <v>0.16557407230000001</v>
      </c>
      <c r="F2158" s="97">
        <v>0.1041517847</v>
      </c>
      <c r="G2158" s="97">
        <v>5.7318203499999998E-2</v>
      </c>
      <c r="H2158" s="97">
        <v>6.2811940299999994E-2</v>
      </c>
      <c r="I2158" s="97">
        <v>0.61014399929999996</v>
      </c>
      <c r="J2158" s="101">
        <v>3001.6776976000001</v>
      </c>
    </row>
    <row r="2159" spans="1:10" x14ac:dyDescent="0.25">
      <c r="A2159" t="s">
        <v>105</v>
      </c>
      <c r="B2159" t="s">
        <v>49</v>
      </c>
      <c r="C2159" t="s">
        <v>33</v>
      </c>
      <c r="D2159" t="s">
        <v>36</v>
      </c>
      <c r="E2159" s="97">
        <v>0.61325541049999999</v>
      </c>
      <c r="F2159" s="97">
        <v>9.4606192800000002E-2</v>
      </c>
      <c r="G2159" s="97">
        <v>4.1910155599999999E-2</v>
      </c>
      <c r="H2159" s="97">
        <v>5.0616944099999998E-2</v>
      </c>
      <c r="I2159" s="97">
        <v>0.19961129699999999</v>
      </c>
      <c r="J2159" s="101">
        <v>10975.859976</v>
      </c>
    </row>
    <row r="2160" spans="1:10" x14ac:dyDescent="0.25">
      <c r="A2160" t="s">
        <v>105</v>
      </c>
      <c r="B2160" t="s">
        <v>49</v>
      </c>
      <c r="C2160" t="s">
        <v>33</v>
      </c>
      <c r="D2160" t="s">
        <v>0</v>
      </c>
      <c r="E2160" s="97">
        <v>0.58873172730000001</v>
      </c>
      <c r="F2160" s="97">
        <v>0.1009409164</v>
      </c>
      <c r="G2160" s="97">
        <v>4.3277875899999999E-2</v>
      </c>
      <c r="H2160" s="97">
        <v>5.24629265E-2</v>
      </c>
      <c r="I2160" s="97">
        <v>0.21458655400000001</v>
      </c>
      <c r="J2160" s="101">
        <v>11830.525164999999</v>
      </c>
    </row>
    <row r="2161" spans="1:10" x14ac:dyDescent="0.25">
      <c r="A2161" t="s">
        <v>105</v>
      </c>
      <c r="B2161" t="s">
        <v>49</v>
      </c>
      <c r="C2161" t="s">
        <v>33</v>
      </c>
      <c r="D2161" t="s">
        <v>37</v>
      </c>
      <c r="E2161" s="97">
        <v>0.28743983049999999</v>
      </c>
      <c r="F2161" s="97">
        <v>0.17103190539999999</v>
      </c>
      <c r="G2161" s="97">
        <v>6.28774629E-2</v>
      </c>
      <c r="H2161" s="97">
        <v>6.8094871599999995E-2</v>
      </c>
      <c r="I2161" s="97">
        <v>0.41055592950000003</v>
      </c>
      <c r="J2161" s="101">
        <v>779.29352928000003</v>
      </c>
    </row>
    <row r="2162" spans="1:10" x14ac:dyDescent="0.25">
      <c r="A2162" t="s">
        <v>105</v>
      </c>
      <c r="B2162" t="s">
        <v>49</v>
      </c>
      <c r="C2162" t="s">
        <v>34</v>
      </c>
      <c r="D2162" t="s">
        <v>36</v>
      </c>
      <c r="E2162" s="97">
        <v>0.71433142179999998</v>
      </c>
      <c r="F2162" s="97">
        <v>0.115330816</v>
      </c>
      <c r="G2162" s="97">
        <v>9.7436415000000005E-3</v>
      </c>
      <c r="H2162" s="97">
        <v>4.1178182000000001E-2</v>
      </c>
      <c r="I2162" s="97">
        <v>0.11941593859999999</v>
      </c>
      <c r="J2162" s="101">
        <v>3695.4753129000001</v>
      </c>
    </row>
    <row r="2163" spans="1:10" x14ac:dyDescent="0.25">
      <c r="A2163" t="s">
        <v>105</v>
      </c>
      <c r="B2163" t="s">
        <v>49</v>
      </c>
      <c r="C2163" t="s">
        <v>34</v>
      </c>
      <c r="D2163" t="s">
        <v>0</v>
      </c>
      <c r="E2163" s="97">
        <v>0.69000506719999999</v>
      </c>
      <c r="F2163" s="97">
        <v>0.1191656364</v>
      </c>
      <c r="G2163" s="97">
        <v>1.01646498E-2</v>
      </c>
      <c r="H2163" s="97">
        <v>4.4522209200000003E-2</v>
      </c>
      <c r="I2163" s="97">
        <v>0.13614243740000001</v>
      </c>
      <c r="J2163" s="101">
        <v>3935.9336133000002</v>
      </c>
    </row>
    <row r="2164" spans="1:10" x14ac:dyDescent="0.25">
      <c r="A2164" t="s">
        <v>105</v>
      </c>
      <c r="B2164" t="s">
        <v>49</v>
      </c>
      <c r="C2164" t="s">
        <v>34</v>
      </c>
      <c r="D2164" t="s">
        <v>37</v>
      </c>
      <c r="E2164" s="97">
        <v>0.43191579720000001</v>
      </c>
      <c r="F2164" s="97">
        <v>9.0212786200000006E-2</v>
      </c>
      <c r="G2164" s="97">
        <v>2.39936556E-2</v>
      </c>
      <c r="H2164" s="97">
        <v>6.6266835600000004E-2</v>
      </c>
      <c r="I2164" s="97">
        <v>0.38761092539999997</v>
      </c>
      <c r="J2164" s="101">
        <v>166.71073673000001</v>
      </c>
    </row>
    <row r="2165" spans="1:10" x14ac:dyDescent="0.25">
      <c r="A2165" t="s">
        <v>105</v>
      </c>
      <c r="B2165" t="s">
        <v>49</v>
      </c>
      <c r="C2165" t="s">
        <v>35</v>
      </c>
      <c r="D2165" t="s">
        <v>36</v>
      </c>
      <c r="E2165" s="97">
        <v>0.27500961569999999</v>
      </c>
      <c r="F2165" s="97">
        <v>9.0067302500000002E-2</v>
      </c>
      <c r="G2165" s="97">
        <v>3.9667285599999998E-2</v>
      </c>
      <c r="H2165" s="97">
        <v>6.5167237500000003E-2</v>
      </c>
      <c r="I2165" s="97">
        <v>0.53008855860000004</v>
      </c>
      <c r="J2165" s="101">
        <v>7890.6331848</v>
      </c>
    </row>
    <row r="2166" spans="1:10" x14ac:dyDescent="0.25">
      <c r="A2166" t="s">
        <v>105</v>
      </c>
      <c r="B2166" t="s">
        <v>49</v>
      </c>
      <c r="C2166" t="s">
        <v>35</v>
      </c>
      <c r="D2166" t="s">
        <v>0</v>
      </c>
      <c r="E2166" s="97">
        <v>0.24845835820000001</v>
      </c>
      <c r="F2166" s="97">
        <v>8.4007906399999999E-2</v>
      </c>
      <c r="G2166" s="97">
        <v>4.81941647E-2</v>
      </c>
      <c r="H2166" s="97">
        <v>6.3086761199999994E-2</v>
      </c>
      <c r="I2166" s="97">
        <v>0.5562528095</v>
      </c>
      <c r="J2166" s="101">
        <v>12283.748559</v>
      </c>
    </row>
    <row r="2167" spans="1:10" x14ac:dyDescent="0.25">
      <c r="A2167" t="s">
        <v>105</v>
      </c>
      <c r="B2167" t="s">
        <v>49</v>
      </c>
      <c r="C2167" t="s">
        <v>35</v>
      </c>
      <c r="D2167" t="s">
        <v>37</v>
      </c>
      <c r="E2167" s="97">
        <v>0.20387615100000001</v>
      </c>
      <c r="F2167" s="97">
        <v>7.2438790700000005E-2</v>
      </c>
      <c r="G2167" s="97">
        <v>6.44326239E-2</v>
      </c>
      <c r="H2167" s="97">
        <v>5.9428905800000001E-2</v>
      </c>
      <c r="I2167" s="97">
        <v>0.59982352859999999</v>
      </c>
      <c r="J2167" s="101">
        <v>4252.5817549000003</v>
      </c>
    </row>
    <row r="2168" spans="1:10" x14ac:dyDescent="0.25">
      <c r="A2168" t="s">
        <v>105</v>
      </c>
      <c r="B2168" t="s">
        <v>76</v>
      </c>
      <c r="C2168" t="s">
        <v>33</v>
      </c>
      <c r="D2168" t="s">
        <v>36</v>
      </c>
      <c r="E2168" s="97">
        <v>0.64268921069999996</v>
      </c>
      <c r="F2168" s="97">
        <v>9.7534811099999993E-2</v>
      </c>
      <c r="G2168" s="97">
        <v>2.5319849200000001E-2</v>
      </c>
      <c r="H2168" s="97">
        <v>4.0342931700000001E-2</v>
      </c>
      <c r="I2168" s="97">
        <v>0.19411319730000001</v>
      </c>
      <c r="J2168" s="101">
        <v>43168.692500999998</v>
      </c>
    </row>
    <row r="2169" spans="1:10" x14ac:dyDescent="0.25">
      <c r="A2169" t="s">
        <v>105</v>
      </c>
      <c r="B2169" t="s">
        <v>76</v>
      </c>
      <c r="C2169" t="s">
        <v>33</v>
      </c>
      <c r="D2169" t="s">
        <v>0</v>
      </c>
      <c r="E2169" s="97">
        <v>0.62292486899999999</v>
      </c>
      <c r="F2169" s="97">
        <v>9.9829936699999997E-2</v>
      </c>
      <c r="G2169" s="97">
        <v>2.6972986899999999E-2</v>
      </c>
      <c r="H2169" s="97">
        <v>4.3439559400000001E-2</v>
      </c>
      <c r="I2169" s="97">
        <v>0.20683264800000001</v>
      </c>
      <c r="J2169" s="101">
        <v>45787.585413000001</v>
      </c>
    </row>
    <row r="2170" spans="1:10" x14ac:dyDescent="0.25">
      <c r="A2170" t="s">
        <v>105</v>
      </c>
      <c r="B2170" t="s">
        <v>76</v>
      </c>
      <c r="C2170" t="s">
        <v>33</v>
      </c>
      <c r="D2170" t="s">
        <v>37</v>
      </c>
      <c r="E2170" s="97">
        <v>0.39125373549999998</v>
      </c>
      <c r="F2170" s="97">
        <v>8.8909470000000004E-2</v>
      </c>
      <c r="G2170" s="97">
        <v>5.9937913699999998E-2</v>
      </c>
      <c r="H2170" s="97">
        <v>6.8996643299999993E-2</v>
      </c>
      <c r="I2170" s="97">
        <v>0.39090223750000003</v>
      </c>
      <c r="J2170" s="101">
        <v>1902.0207749000001</v>
      </c>
    </row>
    <row r="2171" spans="1:10" x14ac:dyDescent="0.25">
      <c r="A2171" t="s">
        <v>105</v>
      </c>
      <c r="B2171" t="s">
        <v>76</v>
      </c>
      <c r="C2171" t="s">
        <v>34</v>
      </c>
      <c r="D2171" t="s">
        <v>36</v>
      </c>
      <c r="E2171" s="97">
        <v>0.73892665879999997</v>
      </c>
      <c r="F2171" s="97">
        <v>0.1035893799</v>
      </c>
      <c r="G2171" s="97">
        <v>7.8326504000000002E-3</v>
      </c>
      <c r="H2171" s="97">
        <v>3.4302943199999998E-2</v>
      </c>
      <c r="I2171" s="97">
        <v>0.1153483677</v>
      </c>
      <c r="J2171" s="101">
        <v>37816.009146999997</v>
      </c>
    </row>
    <row r="2172" spans="1:10" x14ac:dyDescent="0.25">
      <c r="A2172" t="s">
        <v>105</v>
      </c>
      <c r="B2172" t="s">
        <v>76</v>
      </c>
      <c r="C2172" t="s">
        <v>34</v>
      </c>
      <c r="D2172" t="s">
        <v>0</v>
      </c>
      <c r="E2172" s="97">
        <v>0.71933907969999999</v>
      </c>
      <c r="F2172" s="97">
        <v>0.1055703887</v>
      </c>
      <c r="G2172" s="97">
        <v>9.3492521999999998E-3</v>
      </c>
      <c r="H2172" s="97">
        <v>3.6306813700000003E-2</v>
      </c>
      <c r="I2172" s="97">
        <v>0.1294344657</v>
      </c>
      <c r="J2172" s="101">
        <v>39917.585741000003</v>
      </c>
    </row>
    <row r="2173" spans="1:10" x14ac:dyDescent="0.25">
      <c r="A2173" t="s">
        <v>105</v>
      </c>
      <c r="B2173" t="s">
        <v>76</v>
      </c>
      <c r="C2173" t="s">
        <v>34</v>
      </c>
      <c r="D2173" t="s">
        <v>37</v>
      </c>
      <c r="E2173" s="97">
        <v>0.43693277730000002</v>
      </c>
      <c r="F2173" s="97">
        <v>8.83499487E-2</v>
      </c>
      <c r="G2173" s="97">
        <v>3.8744576099999997E-2</v>
      </c>
      <c r="H2173" s="97">
        <v>4.3791048300000003E-2</v>
      </c>
      <c r="I2173" s="97">
        <v>0.39218164960000002</v>
      </c>
      <c r="J2173" s="101">
        <v>1677.6541797</v>
      </c>
    </row>
    <row r="2174" spans="1:10" x14ac:dyDescent="0.25">
      <c r="A2174" t="s">
        <v>105</v>
      </c>
      <c r="B2174" t="s">
        <v>76</v>
      </c>
      <c r="C2174" t="s">
        <v>35</v>
      </c>
      <c r="D2174" t="s">
        <v>36</v>
      </c>
      <c r="E2174" s="97">
        <v>0.31341987869999999</v>
      </c>
      <c r="F2174" s="97">
        <v>0.14408137639999999</v>
      </c>
      <c r="G2174" s="97">
        <v>4.64578743E-2</v>
      </c>
      <c r="H2174" s="97">
        <v>5.9251258899999999E-2</v>
      </c>
      <c r="I2174" s="97">
        <v>0.43678961160000002</v>
      </c>
      <c r="J2174" s="101">
        <v>13891.939719</v>
      </c>
    </row>
    <row r="2175" spans="1:10" x14ac:dyDescent="0.25">
      <c r="A2175" t="s">
        <v>105</v>
      </c>
      <c r="B2175" t="s">
        <v>76</v>
      </c>
      <c r="C2175" t="s">
        <v>35</v>
      </c>
      <c r="D2175" t="s">
        <v>0</v>
      </c>
      <c r="E2175" s="97">
        <v>0.27002003190000001</v>
      </c>
      <c r="F2175" s="97">
        <v>0.12473940040000001</v>
      </c>
      <c r="G2175" s="97">
        <v>6.00361279E-2</v>
      </c>
      <c r="H2175" s="97">
        <v>6.3116081000000004E-2</v>
      </c>
      <c r="I2175" s="97">
        <v>0.48208835880000001</v>
      </c>
      <c r="J2175" s="101">
        <v>21946.568843000001</v>
      </c>
    </row>
    <row r="2176" spans="1:10" x14ac:dyDescent="0.25">
      <c r="A2176" t="s">
        <v>105</v>
      </c>
      <c r="B2176" t="s">
        <v>76</v>
      </c>
      <c r="C2176" t="s">
        <v>35</v>
      </c>
      <c r="D2176" t="s">
        <v>37</v>
      </c>
      <c r="E2176" s="97">
        <v>0.19952917119999999</v>
      </c>
      <c r="F2176" s="97">
        <v>8.72309899E-2</v>
      </c>
      <c r="G2176" s="97">
        <v>8.2856551099999995E-2</v>
      </c>
      <c r="H2176" s="97">
        <v>6.8218411899999998E-2</v>
      </c>
      <c r="I2176" s="97">
        <v>0.56216487589999997</v>
      </c>
      <c r="J2176" s="101">
        <v>7617.9495371000003</v>
      </c>
    </row>
    <row r="2177" spans="1:10" x14ac:dyDescent="0.25">
      <c r="A2177" t="s">
        <v>105</v>
      </c>
      <c r="B2177" t="s">
        <v>85</v>
      </c>
      <c r="C2177" t="s">
        <v>33</v>
      </c>
      <c r="D2177" t="s">
        <v>36</v>
      </c>
      <c r="E2177" s="102" t="s">
        <v>109</v>
      </c>
      <c r="F2177" s="102" t="s">
        <v>109</v>
      </c>
      <c r="G2177" s="102" t="s">
        <v>109</v>
      </c>
      <c r="H2177" s="102" t="s">
        <v>109</v>
      </c>
      <c r="I2177" s="102" t="s">
        <v>109</v>
      </c>
      <c r="J2177" s="103" t="s">
        <v>109</v>
      </c>
    </row>
    <row r="2178" spans="1:10" x14ac:dyDescent="0.25">
      <c r="A2178" t="s">
        <v>105</v>
      </c>
      <c r="B2178" t="s">
        <v>85</v>
      </c>
      <c r="C2178" t="s">
        <v>33</v>
      </c>
      <c r="D2178" t="s">
        <v>0</v>
      </c>
      <c r="E2178" s="102" t="s">
        <v>109</v>
      </c>
      <c r="F2178" s="102" t="s">
        <v>109</v>
      </c>
      <c r="G2178" s="102" t="s">
        <v>109</v>
      </c>
      <c r="H2178" s="102" t="s">
        <v>109</v>
      </c>
      <c r="I2178" s="102" t="s">
        <v>109</v>
      </c>
      <c r="J2178" s="103" t="s">
        <v>109</v>
      </c>
    </row>
    <row r="2179" spans="1:10" x14ac:dyDescent="0.25">
      <c r="A2179" t="s">
        <v>105</v>
      </c>
      <c r="B2179" t="s">
        <v>85</v>
      </c>
      <c r="C2179" t="s">
        <v>33</v>
      </c>
      <c r="D2179" t="s">
        <v>37</v>
      </c>
      <c r="E2179" s="102" t="s">
        <v>109</v>
      </c>
      <c r="F2179" s="102" t="s">
        <v>109</v>
      </c>
      <c r="G2179" s="102" t="s">
        <v>109</v>
      </c>
      <c r="H2179" s="102" t="s">
        <v>109</v>
      </c>
      <c r="I2179" s="102" t="s">
        <v>109</v>
      </c>
      <c r="J2179" s="103" t="s">
        <v>109</v>
      </c>
    </row>
    <row r="2180" spans="1:10" x14ac:dyDescent="0.25">
      <c r="A2180" t="s">
        <v>105</v>
      </c>
      <c r="B2180" t="s">
        <v>85</v>
      </c>
      <c r="C2180" t="s">
        <v>34</v>
      </c>
      <c r="D2180" t="s">
        <v>36</v>
      </c>
      <c r="E2180" s="97">
        <v>0.81482953970000005</v>
      </c>
      <c r="F2180" s="97">
        <v>7.7570121899999997E-2</v>
      </c>
      <c r="G2180" s="97">
        <v>5.2595419000000003E-3</v>
      </c>
      <c r="H2180" s="97">
        <v>2.0189756600000001E-2</v>
      </c>
      <c r="I2180" s="97">
        <v>8.21510399E-2</v>
      </c>
      <c r="J2180" s="101">
        <v>4945.8264810999999</v>
      </c>
    </row>
    <row r="2181" spans="1:10" x14ac:dyDescent="0.25">
      <c r="A2181" t="s">
        <v>105</v>
      </c>
      <c r="B2181" t="s">
        <v>85</v>
      </c>
      <c r="C2181" t="s">
        <v>34</v>
      </c>
      <c r="D2181" t="s">
        <v>0</v>
      </c>
      <c r="E2181" s="97">
        <v>0.80217095199999999</v>
      </c>
      <c r="F2181" s="97">
        <v>7.98228297E-2</v>
      </c>
      <c r="G2181" s="97">
        <v>6.3146008999999999E-3</v>
      </c>
      <c r="H2181" s="97">
        <v>2.14719256E-2</v>
      </c>
      <c r="I2181" s="97">
        <v>9.0219691800000001E-2</v>
      </c>
      <c r="J2181" s="101">
        <v>5069.9984894999998</v>
      </c>
    </row>
    <row r="2182" spans="1:10" x14ac:dyDescent="0.25">
      <c r="A2182" t="s">
        <v>105</v>
      </c>
      <c r="B2182" t="s">
        <v>85</v>
      </c>
      <c r="C2182" t="s">
        <v>34</v>
      </c>
      <c r="D2182" t="s">
        <v>37</v>
      </c>
      <c r="E2182" s="97">
        <v>0.41807869609999998</v>
      </c>
      <c r="F2182" s="97">
        <v>4.05831787E-2</v>
      </c>
      <c r="G2182" s="97">
        <v>5.39757867E-2</v>
      </c>
      <c r="H2182" s="97">
        <v>5.4022816600000002E-2</v>
      </c>
      <c r="I2182" s="97">
        <v>0.43333952190000002</v>
      </c>
      <c r="J2182" s="101">
        <v>74.148719577999998</v>
      </c>
    </row>
    <row r="2183" spans="1:10" x14ac:dyDescent="0.25">
      <c r="A2183" t="s">
        <v>105</v>
      </c>
      <c r="B2183" t="s">
        <v>85</v>
      </c>
      <c r="C2183" t="s">
        <v>35</v>
      </c>
      <c r="D2183" t="s">
        <v>36</v>
      </c>
      <c r="E2183" s="102" t="s">
        <v>109</v>
      </c>
      <c r="F2183" s="102" t="s">
        <v>109</v>
      </c>
      <c r="G2183" s="102" t="s">
        <v>109</v>
      </c>
      <c r="H2183" s="102" t="s">
        <v>109</v>
      </c>
      <c r="I2183" s="102" t="s">
        <v>109</v>
      </c>
      <c r="J2183" s="103" t="s">
        <v>109</v>
      </c>
    </row>
    <row r="2184" spans="1:10" x14ac:dyDescent="0.25">
      <c r="A2184" t="s">
        <v>105</v>
      </c>
      <c r="B2184" t="s">
        <v>85</v>
      </c>
      <c r="C2184" t="s">
        <v>35</v>
      </c>
      <c r="D2184" t="s">
        <v>0</v>
      </c>
      <c r="E2184" s="102" t="s">
        <v>109</v>
      </c>
      <c r="F2184" s="102" t="s">
        <v>109</v>
      </c>
      <c r="G2184" s="102" t="s">
        <v>109</v>
      </c>
      <c r="H2184" s="102" t="s">
        <v>109</v>
      </c>
      <c r="I2184" s="102" t="s">
        <v>109</v>
      </c>
      <c r="J2184" s="103" t="s">
        <v>109</v>
      </c>
    </row>
    <row r="2185" spans="1:10" x14ac:dyDescent="0.25">
      <c r="A2185" t="s">
        <v>105</v>
      </c>
      <c r="B2185" t="s">
        <v>85</v>
      </c>
      <c r="C2185" t="s">
        <v>35</v>
      </c>
      <c r="D2185" t="s">
        <v>37</v>
      </c>
      <c r="E2185" s="102" t="s">
        <v>109</v>
      </c>
      <c r="F2185" s="102" t="s">
        <v>109</v>
      </c>
      <c r="G2185" s="102" t="s">
        <v>109</v>
      </c>
      <c r="H2185" s="102" t="s">
        <v>109</v>
      </c>
      <c r="I2185" s="102" t="s">
        <v>109</v>
      </c>
      <c r="J2185" s="103" t="s">
        <v>109</v>
      </c>
    </row>
    <row r="2186" spans="1:10" x14ac:dyDescent="0.25">
      <c r="A2186" t="s">
        <v>105</v>
      </c>
      <c r="B2186" t="s">
        <v>60</v>
      </c>
      <c r="C2186" t="s">
        <v>33</v>
      </c>
      <c r="D2186" t="s">
        <v>36</v>
      </c>
      <c r="E2186" s="97">
        <v>0.63879481969999996</v>
      </c>
      <c r="F2186" s="97">
        <v>0.12810473110000001</v>
      </c>
      <c r="G2186" s="97">
        <v>2.48280876E-2</v>
      </c>
      <c r="H2186" s="97">
        <v>4.8254246799999997E-2</v>
      </c>
      <c r="I2186" s="97">
        <v>0.1600181148</v>
      </c>
      <c r="J2186" s="101">
        <v>15587.242269</v>
      </c>
    </row>
    <row r="2187" spans="1:10" x14ac:dyDescent="0.25">
      <c r="A2187" t="s">
        <v>105</v>
      </c>
      <c r="B2187" t="s">
        <v>60</v>
      </c>
      <c r="C2187" t="s">
        <v>33</v>
      </c>
      <c r="D2187" t="s">
        <v>0</v>
      </c>
      <c r="E2187" s="97">
        <v>0.62052673059999996</v>
      </c>
      <c r="F2187" s="97">
        <v>0.13023663090000001</v>
      </c>
      <c r="G2187" s="97">
        <v>2.53652103E-2</v>
      </c>
      <c r="H2187" s="97">
        <v>5.1891417799999999E-2</v>
      </c>
      <c r="I2187" s="97">
        <v>0.1719800105</v>
      </c>
      <c r="J2187" s="101">
        <v>16321.697545999999</v>
      </c>
    </row>
    <row r="2188" spans="1:10" x14ac:dyDescent="0.25">
      <c r="A2188" t="s">
        <v>105</v>
      </c>
      <c r="B2188" t="s">
        <v>60</v>
      </c>
      <c r="C2188" t="s">
        <v>33</v>
      </c>
      <c r="D2188" t="s">
        <v>37</v>
      </c>
      <c r="E2188" s="97">
        <v>0.27847850349999997</v>
      </c>
      <c r="F2188" s="97">
        <v>0.13741761920000001</v>
      </c>
      <c r="G2188" s="97">
        <v>3.9785886299999997E-2</v>
      </c>
      <c r="H2188" s="97">
        <v>0.1064887841</v>
      </c>
      <c r="I2188" s="97">
        <v>0.43782920679999998</v>
      </c>
      <c r="J2188" s="101">
        <v>578.14157267999997</v>
      </c>
    </row>
    <row r="2189" spans="1:10" x14ac:dyDescent="0.25">
      <c r="A2189" t="s">
        <v>105</v>
      </c>
      <c r="B2189" t="s">
        <v>60</v>
      </c>
      <c r="C2189" t="s">
        <v>34</v>
      </c>
      <c r="D2189" t="s">
        <v>36</v>
      </c>
      <c r="E2189" s="97">
        <v>0.51843923260000002</v>
      </c>
      <c r="F2189" s="97">
        <v>0.14637418690000001</v>
      </c>
      <c r="G2189" s="97">
        <v>1.7370692399999998E-2</v>
      </c>
      <c r="H2189" s="97">
        <v>5.6938573999999999E-2</v>
      </c>
      <c r="I2189" s="97">
        <v>0.26087731409999998</v>
      </c>
      <c r="J2189" s="101">
        <v>4778.1630076000001</v>
      </c>
    </row>
    <row r="2190" spans="1:10" x14ac:dyDescent="0.25">
      <c r="A2190" t="s">
        <v>105</v>
      </c>
      <c r="B2190" t="s">
        <v>60</v>
      </c>
      <c r="C2190" t="s">
        <v>34</v>
      </c>
      <c r="D2190" t="s">
        <v>0</v>
      </c>
      <c r="E2190" s="97">
        <v>0.50658237500000003</v>
      </c>
      <c r="F2190" s="97">
        <v>0.1455518153</v>
      </c>
      <c r="G2190" s="97">
        <v>1.89455826E-2</v>
      </c>
      <c r="H2190" s="97">
        <v>5.8424733100000001E-2</v>
      </c>
      <c r="I2190" s="97">
        <v>0.27049549410000001</v>
      </c>
      <c r="J2190" s="101">
        <v>5014.3615097000002</v>
      </c>
    </row>
    <row r="2191" spans="1:10" x14ac:dyDescent="0.25">
      <c r="A2191" t="s">
        <v>105</v>
      </c>
      <c r="B2191" t="s">
        <v>60</v>
      </c>
      <c r="C2191" t="s">
        <v>34</v>
      </c>
      <c r="D2191" t="s">
        <v>37</v>
      </c>
      <c r="E2191" s="97">
        <v>0.330406694</v>
      </c>
      <c r="F2191" s="97">
        <v>0.1038944388</v>
      </c>
      <c r="G2191" s="97">
        <v>6.2663338499999999E-2</v>
      </c>
      <c r="H2191" s="97">
        <v>6.4770311900000002E-2</v>
      </c>
      <c r="I2191" s="97">
        <v>0.43826521680000002</v>
      </c>
      <c r="J2191" s="101">
        <v>175.54123766000001</v>
      </c>
    </row>
    <row r="2192" spans="1:10" x14ac:dyDescent="0.25">
      <c r="A2192" t="s">
        <v>105</v>
      </c>
      <c r="B2192" t="s">
        <v>60</v>
      </c>
      <c r="C2192" t="s">
        <v>35</v>
      </c>
      <c r="D2192" t="s">
        <v>36</v>
      </c>
      <c r="E2192" s="97">
        <v>0.2502801744</v>
      </c>
      <c r="F2192" s="97">
        <v>0.1433551897</v>
      </c>
      <c r="G2192" s="97">
        <v>3.9885353599999999E-2</v>
      </c>
      <c r="H2192" s="97">
        <v>6.6337575100000004E-2</v>
      </c>
      <c r="I2192" s="97">
        <v>0.50014170719999995</v>
      </c>
      <c r="J2192" s="101">
        <v>10284.518205</v>
      </c>
    </row>
    <row r="2193" spans="1:10" x14ac:dyDescent="0.25">
      <c r="A2193" t="s">
        <v>105</v>
      </c>
      <c r="B2193" t="s">
        <v>60</v>
      </c>
      <c r="C2193" t="s">
        <v>35</v>
      </c>
      <c r="D2193" t="s">
        <v>0</v>
      </c>
      <c r="E2193" s="97">
        <v>0.23555566920000001</v>
      </c>
      <c r="F2193" s="97">
        <v>0.1217189971</v>
      </c>
      <c r="G2193" s="97">
        <v>4.7925984800000002E-2</v>
      </c>
      <c r="H2193" s="97">
        <v>6.6798113000000006E-2</v>
      </c>
      <c r="I2193" s="97">
        <v>0.52800123590000003</v>
      </c>
      <c r="J2193" s="101">
        <v>14009.486061</v>
      </c>
    </row>
    <row r="2194" spans="1:10" x14ac:dyDescent="0.25">
      <c r="A2194" t="s">
        <v>105</v>
      </c>
      <c r="B2194" t="s">
        <v>60</v>
      </c>
      <c r="C2194" t="s">
        <v>35</v>
      </c>
      <c r="D2194" t="s">
        <v>37</v>
      </c>
      <c r="E2194" s="97">
        <v>0.1989041792</v>
      </c>
      <c r="F2194" s="97">
        <v>5.8450321800000003E-2</v>
      </c>
      <c r="G2194" s="97">
        <v>7.1908478400000003E-2</v>
      </c>
      <c r="H2194" s="97">
        <v>6.75353385E-2</v>
      </c>
      <c r="I2194" s="97">
        <v>0.60320168210000003</v>
      </c>
      <c r="J2194" s="101">
        <v>3574.5998807000001</v>
      </c>
    </row>
    <row r="2195" spans="1:10" x14ac:dyDescent="0.25">
      <c r="A2195" t="s">
        <v>105</v>
      </c>
      <c r="B2195" t="s">
        <v>84</v>
      </c>
      <c r="C2195" t="s">
        <v>33</v>
      </c>
      <c r="D2195" t="s">
        <v>36</v>
      </c>
      <c r="E2195" s="97">
        <v>0.55066567519999998</v>
      </c>
      <c r="F2195" s="97">
        <v>0.16257655670000001</v>
      </c>
      <c r="G2195" s="97">
        <v>3.2544144300000001E-2</v>
      </c>
      <c r="H2195" s="97">
        <v>5.32417715E-2</v>
      </c>
      <c r="I2195" s="97">
        <v>0.2009718523</v>
      </c>
      <c r="J2195" s="101">
        <v>4670.9436824000004</v>
      </c>
    </row>
    <row r="2196" spans="1:10" x14ac:dyDescent="0.25">
      <c r="A2196" t="s">
        <v>105</v>
      </c>
      <c r="B2196" t="s">
        <v>84</v>
      </c>
      <c r="C2196" t="s">
        <v>33</v>
      </c>
      <c r="D2196" t="s">
        <v>0</v>
      </c>
      <c r="E2196" s="97">
        <v>0.50761051950000002</v>
      </c>
      <c r="F2196" s="97">
        <v>0.1616657802</v>
      </c>
      <c r="G2196" s="97">
        <v>3.3427509699999997E-2</v>
      </c>
      <c r="H2196" s="97">
        <v>6.08193858E-2</v>
      </c>
      <c r="I2196" s="97">
        <v>0.2364768048</v>
      </c>
      <c r="J2196" s="101">
        <v>5295.6902983999998</v>
      </c>
    </row>
    <row r="2197" spans="1:10" x14ac:dyDescent="0.25">
      <c r="A2197" t="s">
        <v>105</v>
      </c>
      <c r="B2197" t="s">
        <v>84</v>
      </c>
      <c r="C2197" t="s">
        <v>33</v>
      </c>
      <c r="D2197" t="s">
        <v>37</v>
      </c>
      <c r="E2197" s="97">
        <v>0.21159956939999999</v>
      </c>
      <c r="F2197" s="97">
        <v>0.1413267379</v>
      </c>
      <c r="G2197" s="97">
        <v>3.83183063E-2</v>
      </c>
      <c r="H2197" s="97">
        <v>0.10746318639999999</v>
      </c>
      <c r="I2197" s="97">
        <v>0.50129219999999997</v>
      </c>
      <c r="J2197" s="101">
        <v>548.29859753999995</v>
      </c>
    </row>
    <row r="2198" spans="1:10" x14ac:dyDescent="0.25">
      <c r="A2198" t="s">
        <v>105</v>
      </c>
      <c r="B2198" t="s">
        <v>84</v>
      </c>
      <c r="C2198" t="s">
        <v>34</v>
      </c>
      <c r="D2198" t="s">
        <v>36</v>
      </c>
      <c r="E2198" s="97">
        <v>0.59793960739999996</v>
      </c>
      <c r="F2198" s="97">
        <v>0.1984209498</v>
      </c>
      <c r="G2198" s="97">
        <v>4.4953930000000003E-3</v>
      </c>
      <c r="H2198" s="97">
        <v>3.5065965900000003E-2</v>
      </c>
      <c r="I2198" s="97">
        <v>0.1640780839</v>
      </c>
      <c r="J2198" s="101">
        <v>889.79983714000002</v>
      </c>
    </row>
    <row r="2199" spans="1:10" x14ac:dyDescent="0.25">
      <c r="A2199" t="s">
        <v>105</v>
      </c>
      <c r="B2199" t="s">
        <v>84</v>
      </c>
      <c r="C2199" t="s">
        <v>34</v>
      </c>
      <c r="D2199" t="s">
        <v>0</v>
      </c>
      <c r="E2199" s="97">
        <v>0.57737109620000004</v>
      </c>
      <c r="F2199" s="97">
        <v>0.19800924689999999</v>
      </c>
      <c r="G2199" s="97">
        <v>6.3675184999999997E-3</v>
      </c>
      <c r="H2199" s="97">
        <v>4.0599428100000001E-2</v>
      </c>
      <c r="I2199" s="97">
        <v>0.17765271020000001</v>
      </c>
      <c r="J2199" s="101">
        <v>942.28230139000004</v>
      </c>
    </row>
    <row r="2200" spans="1:10" x14ac:dyDescent="0.25">
      <c r="A2200" t="s">
        <v>105</v>
      </c>
      <c r="B2200" t="s">
        <v>84</v>
      </c>
      <c r="C2200" t="s">
        <v>34</v>
      </c>
      <c r="D2200" t="s">
        <v>37</v>
      </c>
      <c r="E2200" s="97">
        <v>0.27059143759999998</v>
      </c>
      <c r="F2200" s="97">
        <v>0.14788547899999999</v>
      </c>
      <c r="G2200" s="97">
        <v>4.9198443199999997E-2</v>
      </c>
      <c r="H2200" s="97">
        <v>0.12385706740000001</v>
      </c>
      <c r="I2200" s="97">
        <v>0.40846757280000001</v>
      </c>
      <c r="J2200" s="101">
        <v>40.65169281</v>
      </c>
    </row>
    <row r="2201" spans="1:10" x14ac:dyDescent="0.25">
      <c r="A2201" t="s">
        <v>105</v>
      </c>
      <c r="B2201" t="s">
        <v>84</v>
      </c>
      <c r="C2201" t="s">
        <v>35</v>
      </c>
      <c r="D2201" t="s">
        <v>36</v>
      </c>
      <c r="E2201" s="97">
        <v>0.63446231779999995</v>
      </c>
      <c r="F2201" s="97">
        <v>3.5664504100000001E-2</v>
      </c>
      <c r="G2201" s="97">
        <v>7.7795106999999997E-3</v>
      </c>
      <c r="H2201" s="97">
        <v>1.5955434599999999E-2</v>
      </c>
      <c r="I2201" s="97">
        <v>0.30613823270000001</v>
      </c>
      <c r="J2201" s="101">
        <v>1156.8850967999999</v>
      </c>
    </row>
    <row r="2202" spans="1:10" x14ac:dyDescent="0.25">
      <c r="A2202" t="s">
        <v>105</v>
      </c>
      <c r="B2202" t="s">
        <v>84</v>
      </c>
      <c r="C2202" t="s">
        <v>35</v>
      </c>
      <c r="D2202" t="s">
        <v>0</v>
      </c>
      <c r="E2202" s="97">
        <v>0.61241120569999996</v>
      </c>
      <c r="F2202" s="97">
        <v>4.0706268499999997E-2</v>
      </c>
      <c r="G2202" s="97">
        <v>9.3736409000000007E-3</v>
      </c>
      <c r="H2202" s="97">
        <v>1.6006639199999999E-2</v>
      </c>
      <c r="I2202" s="97">
        <v>0.32150224560000001</v>
      </c>
      <c r="J2202" s="101">
        <v>1280.1855888</v>
      </c>
    </row>
    <row r="2203" spans="1:10" x14ac:dyDescent="0.25">
      <c r="A2203" t="s">
        <v>105</v>
      </c>
      <c r="B2203" t="s">
        <v>84</v>
      </c>
      <c r="C2203" t="s">
        <v>35</v>
      </c>
      <c r="D2203" t="s">
        <v>37</v>
      </c>
      <c r="E2203" s="97">
        <v>0.43273827669999998</v>
      </c>
      <c r="F2203" s="97">
        <v>6.11264818E-2</v>
      </c>
      <c r="G2203" s="97">
        <v>2.5964296599999999E-2</v>
      </c>
      <c r="H2203" s="97">
        <v>1.75939637E-2</v>
      </c>
      <c r="I2203" s="97">
        <v>0.46257698120000001</v>
      </c>
      <c r="J2203" s="101">
        <v>115.54328031</v>
      </c>
    </row>
    <row r="2204" spans="1:10" x14ac:dyDescent="0.25">
      <c r="A2204" t="s">
        <v>105</v>
      </c>
      <c r="B2204" t="s">
        <v>57</v>
      </c>
      <c r="C2204" t="s">
        <v>33</v>
      </c>
      <c r="D2204" t="s">
        <v>36</v>
      </c>
      <c r="E2204" s="97">
        <v>0.54339634240000001</v>
      </c>
      <c r="F2204" s="97">
        <v>0.1045822508</v>
      </c>
      <c r="G2204" s="97">
        <v>4.2018458299999999E-2</v>
      </c>
      <c r="H2204" s="97">
        <v>4.8977727200000001E-2</v>
      </c>
      <c r="I2204" s="97">
        <v>0.2610252213</v>
      </c>
      <c r="J2204" s="101">
        <v>16921.283501999998</v>
      </c>
    </row>
    <row r="2205" spans="1:10" x14ac:dyDescent="0.25">
      <c r="A2205" t="s">
        <v>105</v>
      </c>
      <c r="B2205" t="s">
        <v>57</v>
      </c>
      <c r="C2205" t="s">
        <v>33</v>
      </c>
      <c r="D2205" t="s">
        <v>0</v>
      </c>
      <c r="E2205" s="97">
        <v>0.50358046369999998</v>
      </c>
      <c r="F2205" s="97">
        <v>0.10848738080000001</v>
      </c>
      <c r="G2205" s="97">
        <v>4.1956606700000003E-2</v>
      </c>
      <c r="H2205" s="97">
        <v>5.1541710900000003E-2</v>
      </c>
      <c r="I2205" s="97">
        <v>0.2944338379</v>
      </c>
      <c r="J2205" s="101">
        <v>18757.62383</v>
      </c>
    </row>
    <row r="2206" spans="1:10" x14ac:dyDescent="0.25">
      <c r="A2206" t="s">
        <v>105</v>
      </c>
      <c r="B2206" t="s">
        <v>57</v>
      </c>
      <c r="C2206" t="s">
        <v>33</v>
      </c>
      <c r="D2206" t="s">
        <v>37</v>
      </c>
      <c r="E2206" s="97">
        <v>0.15158620889999999</v>
      </c>
      <c r="F2206" s="97">
        <v>0.13599959249999999</v>
      </c>
      <c r="G2206" s="97">
        <v>4.2140590399999997E-2</v>
      </c>
      <c r="H2206" s="97">
        <v>6.4042236799999999E-2</v>
      </c>
      <c r="I2206" s="97">
        <v>0.60623137140000005</v>
      </c>
      <c r="J2206" s="101">
        <v>1589.9160271999999</v>
      </c>
    </row>
    <row r="2207" spans="1:10" x14ac:dyDescent="0.25">
      <c r="A2207" t="s">
        <v>105</v>
      </c>
      <c r="B2207" t="s">
        <v>57</v>
      </c>
      <c r="C2207" t="s">
        <v>34</v>
      </c>
      <c r="D2207" t="s">
        <v>36</v>
      </c>
      <c r="E2207" s="97">
        <v>0.65338023899999997</v>
      </c>
      <c r="F2207" s="97">
        <v>0.1120144891</v>
      </c>
      <c r="G2207" s="97">
        <v>1.5909982999999999E-2</v>
      </c>
      <c r="H2207" s="97">
        <v>4.0678101000000001E-2</v>
      </c>
      <c r="I2207" s="97">
        <v>0.17801718790000001</v>
      </c>
      <c r="J2207" s="101">
        <v>8298.4871944000006</v>
      </c>
    </row>
    <row r="2208" spans="1:10" x14ac:dyDescent="0.25">
      <c r="A2208" t="s">
        <v>105</v>
      </c>
      <c r="B2208" t="s">
        <v>57</v>
      </c>
      <c r="C2208" t="s">
        <v>34</v>
      </c>
      <c r="D2208" t="s">
        <v>0</v>
      </c>
      <c r="E2208" s="97">
        <v>0.62634419649999995</v>
      </c>
      <c r="F2208" s="97">
        <v>0.1179367881</v>
      </c>
      <c r="G2208" s="97">
        <v>1.6758022599999998E-2</v>
      </c>
      <c r="H2208" s="97">
        <v>4.2040476600000001E-2</v>
      </c>
      <c r="I2208" s="97">
        <v>0.19692051620000001</v>
      </c>
      <c r="J2208" s="101">
        <v>8892.9818107999999</v>
      </c>
    </row>
    <row r="2209" spans="1:10" x14ac:dyDescent="0.25">
      <c r="A2209" t="s">
        <v>105</v>
      </c>
      <c r="B2209" t="s">
        <v>57</v>
      </c>
      <c r="C2209" t="s">
        <v>34</v>
      </c>
      <c r="D2209" t="s">
        <v>37</v>
      </c>
      <c r="E2209" s="97">
        <v>0.2967297666</v>
      </c>
      <c r="F2209" s="97">
        <v>0.1869505242</v>
      </c>
      <c r="G2209" s="97">
        <v>2.9672976699999999E-2</v>
      </c>
      <c r="H2209" s="97">
        <v>4.2569623899999999E-2</v>
      </c>
      <c r="I2209" s="97">
        <v>0.44407710859999999</v>
      </c>
      <c r="J2209" s="101">
        <v>471.80976005000002</v>
      </c>
    </row>
    <row r="2210" spans="1:10" x14ac:dyDescent="0.25">
      <c r="A2210" t="s">
        <v>105</v>
      </c>
      <c r="B2210" t="s">
        <v>57</v>
      </c>
      <c r="C2210" t="s">
        <v>35</v>
      </c>
      <c r="D2210" t="s">
        <v>36</v>
      </c>
      <c r="E2210" s="97">
        <v>0.36177422269999998</v>
      </c>
      <c r="F2210" s="97">
        <v>9.5545027000000005E-2</v>
      </c>
      <c r="G2210" s="97">
        <v>2.6738648199999999E-2</v>
      </c>
      <c r="H2210" s="97">
        <v>4.7845384300000002E-2</v>
      </c>
      <c r="I2210" s="97">
        <v>0.4680967177</v>
      </c>
      <c r="J2210" s="101">
        <v>8939.3252978</v>
      </c>
    </row>
    <row r="2211" spans="1:10" x14ac:dyDescent="0.25">
      <c r="A2211" t="s">
        <v>105</v>
      </c>
      <c r="B2211" t="s">
        <v>57</v>
      </c>
      <c r="C2211" t="s">
        <v>35</v>
      </c>
      <c r="D2211" t="s">
        <v>0</v>
      </c>
      <c r="E2211" s="97">
        <v>0.32242097590000002</v>
      </c>
      <c r="F2211" s="97">
        <v>8.6191513299999994E-2</v>
      </c>
      <c r="G2211" s="97">
        <v>3.27874238E-2</v>
      </c>
      <c r="H2211" s="97">
        <v>5.0832064000000003E-2</v>
      </c>
      <c r="I2211" s="97">
        <v>0.50776802310000002</v>
      </c>
      <c r="J2211" s="101">
        <v>12663.622302</v>
      </c>
    </row>
    <row r="2212" spans="1:10" x14ac:dyDescent="0.25">
      <c r="A2212" t="s">
        <v>105</v>
      </c>
      <c r="B2212" t="s">
        <v>57</v>
      </c>
      <c r="C2212" t="s">
        <v>35</v>
      </c>
      <c r="D2212" t="s">
        <v>37</v>
      </c>
      <c r="E2212" s="97">
        <v>0.2301432139</v>
      </c>
      <c r="F2212" s="97">
        <v>6.2503496500000005E-2</v>
      </c>
      <c r="G2212" s="97">
        <v>4.7223554000000001E-2</v>
      </c>
      <c r="H2212" s="97">
        <v>5.7764755899999999E-2</v>
      </c>
      <c r="I2212" s="97">
        <v>0.60236497980000003</v>
      </c>
      <c r="J2212" s="101">
        <v>3667.2817149000002</v>
      </c>
    </row>
    <row r="2213" spans="1:10" x14ac:dyDescent="0.25">
      <c r="A2213" t="s">
        <v>105</v>
      </c>
      <c r="B2213" t="s">
        <v>38</v>
      </c>
      <c r="C2213" t="s">
        <v>33</v>
      </c>
      <c r="D2213" t="s">
        <v>36</v>
      </c>
      <c r="E2213" s="97">
        <v>0.5594506507</v>
      </c>
      <c r="F2213" s="97">
        <v>0.1139862655</v>
      </c>
      <c r="G2213" s="97">
        <v>5.1878259099999997E-2</v>
      </c>
      <c r="H2213" s="97">
        <v>6.32107274E-2</v>
      </c>
      <c r="I2213" s="97">
        <v>0.2114740973</v>
      </c>
      <c r="J2213" s="101">
        <v>60951.291115</v>
      </c>
    </row>
    <row r="2214" spans="1:10" x14ac:dyDescent="0.25">
      <c r="A2214" t="s">
        <v>105</v>
      </c>
      <c r="B2214" t="s">
        <v>38</v>
      </c>
      <c r="C2214" t="s">
        <v>33</v>
      </c>
      <c r="D2214" t="s">
        <v>0</v>
      </c>
      <c r="E2214" s="97">
        <v>0.52799509280000001</v>
      </c>
      <c r="F2214" s="97">
        <v>0.1160306945</v>
      </c>
      <c r="G2214" s="97">
        <v>5.3526554300000001E-2</v>
      </c>
      <c r="H2214" s="97">
        <v>6.8013590299999996E-2</v>
      </c>
      <c r="I2214" s="97">
        <v>0.234434068</v>
      </c>
      <c r="J2214" s="101">
        <v>70836.361690000005</v>
      </c>
    </row>
    <row r="2215" spans="1:10" x14ac:dyDescent="0.25">
      <c r="A2215" t="s">
        <v>105</v>
      </c>
      <c r="B2215" t="s">
        <v>38</v>
      </c>
      <c r="C2215" t="s">
        <v>33</v>
      </c>
      <c r="D2215" t="s">
        <v>37</v>
      </c>
      <c r="E2215" s="97">
        <v>0.35457730520000003</v>
      </c>
      <c r="F2215" s="97">
        <v>0.12292613870000001</v>
      </c>
      <c r="G2215" s="97">
        <v>6.3979041099999995E-2</v>
      </c>
      <c r="H2215" s="97">
        <v>9.1829688500000006E-2</v>
      </c>
      <c r="I2215" s="97">
        <v>0.36668782649999998</v>
      </c>
      <c r="J2215" s="101">
        <v>9120.7526338000007</v>
      </c>
    </row>
    <row r="2216" spans="1:10" x14ac:dyDescent="0.25">
      <c r="A2216" t="s">
        <v>105</v>
      </c>
      <c r="B2216" t="s">
        <v>38</v>
      </c>
      <c r="C2216" t="s">
        <v>34</v>
      </c>
      <c r="D2216" t="s">
        <v>36</v>
      </c>
      <c r="E2216" s="97">
        <v>0.65118186810000001</v>
      </c>
      <c r="F2216" s="97">
        <v>0.1230700715</v>
      </c>
      <c r="G2216" s="97">
        <v>1.5241311299999999E-2</v>
      </c>
      <c r="H2216" s="97">
        <v>5.6085845299999999E-2</v>
      </c>
      <c r="I2216" s="97">
        <v>0.15442090380000001</v>
      </c>
      <c r="J2216" s="101">
        <v>15498.169459000001</v>
      </c>
    </row>
    <row r="2217" spans="1:10" x14ac:dyDescent="0.25">
      <c r="A2217" t="s">
        <v>105</v>
      </c>
      <c r="B2217" t="s">
        <v>38</v>
      </c>
      <c r="C2217" t="s">
        <v>34</v>
      </c>
      <c r="D2217" t="s">
        <v>0</v>
      </c>
      <c r="E2217" s="97">
        <v>0.62577317529999998</v>
      </c>
      <c r="F2217" s="97">
        <v>0.12556028259999999</v>
      </c>
      <c r="G2217" s="97">
        <v>1.6727098999999999E-2</v>
      </c>
      <c r="H2217" s="97">
        <v>5.9824447699999998E-2</v>
      </c>
      <c r="I2217" s="97">
        <v>0.1721149954</v>
      </c>
      <c r="J2217" s="101">
        <v>16632.437233000001</v>
      </c>
    </row>
    <row r="2218" spans="1:10" x14ac:dyDescent="0.25">
      <c r="A2218" t="s">
        <v>105</v>
      </c>
      <c r="B2218" t="s">
        <v>38</v>
      </c>
      <c r="C2218" t="s">
        <v>34</v>
      </c>
      <c r="D2218" t="s">
        <v>37</v>
      </c>
      <c r="E2218" s="97">
        <v>0.3292416453</v>
      </c>
      <c r="F2218" s="97">
        <v>0.1217600975</v>
      </c>
      <c r="G2218" s="97">
        <v>4.0752225199999999E-2</v>
      </c>
      <c r="H2218" s="97">
        <v>8.4747364699999994E-2</v>
      </c>
      <c r="I2218" s="97">
        <v>0.42349866720000001</v>
      </c>
      <c r="J2218" s="101">
        <v>932.46441829000003</v>
      </c>
    </row>
    <row r="2219" spans="1:10" x14ac:dyDescent="0.25">
      <c r="A2219" t="s">
        <v>105</v>
      </c>
      <c r="B2219" t="s">
        <v>38</v>
      </c>
      <c r="C2219" t="s">
        <v>35</v>
      </c>
      <c r="D2219" t="s">
        <v>36</v>
      </c>
      <c r="E2219" s="97">
        <v>0.27862758269999999</v>
      </c>
      <c r="F2219" s="97">
        <v>0.14576358170000001</v>
      </c>
      <c r="G2219" s="97">
        <v>5.3231698100000002E-2</v>
      </c>
      <c r="H2219" s="97">
        <v>8.02022134E-2</v>
      </c>
      <c r="I2219" s="97">
        <v>0.44217492409999998</v>
      </c>
      <c r="J2219" s="101">
        <v>47121.836944000002</v>
      </c>
    </row>
    <row r="2220" spans="1:10" x14ac:dyDescent="0.25">
      <c r="A2220" t="s">
        <v>105</v>
      </c>
      <c r="B2220" t="s">
        <v>38</v>
      </c>
      <c r="C2220" t="s">
        <v>35</v>
      </c>
      <c r="D2220" t="s">
        <v>0</v>
      </c>
      <c r="E2220" s="97">
        <v>0.24908435649999999</v>
      </c>
      <c r="F2220" s="97">
        <v>0.128481336</v>
      </c>
      <c r="G2220" s="97">
        <v>6.6406332100000007E-2</v>
      </c>
      <c r="H2220" s="97">
        <v>8.11322513E-2</v>
      </c>
      <c r="I2220" s="97">
        <v>0.47489572410000003</v>
      </c>
      <c r="J2220" s="101">
        <v>75766.938523000004</v>
      </c>
    </row>
    <row r="2221" spans="1:10" x14ac:dyDescent="0.25">
      <c r="A2221" t="s">
        <v>105</v>
      </c>
      <c r="B2221" t="s">
        <v>38</v>
      </c>
      <c r="C2221" t="s">
        <v>35</v>
      </c>
      <c r="D2221" t="s">
        <v>37</v>
      </c>
      <c r="E2221" s="97">
        <v>0.20232225940000001</v>
      </c>
      <c r="F2221" s="97">
        <v>9.9366381700000006E-2</v>
      </c>
      <c r="G2221" s="97">
        <v>8.9034813000000004E-2</v>
      </c>
      <c r="H2221" s="97">
        <v>8.1972376400000005E-2</v>
      </c>
      <c r="I2221" s="97">
        <v>0.52730416950000003</v>
      </c>
      <c r="J2221" s="101">
        <v>28034.066161999999</v>
      </c>
    </row>
    <row r="2222" spans="1:10" x14ac:dyDescent="0.25">
      <c r="A2222" t="s">
        <v>105</v>
      </c>
      <c r="B2222" t="s">
        <v>69</v>
      </c>
      <c r="C2222" t="s">
        <v>33</v>
      </c>
      <c r="D2222" t="s">
        <v>36</v>
      </c>
      <c r="E2222" s="97">
        <v>0.43752413140000002</v>
      </c>
      <c r="F2222" s="97">
        <v>8.73030957E-2</v>
      </c>
      <c r="G2222" s="97">
        <v>9.9329101700000005E-2</v>
      </c>
      <c r="H2222" s="97">
        <v>9.2929239699999999E-2</v>
      </c>
      <c r="I2222" s="97">
        <v>0.28291443150000001</v>
      </c>
      <c r="J2222" s="101">
        <v>13373.029786999999</v>
      </c>
    </row>
    <row r="2223" spans="1:10" x14ac:dyDescent="0.25">
      <c r="A2223" t="s">
        <v>105</v>
      </c>
      <c r="B2223" t="s">
        <v>69</v>
      </c>
      <c r="C2223" t="s">
        <v>33</v>
      </c>
      <c r="D2223" t="s">
        <v>0</v>
      </c>
      <c r="E2223" s="97">
        <v>0.37891991549999998</v>
      </c>
      <c r="F2223" s="97">
        <v>8.5606143100000004E-2</v>
      </c>
      <c r="G2223" s="97">
        <v>0.1050464159</v>
      </c>
      <c r="H2223" s="97">
        <v>9.8087819300000004E-2</v>
      </c>
      <c r="I2223" s="97">
        <v>0.33233970619999997</v>
      </c>
      <c r="J2223" s="101">
        <v>16776.693391000001</v>
      </c>
    </row>
    <row r="2224" spans="1:10" x14ac:dyDescent="0.25">
      <c r="A2224" t="s">
        <v>105</v>
      </c>
      <c r="B2224" t="s">
        <v>69</v>
      </c>
      <c r="C2224" t="s">
        <v>33</v>
      </c>
      <c r="D2224" t="s">
        <v>37</v>
      </c>
      <c r="E2224" s="97">
        <v>0.1557388659</v>
      </c>
      <c r="F2224" s="97">
        <v>7.1276610300000001E-2</v>
      </c>
      <c r="G2224" s="97">
        <v>0.1313540208</v>
      </c>
      <c r="H2224" s="97">
        <v>0.1099260202</v>
      </c>
      <c r="I2224" s="97">
        <v>0.53170448280000004</v>
      </c>
      <c r="J2224" s="101">
        <v>3075.6612831000002</v>
      </c>
    </row>
    <row r="2225" spans="1:10" x14ac:dyDescent="0.25">
      <c r="A2225" t="s">
        <v>105</v>
      </c>
      <c r="B2225" t="s">
        <v>69</v>
      </c>
      <c r="C2225" t="s">
        <v>34</v>
      </c>
      <c r="D2225" t="s">
        <v>36</v>
      </c>
      <c r="E2225" s="97">
        <v>0.52996194119999995</v>
      </c>
      <c r="F2225" s="97">
        <v>4.0342315500000003E-2</v>
      </c>
      <c r="G2225" s="97">
        <v>0.26964638349999998</v>
      </c>
      <c r="H2225" s="97">
        <v>3.9681596E-2</v>
      </c>
      <c r="I2225" s="97">
        <v>0.12036776370000001</v>
      </c>
      <c r="J2225" s="101">
        <v>6323.1095843000003</v>
      </c>
    </row>
    <row r="2226" spans="1:10" x14ac:dyDescent="0.25">
      <c r="A2226" t="s">
        <v>105</v>
      </c>
      <c r="B2226" t="s">
        <v>69</v>
      </c>
      <c r="C2226" t="s">
        <v>34</v>
      </c>
      <c r="D2226" t="s">
        <v>0</v>
      </c>
      <c r="E2226" s="97">
        <v>0.51443416620000004</v>
      </c>
      <c r="F2226" s="97">
        <v>4.2513008300000002E-2</v>
      </c>
      <c r="G2226" s="97">
        <v>0.26921550929999999</v>
      </c>
      <c r="H2226" s="97">
        <v>4.4390753900000003E-2</v>
      </c>
      <c r="I2226" s="97">
        <v>0.12944656230000001</v>
      </c>
      <c r="J2226" s="101">
        <v>6667.5342633</v>
      </c>
    </row>
    <row r="2227" spans="1:10" x14ac:dyDescent="0.25">
      <c r="A2227" t="s">
        <v>105</v>
      </c>
      <c r="B2227" t="s">
        <v>69</v>
      </c>
      <c r="C2227" t="s">
        <v>34</v>
      </c>
      <c r="D2227" t="s">
        <v>37</v>
      </c>
      <c r="E2227" s="97">
        <v>0.26827185580000001</v>
      </c>
      <c r="F2227" s="97">
        <v>6.52652809E-2</v>
      </c>
      <c r="G2227" s="97">
        <v>0.27189715110000001</v>
      </c>
      <c r="H2227" s="97">
        <v>0.11612759860000001</v>
      </c>
      <c r="I2227" s="97">
        <v>0.27843811359999998</v>
      </c>
      <c r="J2227" s="101">
        <v>275.83959484000002</v>
      </c>
    </row>
    <row r="2228" spans="1:10" x14ac:dyDescent="0.25">
      <c r="A2228" t="s">
        <v>105</v>
      </c>
      <c r="B2228" t="s">
        <v>69</v>
      </c>
      <c r="C2228" t="s">
        <v>35</v>
      </c>
      <c r="D2228" t="s">
        <v>36</v>
      </c>
      <c r="E2228" s="102" t="s">
        <v>109</v>
      </c>
      <c r="F2228" s="102" t="s">
        <v>109</v>
      </c>
      <c r="G2228" s="102" t="s">
        <v>109</v>
      </c>
      <c r="H2228" s="102" t="s">
        <v>109</v>
      </c>
      <c r="I2228" s="102" t="s">
        <v>109</v>
      </c>
      <c r="J2228" s="103" t="s">
        <v>109</v>
      </c>
    </row>
    <row r="2229" spans="1:10" x14ac:dyDescent="0.25">
      <c r="A2229" t="s">
        <v>105</v>
      </c>
      <c r="B2229" t="s">
        <v>69</v>
      </c>
      <c r="C2229" t="s">
        <v>35</v>
      </c>
      <c r="D2229" t="s">
        <v>0</v>
      </c>
      <c r="E2229" s="102" t="s">
        <v>109</v>
      </c>
      <c r="F2229" s="102" t="s">
        <v>109</v>
      </c>
      <c r="G2229" s="102" t="s">
        <v>109</v>
      </c>
      <c r="H2229" s="102" t="s">
        <v>109</v>
      </c>
      <c r="I2229" s="102" t="s">
        <v>109</v>
      </c>
      <c r="J2229" s="103" t="s">
        <v>109</v>
      </c>
    </row>
    <row r="2230" spans="1:10" x14ac:dyDescent="0.25">
      <c r="A2230" t="s">
        <v>105</v>
      </c>
      <c r="B2230" t="s">
        <v>69</v>
      </c>
      <c r="C2230" t="s">
        <v>35</v>
      </c>
      <c r="D2230" t="s">
        <v>37</v>
      </c>
      <c r="E2230" s="102" t="s">
        <v>109</v>
      </c>
      <c r="F2230" s="102" t="s">
        <v>109</v>
      </c>
      <c r="G2230" s="102" t="s">
        <v>109</v>
      </c>
      <c r="H2230" s="102" t="s">
        <v>109</v>
      </c>
      <c r="I2230" s="102" t="s">
        <v>109</v>
      </c>
      <c r="J2230" s="103" t="s">
        <v>109</v>
      </c>
    </row>
    <row r="2231" spans="1:10" x14ac:dyDescent="0.25">
      <c r="A2231" t="s">
        <v>105</v>
      </c>
      <c r="B2231" t="s">
        <v>59</v>
      </c>
      <c r="C2231" t="s">
        <v>33</v>
      </c>
      <c r="D2231" t="s">
        <v>36</v>
      </c>
      <c r="E2231" s="97">
        <v>0.72543926940000003</v>
      </c>
      <c r="F2231" s="97">
        <v>8.3265688399999996E-2</v>
      </c>
      <c r="G2231" s="97">
        <v>2.6863715199999999E-2</v>
      </c>
      <c r="H2231" s="97">
        <v>3.3954269000000002E-2</v>
      </c>
      <c r="I2231" s="97">
        <v>0.13047705800000001</v>
      </c>
      <c r="J2231" s="101">
        <v>27640.361145999999</v>
      </c>
    </row>
    <row r="2232" spans="1:10" x14ac:dyDescent="0.25">
      <c r="A2232" t="s">
        <v>105</v>
      </c>
      <c r="B2232" t="s">
        <v>59</v>
      </c>
      <c r="C2232" t="s">
        <v>33</v>
      </c>
      <c r="D2232" t="s">
        <v>0</v>
      </c>
      <c r="E2232" s="97">
        <v>0.71141065469999998</v>
      </c>
      <c r="F2232" s="97">
        <v>8.6605610799999996E-2</v>
      </c>
      <c r="G2232" s="97">
        <v>2.74306998E-2</v>
      </c>
      <c r="H2232" s="97">
        <v>3.5413292800000003E-2</v>
      </c>
      <c r="I2232" s="97">
        <v>0.1391397419</v>
      </c>
      <c r="J2232" s="101">
        <v>28636.629573999999</v>
      </c>
    </row>
    <row r="2233" spans="1:10" x14ac:dyDescent="0.25">
      <c r="A2233" t="s">
        <v>105</v>
      </c>
      <c r="B2233" t="s">
        <v>59</v>
      </c>
      <c r="C2233" t="s">
        <v>33</v>
      </c>
      <c r="D2233" t="s">
        <v>37</v>
      </c>
      <c r="E2233" s="97">
        <v>0.3821267921</v>
      </c>
      <c r="F2233" s="97">
        <v>0.1244806403</v>
      </c>
      <c r="G2233" s="97">
        <v>4.6950732100000003E-2</v>
      </c>
      <c r="H2233" s="97">
        <v>5.7531891299999999E-2</v>
      </c>
      <c r="I2233" s="97">
        <v>0.38890994420000002</v>
      </c>
      <c r="J2233" s="101">
        <v>766.76120608999997</v>
      </c>
    </row>
    <row r="2234" spans="1:10" x14ac:dyDescent="0.25">
      <c r="A2234" t="s">
        <v>105</v>
      </c>
      <c r="B2234" t="s">
        <v>59</v>
      </c>
      <c r="C2234" t="s">
        <v>34</v>
      </c>
      <c r="D2234" t="s">
        <v>36</v>
      </c>
      <c r="E2234" s="97">
        <v>0.58905783830000003</v>
      </c>
      <c r="F2234" s="97">
        <v>0.1183928246</v>
      </c>
      <c r="G2234" s="97">
        <v>2.27405753E-2</v>
      </c>
      <c r="H2234" s="97">
        <v>4.99954502E-2</v>
      </c>
      <c r="I2234" s="97">
        <v>0.21981331160000001</v>
      </c>
      <c r="J2234" s="101">
        <v>10121.675907000001</v>
      </c>
    </row>
    <row r="2235" spans="1:10" x14ac:dyDescent="0.25">
      <c r="A2235" t="s">
        <v>105</v>
      </c>
      <c r="B2235" t="s">
        <v>59</v>
      </c>
      <c r="C2235" t="s">
        <v>34</v>
      </c>
      <c r="D2235" t="s">
        <v>0</v>
      </c>
      <c r="E2235" s="97">
        <v>0.52854502380000001</v>
      </c>
      <c r="F2235" s="97">
        <v>0.1088966453</v>
      </c>
      <c r="G2235" s="97">
        <v>2.7938510400000002E-2</v>
      </c>
      <c r="H2235" s="97">
        <v>5.5145106499999999E-2</v>
      </c>
      <c r="I2235" s="97">
        <v>0.27947471400000001</v>
      </c>
      <c r="J2235" s="101">
        <v>12249.286506</v>
      </c>
    </row>
    <row r="2236" spans="1:10" x14ac:dyDescent="0.25">
      <c r="A2236" t="s">
        <v>105</v>
      </c>
      <c r="B2236" t="s">
        <v>59</v>
      </c>
      <c r="C2236" t="s">
        <v>34</v>
      </c>
      <c r="D2236" t="s">
        <v>37</v>
      </c>
      <c r="E2236" s="97">
        <v>0.28909880030000001</v>
      </c>
      <c r="F2236" s="97">
        <v>4.6402776299999997E-2</v>
      </c>
      <c r="G2236" s="97">
        <v>6.19757212E-2</v>
      </c>
      <c r="H2236" s="97">
        <v>5.33879664E-2</v>
      </c>
      <c r="I2236" s="97">
        <v>0.54913473570000004</v>
      </c>
      <c r="J2236" s="101">
        <v>1695.0845096</v>
      </c>
    </row>
    <row r="2237" spans="1:10" x14ac:dyDescent="0.25">
      <c r="A2237" t="s">
        <v>105</v>
      </c>
      <c r="B2237" t="s">
        <v>59</v>
      </c>
      <c r="C2237" t="s">
        <v>35</v>
      </c>
      <c r="D2237" t="s">
        <v>36</v>
      </c>
      <c r="E2237" s="97">
        <v>0.38195873460000002</v>
      </c>
      <c r="F2237" s="97">
        <v>0.1009918735</v>
      </c>
      <c r="G2237" s="97">
        <v>5.1665576800000002E-2</v>
      </c>
      <c r="H2237" s="97">
        <v>5.5382579299999998E-2</v>
      </c>
      <c r="I2237" s="97">
        <v>0.41000123570000002</v>
      </c>
      <c r="J2237" s="101">
        <v>12517.089653000001</v>
      </c>
    </row>
    <row r="2238" spans="1:10" x14ac:dyDescent="0.25">
      <c r="A2238" t="s">
        <v>105</v>
      </c>
      <c r="B2238" t="s">
        <v>59</v>
      </c>
      <c r="C2238" t="s">
        <v>35</v>
      </c>
      <c r="D2238" t="s">
        <v>0</v>
      </c>
      <c r="E2238" s="97">
        <v>0.33657789329999999</v>
      </c>
      <c r="F2238" s="97">
        <v>9.8891269300000001E-2</v>
      </c>
      <c r="G2238" s="97">
        <v>5.7837417199999998E-2</v>
      </c>
      <c r="H2238" s="97">
        <v>6.1159668399999999E-2</v>
      </c>
      <c r="I2238" s="97">
        <v>0.4455337519</v>
      </c>
      <c r="J2238" s="101">
        <v>19654.24524</v>
      </c>
    </row>
    <row r="2239" spans="1:10" x14ac:dyDescent="0.25">
      <c r="A2239" t="s">
        <v>105</v>
      </c>
      <c r="B2239" t="s">
        <v>59</v>
      </c>
      <c r="C2239" t="s">
        <v>35</v>
      </c>
      <c r="D2239" t="s">
        <v>37</v>
      </c>
      <c r="E2239" s="97">
        <v>0.25963135809999999</v>
      </c>
      <c r="F2239" s="97">
        <v>9.3288260999999997E-2</v>
      </c>
      <c r="G2239" s="97">
        <v>6.8279130800000004E-2</v>
      </c>
      <c r="H2239" s="97">
        <v>7.1372289199999994E-2</v>
      </c>
      <c r="I2239" s="97">
        <v>0.5074289609</v>
      </c>
      <c r="J2239" s="101">
        <v>6972.0882198999998</v>
      </c>
    </row>
    <row r="2240" spans="1:10" x14ac:dyDescent="0.25">
      <c r="A2240" t="s">
        <v>105</v>
      </c>
      <c r="B2240" t="s">
        <v>81</v>
      </c>
      <c r="C2240" t="s">
        <v>33</v>
      </c>
      <c r="D2240" t="s">
        <v>36</v>
      </c>
      <c r="E2240" s="97">
        <v>0.70038028080000003</v>
      </c>
      <c r="F2240" s="97">
        <v>0.10319980400000001</v>
      </c>
      <c r="G2240" s="97">
        <v>1.01512293E-2</v>
      </c>
      <c r="H2240" s="97">
        <v>4.0870410599999997E-2</v>
      </c>
      <c r="I2240" s="97">
        <v>0.14539827529999999</v>
      </c>
      <c r="J2240" s="101">
        <v>2955.5529861999999</v>
      </c>
    </row>
    <row r="2241" spans="1:10" x14ac:dyDescent="0.25">
      <c r="A2241" t="s">
        <v>105</v>
      </c>
      <c r="B2241" t="s">
        <v>81</v>
      </c>
      <c r="C2241" t="s">
        <v>33</v>
      </c>
      <c r="D2241" t="s">
        <v>0</v>
      </c>
      <c r="E2241" s="97">
        <v>0.67454590759999999</v>
      </c>
      <c r="F2241" s="97">
        <v>0.1063303074</v>
      </c>
      <c r="G2241" s="97">
        <v>1.1913962199999999E-2</v>
      </c>
      <c r="H2241" s="97">
        <v>4.4382865799999997E-2</v>
      </c>
      <c r="I2241" s="97">
        <v>0.16282695699999999</v>
      </c>
      <c r="J2241" s="101">
        <v>3105.8094142999998</v>
      </c>
    </row>
    <row r="2242" spans="1:10" x14ac:dyDescent="0.25">
      <c r="A2242" t="s">
        <v>105</v>
      </c>
      <c r="B2242" t="s">
        <v>81</v>
      </c>
      <c r="C2242" t="s">
        <v>33</v>
      </c>
      <c r="D2242" t="s">
        <v>37</v>
      </c>
      <c r="E2242" s="97">
        <v>0.20179679040000001</v>
      </c>
      <c r="F2242" s="97">
        <v>0.10104156760000001</v>
      </c>
      <c r="G2242" s="97">
        <v>6.4208069699999995E-2</v>
      </c>
      <c r="H2242" s="97">
        <v>9.1950824900000006E-2</v>
      </c>
      <c r="I2242" s="97">
        <v>0.54100274739999998</v>
      </c>
      <c r="J2242" s="101">
        <v>109.02056447</v>
      </c>
    </row>
    <row r="2243" spans="1:10" x14ac:dyDescent="0.25">
      <c r="A2243" t="s">
        <v>105</v>
      </c>
      <c r="B2243" t="s">
        <v>81</v>
      </c>
      <c r="C2243" t="s">
        <v>34</v>
      </c>
      <c r="D2243" t="s">
        <v>36</v>
      </c>
      <c r="E2243" s="97">
        <v>0.63756070610000004</v>
      </c>
      <c r="F2243" s="97">
        <v>0.1242679818</v>
      </c>
      <c r="G2243" s="97">
        <v>3.9791345999999998E-3</v>
      </c>
      <c r="H2243" s="97">
        <v>4.8066462800000001E-2</v>
      </c>
      <c r="I2243" s="97">
        <v>0.1861257147</v>
      </c>
      <c r="J2243" s="101">
        <v>2261.7983180000001</v>
      </c>
    </row>
    <row r="2244" spans="1:10" x14ac:dyDescent="0.25">
      <c r="A2244" t="s">
        <v>105</v>
      </c>
      <c r="B2244" t="s">
        <v>81</v>
      </c>
      <c r="C2244" t="s">
        <v>34</v>
      </c>
      <c r="D2244" t="s">
        <v>0</v>
      </c>
      <c r="E2244" s="97">
        <v>0.61499994120000001</v>
      </c>
      <c r="F2244" s="97">
        <v>0.12765293010000001</v>
      </c>
      <c r="G2244" s="97">
        <v>6.2716915999999996E-3</v>
      </c>
      <c r="H2244" s="97">
        <v>5.1317608700000003E-2</v>
      </c>
      <c r="I2244" s="97">
        <v>0.1997578283</v>
      </c>
      <c r="J2244" s="101">
        <v>2391.9249971999998</v>
      </c>
    </row>
    <row r="2245" spans="1:10" x14ac:dyDescent="0.25">
      <c r="A2245" t="s">
        <v>105</v>
      </c>
      <c r="B2245" t="s">
        <v>81</v>
      </c>
      <c r="C2245" t="s">
        <v>34</v>
      </c>
      <c r="D2245" t="s">
        <v>37</v>
      </c>
      <c r="E2245" s="97">
        <v>0.31940645870000001</v>
      </c>
      <c r="F2245" s="97">
        <v>0.12274869400000001</v>
      </c>
      <c r="G2245" s="97">
        <v>6.6543012200000001E-2</v>
      </c>
      <c r="H2245" s="97">
        <v>5.32344098E-2</v>
      </c>
      <c r="I2245" s="97">
        <v>0.43806742529999998</v>
      </c>
      <c r="J2245" s="101">
        <v>75.139369752999997</v>
      </c>
    </row>
    <row r="2246" spans="1:10" x14ac:dyDescent="0.25">
      <c r="A2246" t="s">
        <v>105</v>
      </c>
      <c r="B2246" t="s">
        <v>81</v>
      </c>
      <c r="C2246" t="s">
        <v>35</v>
      </c>
      <c r="D2246" t="s">
        <v>36</v>
      </c>
      <c r="E2246" s="102" t="s">
        <v>109</v>
      </c>
      <c r="F2246" s="102" t="s">
        <v>109</v>
      </c>
      <c r="G2246" s="102" t="s">
        <v>109</v>
      </c>
      <c r="H2246" s="102" t="s">
        <v>109</v>
      </c>
      <c r="I2246" s="102" t="s">
        <v>109</v>
      </c>
      <c r="J2246" s="103" t="s">
        <v>109</v>
      </c>
    </row>
    <row r="2247" spans="1:10" x14ac:dyDescent="0.25">
      <c r="A2247" t="s">
        <v>105</v>
      </c>
      <c r="B2247" t="s">
        <v>81</v>
      </c>
      <c r="C2247" t="s">
        <v>35</v>
      </c>
      <c r="D2247" t="s">
        <v>0</v>
      </c>
      <c r="E2247" s="102" t="s">
        <v>109</v>
      </c>
      <c r="F2247" s="102" t="s">
        <v>109</v>
      </c>
      <c r="G2247" s="102" t="s">
        <v>109</v>
      </c>
      <c r="H2247" s="102" t="s">
        <v>109</v>
      </c>
      <c r="I2247" s="102" t="s">
        <v>109</v>
      </c>
      <c r="J2247" s="103" t="s">
        <v>109</v>
      </c>
    </row>
    <row r="2248" spans="1:10" x14ac:dyDescent="0.25">
      <c r="A2248" t="s">
        <v>105</v>
      </c>
      <c r="B2248" t="s">
        <v>81</v>
      </c>
      <c r="C2248" t="s">
        <v>35</v>
      </c>
      <c r="D2248" t="s">
        <v>37</v>
      </c>
      <c r="E2248" s="102" t="s">
        <v>109</v>
      </c>
      <c r="F2248" s="102" t="s">
        <v>109</v>
      </c>
      <c r="G2248" s="102" t="s">
        <v>109</v>
      </c>
      <c r="H2248" s="102" t="s">
        <v>109</v>
      </c>
      <c r="I2248" s="102" t="s">
        <v>109</v>
      </c>
      <c r="J2248" s="103" t="s">
        <v>109</v>
      </c>
    </row>
    <row r="2249" spans="1:10" x14ac:dyDescent="0.25">
      <c r="A2249" t="s">
        <v>105</v>
      </c>
      <c r="B2249" t="s">
        <v>55</v>
      </c>
      <c r="C2249" t="s">
        <v>33</v>
      </c>
      <c r="D2249" t="s">
        <v>36</v>
      </c>
      <c r="E2249" s="97">
        <v>0.60807035980000002</v>
      </c>
      <c r="F2249" s="97">
        <v>8.9116040600000002E-2</v>
      </c>
      <c r="G2249" s="97">
        <v>3.0921513500000001E-2</v>
      </c>
      <c r="H2249" s="97">
        <v>4.5893183900000002E-2</v>
      </c>
      <c r="I2249" s="97">
        <v>0.22599890219999999</v>
      </c>
      <c r="J2249" s="101">
        <v>18530.787630999999</v>
      </c>
    </row>
    <row r="2250" spans="1:10" x14ac:dyDescent="0.25">
      <c r="A2250" t="s">
        <v>105</v>
      </c>
      <c r="B2250" t="s">
        <v>55</v>
      </c>
      <c r="C2250" t="s">
        <v>33</v>
      </c>
      <c r="D2250" t="s">
        <v>0</v>
      </c>
      <c r="E2250" s="97">
        <v>0.54146765100000005</v>
      </c>
      <c r="F2250" s="97">
        <v>9.3909117E-2</v>
      </c>
      <c r="G2250" s="97">
        <v>3.4673017100000002E-2</v>
      </c>
      <c r="H2250" s="97">
        <v>5.1299569500000003E-2</v>
      </c>
      <c r="I2250" s="97">
        <v>0.2786506453</v>
      </c>
      <c r="J2250" s="101">
        <v>22784.428058000001</v>
      </c>
    </row>
    <row r="2251" spans="1:10" x14ac:dyDescent="0.25">
      <c r="A2251" t="s">
        <v>105</v>
      </c>
      <c r="B2251" t="s">
        <v>55</v>
      </c>
      <c r="C2251" t="s">
        <v>33</v>
      </c>
      <c r="D2251" t="s">
        <v>37</v>
      </c>
      <c r="E2251" s="97">
        <v>0.26203615819999998</v>
      </c>
      <c r="F2251" s="97">
        <v>0.1039059259</v>
      </c>
      <c r="G2251" s="97">
        <v>5.1899533999999997E-2</v>
      </c>
      <c r="H2251" s="97">
        <v>7.0426407199999999E-2</v>
      </c>
      <c r="I2251" s="97">
        <v>0.51173197459999997</v>
      </c>
      <c r="J2251" s="101">
        <v>3930.764858</v>
      </c>
    </row>
    <row r="2252" spans="1:10" x14ac:dyDescent="0.25">
      <c r="A2252" t="s">
        <v>105</v>
      </c>
      <c r="B2252" t="s">
        <v>55</v>
      </c>
      <c r="C2252" t="s">
        <v>34</v>
      </c>
      <c r="D2252" t="s">
        <v>36</v>
      </c>
      <c r="E2252" s="97">
        <v>0.73570739669999996</v>
      </c>
      <c r="F2252" s="97">
        <v>0.1030100286</v>
      </c>
      <c r="G2252" s="97">
        <v>7.8962044000000006E-3</v>
      </c>
      <c r="H2252" s="97">
        <v>3.8234307699999998E-2</v>
      </c>
      <c r="I2252" s="97">
        <v>0.11515206259999999</v>
      </c>
      <c r="J2252" s="101">
        <v>5192.3681293</v>
      </c>
    </row>
    <row r="2253" spans="1:10" x14ac:dyDescent="0.25">
      <c r="A2253" t="s">
        <v>105</v>
      </c>
      <c r="B2253" t="s">
        <v>55</v>
      </c>
      <c r="C2253" t="s">
        <v>34</v>
      </c>
      <c r="D2253" t="s">
        <v>0</v>
      </c>
      <c r="E2253" s="97">
        <v>0.71310014170000002</v>
      </c>
      <c r="F2253" s="97">
        <v>0.1066534671</v>
      </c>
      <c r="G2253" s="97">
        <v>8.4280646999999997E-3</v>
      </c>
      <c r="H2253" s="97">
        <v>4.1612558299999998E-2</v>
      </c>
      <c r="I2253" s="97">
        <v>0.1302057683</v>
      </c>
      <c r="J2253" s="101">
        <v>5457.9552801999998</v>
      </c>
    </row>
    <row r="2254" spans="1:10" x14ac:dyDescent="0.25">
      <c r="A2254" t="s">
        <v>105</v>
      </c>
      <c r="B2254" t="s">
        <v>55</v>
      </c>
      <c r="C2254" t="s">
        <v>34</v>
      </c>
      <c r="D2254" t="s">
        <v>37</v>
      </c>
      <c r="E2254" s="97">
        <v>0.31426164350000002</v>
      </c>
      <c r="F2254" s="97">
        <v>0.1349984665</v>
      </c>
      <c r="G2254" s="97">
        <v>2.31057598E-2</v>
      </c>
      <c r="H2254" s="97">
        <v>7.5842858499999999E-2</v>
      </c>
      <c r="I2254" s="97">
        <v>0.4517912717</v>
      </c>
      <c r="J2254" s="101">
        <v>216.39625985000001</v>
      </c>
    </row>
    <row r="2255" spans="1:10" x14ac:dyDescent="0.25">
      <c r="A2255" t="s">
        <v>105</v>
      </c>
      <c r="B2255" t="s">
        <v>55</v>
      </c>
      <c r="C2255" t="s">
        <v>35</v>
      </c>
      <c r="D2255" t="s">
        <v>36</v>
      </c>
      <c r="E2255" s="97">
        <v>0.34266871049999997</v>
      </c>
      <c r="F2255" s="97">
        <v>9.8553626000000005E-2</v>
      </c>
      <c r="G2255" s="97">
        <v>3.0941364799999999E-2</v>
      </c>
      <c r="H2255" s="97">
        <v>6.4123614499999995E-2</v>
      </c>
      <c r="I2255" s="97">
        <v>0.46371268430000001</v>
      </c>
      <c r="J2255" s="101">
        <v>12726.63715</v>
      </c>
    </row>
    <row r="2256" spans="1:10" x14ac:dyDescent="0.25">
      <c r="A2256" t="s">
        <v>105</v>
      </c>
      <c r="B2256" t="s">
        <v>55</v>
      </c>
      <c r="C2256" t="s">
        <v>35</v>
      </c>
      <c r="D2256" t="s">
        <v>0</v>
      </c>
      <c r="E2256" s="97">
        <v>0.32937683829999997</v>
      </c>
      <c r="F2256" s="97">
        <v>9.8539336300000002E-2</v>
      </c>
      <c r="G2256" s="97">
        <v>3.4383490900000001E-2</v>
      </c>
      <c r="H2256" s="97">
        <v>6.5513445000000003E-2</v>
      </c>
      <c r="I2256" s="97">
        <v>0.47218688949999998</v>
      </c>
      <c r="J2256" s="101">
        <v>16634.509153999999</v>
      </c>
    </row>
    <row r="2257" spans="1:10" x14ac:dyDescent="0.25">
      <c r="A2257" t="s">
        <v>105</v>
      </c>
      <c r="B2257" t="s">
        <v>55</v>
      </c>
      <c r="C2257" t="s">
        <v>35</v>
      </c>
      <c r="D2257" t="s">
        <v>37</v>
      </c>
      <c r="E2257" s="97">
        <v>0.29076406040000002</v>
      </c>
      <c r="F2257" s="97">
        <v>9.7276833500000007E-2</v>
      </c>
      <c r="G2257" s="97">
        <v>4.4309769399999997E-2</v>
      </c>
      <c r="H2257" s="97">
        <v>7.0161239900000005E-2</v>
      </c>
      <c r="I2257" s="97">
        <v>0.49748809690000001</v>
      </c>
      <c r="J2257" s="101">
        <v>3772.8242255999999</v>
      </c>
    </row>
    <row r="2258" spans="1:10" x14ac:dyDescent="0.25">
      <c r="A2258" t="s">
        <v>105</v>
      </c>
      <c r="B2258" t="s">
        <v>80</v>
      </c>
      <c r="C2258" t="s">
        <v>33</v>
      </c>
      <c r="D2258" t="s">
        <v>36</v>
      </c>
      <c r="E2258" s="97">
        <v>0.59583753350000002</v>
      </c>
      <c r="F2258" s="97">
        <v>0.15155825710000001</v>
      </c>
      <c r="G2258" s="97">
        <v>3.0462696099999999E-2</v>
      </c>
      <c r="H2258" s="97">
        <v>4.7325298299999999E-2</v>
      </c>
      <c r="I2258" s="97">
        <v>0.17481621489999999</v>
      </c>
      <c r="J2258" s="101">
        <v>26590.087238</v>
      </c>
    </row>
    <row r="2259" spans="1:10" x14ac:dyDescent="0.25">
      <c r="A2259" t="s">
        <v>105</v>
      </c>
      <c r="B2259" t="s">
        <v>80</v>
      </c>
      <c r="C2259" t="s">
        <v>33</v>
      </c>
      <c r="D2259" t="s">
        <v>0</v>
      </c>
      <c r="E2259" s="97">
        <v>0.54926852770000001</v>
      </c>
      <c r="F2259" s="97">
        <v>0.15133378629999999</v>
      </c>
      <c r="G2259" s="97">
        <v>3.4564475900000002E-2</v>
      </c>
      <c r="H2259" s="97">
        <v>5.2429597500000001E-2</v>
      </c>
      <c r="I2259" s="97">
        <v>0.21240361260000001</v>
      </c>
      <c r="J2259" s="101">
        <v>29891.339422000001</v>
      </c>
    </row>
    <row r="2260" spans="1:10" x14ac:dyDescent="0.25">
      <c r="A2260" t="s">
        <v>105</v>
      </c>
      <c r="B2260" t="s">
        <v>80</v>
      </c>
      <c r="C2260" t="s">
        <v>33</v>
      </c>
      <c r="D2260" t="s">
        <v>37</v>
      </c>
      <c r="E2260" s="97">
        <v>0.18729292950000001</v>
      </c>
      <c r="F2260" s="97">
        <v>0.1402870108</v>
      </c>
      <c r="G2260" s="97">
        <v>7.0081116499999999E-2</v>
      </c>
      <c r="H2260" s="97">
        <v>8.5107724199999998E-2</v>
      </c>
      <c r="I2260" s="97">
        <v>0.51723121900000002</v>
      </c>
      <c r="J2260" s="101">
        <v>2941.9156475999998</v>
      </c>
    </row>
    <row r="2261" spans="1:10" x14ac:dyDescent="0.25">
      <c r="A2261" t="s">
        <v>105</v>
      </c>
      <c r="B2261" t="s">
        <v>80</v>
      </c>
      <c r="C2261" t="s">
        <v>34</v>
      </c>
      <c r="D2261" t="s">
        <v>36</v>
      </c>
      <c r="E2261" s="97">
        <v>0.67963067119999998</v>
      </c>
      <c r="F2261" s="97">
        <v>0.1214368627</v>
      </c>
      <c r="G2261" s="97">
        <v>8.1731106999999997E-3</v>
      </c>
      <c r="H2261" s="97">
        <v>4.26697225E-2</v>
      </c>
      <c r="I2261" s="97">
        <v>0.14808963289999999</v>
      </c>
      <c r="J2261" s="101">
        <v>6484.6790493999997</v>
      </c>
    </row>
    <row r="2262" spans="1:10" x14ac:dyDescent="0.25">
      <c r="A2262" t="s">
        <v>105</v>
      </c>
      <c r="B2262" t="s">
        <v>80</v>
      </c>
      <c r="C2262" t="s">
        <v>34</v>
      </c>
      <c r="D2262" t="s">
        <v>0</v>
      </c>
      <c r="E2262" s="97">
        <v>0.65226036639999996</v>
      </c>
      <c r="F2262" s="97">
        <v>0.1245304804</v>
      </c>
      <c r="G2262" s="97">
        <v>9.7348181000000006E-3</v>
      </c>
      <c r="H2262" s="97">
        <v>4.64623594E-2</v>
      </c>
      <c r="I2262" s="97">
        <v>0.16701197570000001</v>
      </c>
      <c r="J2262" s="101">
        <v>6882.5117686000003</v>
      </c>
    </row>
    <row r="2263" spans="1:10" x14ac:dyDescent="0.25">
      <c r="A2263" t="s">
        <v>105</v>
      </c>
      <c r="B2263" t="s">
        <v>80</v>
      </c>
      <c r="C2263" t="s">
        <v>34</v>
      </c>
      <c r="D2263" t="s">
        <v>37</v>
      </c>
      <c r="E2263" s="97">
        <v>0.25092734709999998</v>
      </c>
      <c r="F2263" s="97">
        <v>0.14420910749999999</v>
      </c>
      <c r="G2263" s="97">
        <v>3.8114160100000002E-2</v>
      </c>
      <c r="H2263" s="97">
        <v>0.1044202692</v>
      </c>
      <c r="I2263" s="97">
        <v>0.46232911609999999</v>
      </c>
      <c r="J2263" s="101">
        <v>314.84361658</v>
      </c>
    </row>
    <row r="2264" spans="1:10" x14ac:dyDescent="0.25">
      <c r="A2264" t="s">
        <v>105</v>
      </c>
      <c r="B2264" t="s">
        <v>80</v>
      </c>
      <c r="C2264" t="s">
        <v>35</v>
      </c>
      <c r="D2264" t="s">
        <v>36</v>
      </c>
      <c r="E2264" s="97">
        <v>0.47755372309999999</v>
      </c>
      <c r="F2264" s="97">
        <v>5.86479762E-2</v>
      </c>
      <c r="G2264" s="97">
        <v>3.2541399300000003E-2</v>
      </c>
      <c r="H2264" s="97">
        <v>4.1890676100000003E-2</v>
      </c>
      <c r="I2264" s="97">
        <v>0.38936622539999999</v>
      </c>
      <c r="J2264" s="101">
        <v>6422.6762838000004</v>
      </c>
    </row>
    <row r="2265" spans="1:10" x14ac:dyDescent="0.25">
      <c r="A2265" t="s">
        <v>105</v>
      </c>
      <c r="B2265" t="s">
        <v>80</v>
      </c>
      <c r="C2265" t="s">
        <v>35</v>
      </c>
      <c r="D2265" t="s">
        <v>0</v>
      </c>
      <c r="E2265" s="97">
        <v>0.42450827689999998</v>
      </c>
      <c r="F2265" s="97">
        <v>6.5052352800000005E-2</v>
      </c>
      <c r="G2265" s="97">
        <v>4.1919572199999998E-2</v>
      </c>
      <c r="H2265" s="97">
        <v>4.5561789999999998E-2</v>
      </c>
      <c r="I2265" s="97">
        <v>0.4229580081</v>
      </c>
      <c r="J2265" s="101">
        <v>9971.5443546999995</v>
      </c>
    </row>
    <row r="2266" spans="1:10" x14ac:dyDescent="0.25">
      <c r="A2266" t="s">
        <v>105</v>
      </c>
      <c r="B2266" t="s">
        <v>80</v>
      </c>
      <c r="C2266" t="s">
        <v>35</v>
      </c>
      <c r="D2266" t="s">
        <v>37</v>
      </c>
      <c r="E2266" s="97">
        <v>0.3308363084</v>
      </c>
      <c r="F2266" s="97">
        <v>7.4983659100000002E-2</v>
      </c>
      <c r="G2266" s="97">
        <v>5.9530472799999998E-2</v>
      </c>
      <c r="H2266" s="97">
        <v>5.2044639699999999E-2</v>
      </c>
      <c r="I2266" s="97">
        <v>0.48260491989999998</v>
      </c>
      <c r="J2266" s="101">
        <v>3460.4126308</v>
      </c>
    </row>
    <row r="2267" spans="1:10" x14ac:dyDescent="0.25">
      <c r="A2267" t="s">
        <v>105</v>
      </c>
      <c r="B2267" t="s">
        <v>71</v>
      </c>
      <c r="C2267" t="s">
        <v>33</v>
      </c>
      <c r="D2267" t="s">
        <v>36</v>
      </c>
      <c r="E2267" s="97">
        <v>0.49643911070000002</v>
      </c>
      <c r="F2267" s="97">
        <v>0.1245081564</v>
      </c>
      <c r="G2267" s="97">
        <v>3.6127001399999997E-2</v>
      </c>
      <c r="H2267" s="97">
        <v>5.0858356899999999E-2</v>
      </c>
      <c r="I2267" s="97">
        <v>0.29206737459999998</v>
      </c>
      <c r="J2267" s="101">
        <v>9939.0513267000006</v>
      </c>
    </row>
    <row r="2268" spans="1:10" x14ac:dyDescent="0.25">
      <c r="A2268" t="s">
        <v>105</v>
      </c>
      <c r="B2268" t="s">
        <v>71</v>
      </c>
      <c r="C2268" t="s">
        <v>33</v>
      </c>
      <c r="D2268" t="s">
        <v>0</v>
      </c>
      <c r="E2268" s="97">
        <v>0.47146178560000002</v>
      </c>
      <c r="F2268" s="97">
        <v>0.1223874274</v>
      </c>
      <c r="G2268" s="97">
        <v>3.6495863500000003E-2</v>
      </c>
      <c r="H2268" s="97">
        <v>5.3212943399999997E-2</v>
      </c>
      <c r="I2268" s="97">
        <v>0.31644198000000001</v>
      </c>
      <c r="J2268" s="101">
        <v>10662.865909</v>
      </c>
    </row>
    <row r="2269" spans="1:10" x14ac:dyDescent="0.25">
      <c r="A2269" t="s">
        <v>105</v>
      </c>
      <c r="B2269" t="s">
        <v>71</v>
      </c>
      <c r="C2269" t="s">
        <v>33</v>
      </c>
      <c r="D2269" t="s">
        <v>37</v>
      </c>
      <c r="E2269" s="97">
        <v>0.17011115530000001</v>
      </c>
      <c r="F2269" s="97">
        <v>5.7251767500000002E-2</v>
      </c>
      <c r="G2269" s="97">
        <v>4.70882891E-2</v>
      </c>
      <c r="H2269" s="97">
        <v>5.9112869499999998E-2</v>
      </c>
      <c r="I2269" s="97">
        <v>0.66643591869999996</v>
      </c>
      <c r="J2269" s="101">
        <v>511.43030477999997</v>
      </c>
    </row>
    <row r="2270" spans="1:10" x14ac:dyDescent="0.25">
      <c r="A2270" t="s">
        <v>105</v>
      </c>
      <c r="B2270" t="s">
        <v>71</v>
      </c>
      <c r="C2270" t="s">
        <v>34</v>
      </c>
      <c r="D2270" t="s">
        <v>36</v>
      </c>
      <c r="E2270" s="97">
        <v>0.422276072</v>
      </c>
      <c r="F2270" s="97">
        <v>0.18275000899999999</v>
      </c>
      <c r="G2270" s="97">
        <v>7.9419671000000008E-3</v>
      </c>
      <c r="H2270" s="97">
        <v>7.5897484000000001E-2</v>
      </c>
      <c r="I2270" s="97">
        <v>0.311134468</v>
      </c>
      <c r="J2270" s="101">
        <v>1510.9606858</v>
      </c>
    </row>
    <row r="2271" spans="1:10" x14ac:dyDescent="0.25">
      <c r="A2271" t="s">
        <v>105</v>
      </c>
      <c r="B2271" t="s">
        <v>71</v>
      </c>
      <c r="C2271" t="s">
        <v>34</v>
      </c>
      <c r="D2271" t="s">
        <v>0</v>
      </c>
      <c r="E2271" s="97">
        <v>0.41035633240000002</v>
      </c>
      <c r="F2271" s="97">
        <v>0.1849118558</v>
      </c>
      <c r="G2271" s="97">
        <v>8.2830434000000005E-3</v>
      </c>
      <c r="H2271" s="97">
        <v>7.6941720699999994E-2</v>
      </c>
      <c r="I2271" s="97">
        <v>0.31950704769999999</v>
      </c>
      <c r="J2271" s="101">
        <v>1569.4714383999999</v>
      </c>
    </row>
    <row r="2272" spans="1:10" x14ac:dyDescent="0.25">
      <c r="A2272" t="s">
        <v>105</v>
      </c>
      <c r="B2272" t="s">
        <v>71</v>
      </c>
      <c r="C2272" t="s">
        <v>34</v>
      </c>
      <c r="D2272" t="s">
        <v>37</v>
      </c>
      <c r="E2272" s="97">
        <v>0.16846387609999999</v>
      </c>
      <c r="F2272" s="97">
        <v>0.1022164924</v>
      </c>
      <c r="G2272" s="97">
        <v>3.3692775199999997E-2</v>
      </c>
      <c r="H2272" s="97">
        <v>0.13602364049999999</v>
      </c>
      <c r="I2272" s="97">
        <v>0.55960321589999995</v>
      </c>
      <c r="J2272" s="101">
        <v>29.679953453</v>
      </c>
    </row>
    <row r="2273" spans="1:10" x14ac:dyDescent="0.25">
      <c r="A2273" t="s">
        <v>105</v>
      </c>
      <c r="B2273" t="s">
        <v>71</v>
      </c>
      <c r="C2273" t="s">
        <v>35</v>
      </c>
      <c r="D2273" t="s">
        <v>36</v>
      </c>
      <c r="E2273" s="97">
        <v>0.2081108576</v>
      </c>
      <c r="F2273" s="97">
        <v>6.7999900200000005E-2</v>
      </c>
      <c r="G2273" s="97">
        <v>3.2320246800000001E-2</v>
      </c>
      <c r="H2273" s="97">
        <v>5.2512310200000002E-2</v>
      </c>
      <c r="I2273" s="97">
        <v>0.63905668510000002</v>
      </c>
      <c r="J2273" s="101">
        <v>1268.5546687000001</v>
      </c>
    </row>
    <row r="2274" spans="1:10" x14ac:dyDescent="0.25">
      <c r="A2274" t="s">
        <v>105</v>
      </c>
      <c r="B2274" t="s">
        <v>71</v>
      </c>
      <c r="C2274" t="s">
        <v>35</v>
      </c>
      <c r="D2274" t="s">
        <v>0</v>
      </c>
      <c r="E2274" s="97">
        <v>0.20253460030000001</v>
      </c>
      <c r="F2274" s="97">
        <v>6.8769084300000005E-2</v>
      </c>
      <c r="G2274" s="97">
        <v>3.07250632E-2</v>
      </c>
      <c r="H2274" s="97">
        <v>5.2590828399999998E-2</v>
      </c>
      <c r="I2274" s="97">
        <v>0.64538042380000005</v>
      </c>
      <c r="J2274" s="101">
        <v>1594.7892340000001</v>
      </c>
    </row>
    <row r="2275" spans="1:10" x14ac:dyDescent="0.25">
      <c r="A2275" t="s">
        <v>105</v>
      </c>
      <c r="B2275" t="s">
        <v>71</v>
      </c>
      <c r="C2275" t="s">
        <v>35</v>
      </c>
      <c r="D2275" t="s">
        <v>37</v>
      </c>
      <c r="E2275" s="97">
        <v>0.18378806480000001</v>
      </c>
      <c r="F2275" s="97">
        <v>7.0998117799999996E-2</v>
      </c>
      <c r="G2275" s="97">
        <v>2.53500779E-2</v>
      </c>
      <c r="H2275" s="97">
        <v>5.14974001E-2</v>
      </c>
      <c r="I2275" s="97">
        <v>0.6683663393</v>
      </c>
      <c r="J2275" s="101">
        <v>315.58088416999999</v>
      </c>
    </row>
    <row r="2276" spans="1:10" x14ac:dyDescent="0.25">
      <c r="A2276" t="s">
        <v>105</v>
      </c>
      <c r="B2276" t="s">
        <v>39</v>
      </c>
      <c r="C2276" t="s">
        <v>33</v>
      </c>
      <c r="D2276" t="s">
        <v>36</v>
      </c>
      <c r="E2276" s="102" t="s">
        <v>109</v>
      </c>
      <c r="F2276" s="102" t="s">
        <v>109</v>
      </c>
      <c r="G2276" s="102" t="s">
        <v>109</v>
      </c>
      <c r="H2276" s="102" t="s">
        <v>109</v>
      </c>
      <c r="I2276" s="102" t="s">
        <v>109</v>
      </c>
      <c r="J2276" s="103" t="s">
        <v>109</v>
      </c>
    </row>
    <row r="2277" spans="1:10" x14ac:dyDescent="0.25">
      <c r="A2277" t="s">
        <v>105</v>
      </c>
      <c r="B2277" t="s">
        <v>39</v>
      </c>
      <c r="C2277" t="s">
        <v>33</v>
      </c>
      <c r="D2277" t="s">
        <v>0</v>
      </c>
      <c r="E2277" s="102" t="s">
        <v>109</v>
      </c>
      <c r="F2277" s="102" t="s">
        <v>109</v>
      </c>
      <c r="G2277" s="102" t="s">
        <v>109</v>
      </c>
      <c r="H2277" s="102" t="s">
        <v>109</v>
      </c>
      <c r="I2277" s="102" t="s">
        <v>109</v>
      </c>
      <c r="J2277" s="103" t="s">
        <v>109</v>
      </c>
    </row>
    <row r="2278" spans="1:10" x14ac:dyDescent="0.25">
      <c r="A2278" t="s">
        <v>105</v>
      </c>
      <c r="B2278" t="s">
        <v>39</v>
      </c>
      <c r="C2278" t="s">
        <v>33</v>
      </c>
      <c r="D2278" t="s">
        <v>37</v>
      </c>
      <c r="E2278" s="102" t="s">
        <v>109</v>
      </c>
      <c r="F2278" s="102" t="s">
        <v>109</v>
      </c>
      <c r="G2278" s="102" t="s">
        <v>109</v>
      </c>
      <c r="H2278" s="102" t="s">
        <v>109</v>
      </c>
      <c r="I2278" s="102" t="s">
        <v>109</v>
      </c>
      <c r="J2278" s="103" t="s">
        <v>109</v>
      </c>
    </row>
    <row r="2279" spans="1:10" x14ac:dyDescent="0.25">
      <c r="A2279" t="s">
        <v>105</v>
      </c>
      <c r="B2279" t="s">
        <v>39</v>
      </c>
      <c r="C2279" t="s">
        <v>35</v>
      </c>
      <c r="D2279" t="s">
        <v>36</v>
      </c>
      <c r="E2279" s="97">
        <v>0.39077949579999999</v>
      </c>
      <c r="F2279" s="97">
        <v>8.9559201599999999E-2</v>
      </c>
      <c r="G2279" s="97">
        <v>3.1741557500000003E-2</v>
      </c>
      <c r="H2279" s="97">
        <v>6.4553517099999999E-2</v>
      </c>
      <c r="I2279" s="97">
        <v>0.42336622800000001</v>
      </c>
      <c r="J2279" s="101">
        <v>2425.9205262</v>
      </c>
    </row>
    <row r="2280" spans="1:10" x14ac:dyDescent="0.25">
      <c r="A2280" t="s">
        <v>105</v>
      </c>
      <c r="B2280" t="s">
        <v>39</v>
      </c>
      <c r="C2280" t="s">
        <v>35</v>
      </c>
      <c r="D2280" t="s">
        <v>0</v>
      </c>
      <c r="E2280" s="97">
        <v>0.34441747839999998</v>
      </c>
      <c r="F2280" s="97">
        <v>0.12100536990000001</v>
      </c>
      <c r="G2280" s="97">
        <v>3.45768615E-2</v>
      </c>
      <c r="H2280" s="97">
        <v>7.0635018300000005E-2</v>
      </c>
      <c r="I2280" s="97">
        <v>0.4293652718</v>
      </c>
      <c r="J2280" s="101">
        <v>2978.9428939999998</v>
      </c>
    </row>
    <row r="2281" spans="1:10" x14ac:dyDescent="0.25">
      <c r="A2281" t="s">
        <v>105</v>
      </c>
      <c r="B2281" t="s">
        <v>39</v>
      </c>
      <c r="C2281" t="s">
        <v>35</v>
      </c>
      <c r="D2281" t="s">
        <v>37</v>
      </c>
      <c r="E2281" s="97">
        <v>0.14690299640000001</v>
      </c>
      <c r="F2281" s="97">
        <v>0.25404896939999999</v>
      </c>
      <c r="G2281" s="97">
        <v>4.7695778100000003E-2</v>
      </c>
      <c r="H2281" s="97">
        <v>9.87759691E-2</v>
      </c>
      <c r="I2281" s="97">
        <v>0.45257628709999997</v>
      </c>
      <c r="J2281" s="101">
        <v>524.15540786999998</v>
      </c>
    </row>
  </sheetData>
  <autoFilter ref="A1:J2286" xr:uid="{12FA31E0-1E93-4D55-AA39-7D18ACFBF719}"/>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21"/>
  <sheetViews>
    <sheetView zoomScaleNormal="100" workbookViewId="0">
      <selection activeCell="B12" sqref="B12"/>
    </sheetView>
  </sheetViews>
  <sheetFormatPr defaultColWidth="9.140625" defaultRowHeight="15" x14ac:dyDescent="0.25"/>
  <cols>
    <col min="1" max="1" width="17.7109375" customWidth="1"/>
    <col min="2" max="2" width="17" customWidth="1"/>
    <col min="3" max="3" width="31.28515625" customWidth="1"/>
    <col min="4" max="4" width="23.85546875" customWidth="1"/>
    <col min="5" max="5" width="17" style="4" customWidth="1"/>
    <col min="6" max="6" width="30.85546875" style="4" customWidth="1"/>
    <col min="7" max="7" width="21" style="4" customWidth="1"/>
    <col min="8" max="8" width="32" style="4" customWidth="1"/>
    <col min="9" max="9" width="18.7109375" style="4" customWidth="1"/>
    <col min="10" max="10" width="19.42578125" style="6" customWidth="1"/>
    <col min="11" max="12" width="13.42578125" style="4" customWidth="1"/>
    <col min="13" max="13" width="13.28515625" style="4" customWidth="1"/>
    <col min="14" max="14" width="22.5703125" style="4" customWidth="1"/>
    <col min="15" max="15" width="26.5703125" style="4" customWidth="1"/>
    <col min="16" max="16" width="19.7109375" style="4" customWidth="1"/>
    <col min="17" max="17" width="19.28515625" style="4" customWidth="1"/>
    <col min="18" max="18" width="13.28515625" style="4" customWidth="1"/>
    <col min="19" max="19" width="28.85546875" style="4" customWidth="1"/>
    <col min="20" max="21" width="15.85546875" style="4" customWidth="1"/>
    <col min="22" max="22" width="20.85546875" style="4" customWidth="1"/>
    <col min="23" max="30" width="20" style="2" customWidth="1"/>
    <col min="31" max="31" width="9.5703125" style="2" customWidth="1"/>
    <col min="32" max="32" width="25.7109375" style="2" customWidth="1"/>
    <col min="33" max="33" width="13" style="2" customWidth="1"/>
    <col min="34" max="34" width="9" style="2" customWidth="1"/>
    <col min="35" max="35" width="17.42578125" style="2" customWidth="1"/>
    <col min="36" max="36" width="14.28515625" style="2" customWidth="1"/>
    <col min="37" max="37" width="26.85546875" style="2" customWidth="1"/>
    <col min="38" max="38" width="22.28515625" style="2" customWidth="1"/>
    <col min="39" max="39" width="26.85546875" style="2" customWidth="1"/>
    <col min="40" max="16384" width="9.140625" style="2"/>
  </cols>
  <sheetData>
    <row r="1" spans="1:22" ht="21" x14ac:dyDescent="0.35">
      <c r="E1" s="113" t="s">
        <v>15</v>
      </c>
      <c r="F1" s="114"/>
      <c r="G1" s="113" t="s">
        <v>32</v>
      </c>
      <c r="H1" s="114"/>
      <c r="I1" s="3"/>
      <c r="J1" s="2"/>
      <c r="K1" s="2"/>
    </row>
    <row r="2" spans="1:22" x14ac:dyDescent="0.25">
      <c r="E2" s="22">
        <v>1</v>
      </c>
      <c r="F2" s="23" t="s">
        <v>0</v>
      </c>
      <c r="G2" s="22">
        <v>1</v>
      </c>
      <c r="H2" s="33" t="s">
        <v>33</v>
      </c>
      <c r="I2" s="5"/>
      <c r="J2" s="2"/>
      <c r="K2" s="2"/>
    </row>
    <row r="3" spans="1:22" x14ac:dyDescent="0.25">
      <c r="E3" s="22"/>
      <c r="F3" s="30" t="s">
        <v>36</v>
      </c>
      <c r="G3" s="22"/>
      <c r="H3" s="33" t="s">
        <v>34</v>
      </c>
      <c r="J3" s="2"/>
      <c r="K3" s="2"/>
    </row>
    <row r="4" spans="1:22" x14ac:dyDescent="0.25">
      <c r="E4" s="22"/>
      <c r="F4" s="30" t="s">
        <v>37</v>
      </c>
      <c r="G4" s="22"/>
      <c r="H4" s="34" t="s">
        <v>35</v>
      </c>
      <c r="J4" s="2"/>
      <c r="K4" s="2"/>
    </row>
    <row r="5" spans="1:22" x14ac:dyDescent="0.25">
      <c r="E5" s="31"/>
      <c r="F5" s="32"/>
      <c r="G5" s="31"/>
      <c r="H5" s="34"/>
    </row>
    <row r="6" spans="1:22" ht="15" customHeight="1" x14ac:dyDescent="0.25">
      <c r="E6" s="19"/>
      <c r="F6" s="15"/>
      <c r="G6" s="2"/>
      <c r="H6" s="2"/>
    </row>
    <row r="7" spans="1:22" ht="15" customHeight="1" x14ac:dyDescent="0.25"/>
    <row r="8" spans="1:22" ht="15" customHeight="1" x14ac:dyDescent="0.25"/>
    <row r="9" spans="1:22" ht="15" customHeight="1" x14ac:dyDescent="0.25"/>
    <row r="10" spans="1:22" ht="15" customHeight="1" x14ac:dyDescent="0.25">
      <c r="E10" s="11"/>
      <c r="F10" s="11"/>
      <c r="G10" s="11"/>
      <c r="H10" s="11"/>
      <c r="I10" s="11"/>
      <c r="J10" s="12"/>
      <c r="K10" s="11"/>
      <c r="L10" s="2"/>
    </row>
    <row r="11" spans="1:22" ht="64.5" customHeight="1" x14ac:dyDescent="0.35">
      <c r="A11" s="112" t="s">
        <v>12</v>
      </c>
      <c r="B11" s="112"/>
      <c r="E11" s="112"/>
      <c r="F11" s="112"/>
      <c r="G11" s="44"/>
      <c r="H11" s="44"/>
      <c r="I11" s="44"/>
      <c r="J11" s="112"/>
      <c r="K11" s="112"/>
      <c r="L11" s="2"/>
      <c r="M11" s="2"/>
      <c r="N11" s="2"/>
      <c r="O11" s="2"/>
    </row>
    <row r="12" spans="1:22" x14ac:dyDescent="0.25">
      <c r="A12" s="15">
        <v>1</v>
      </c>
      <c r="B12" s="73" t="s">
        <v>48</v>
      </c>
      <c r="E12" s="15"/>
      <c r="F12" s="15"/>
      <c r="G12" s="15"/>
      <c r="H12" s="16"/>
      <c r="I12" s="16"/>
      <c r="J12" s="15"/>
      <c r="K12" s="15"/>
    </row>
    <row r="13" spans="1:22" s="17" customFormat="1" x14ac:dyDescent="0.25">
      <c r="A13" s="15"/>
      <c r="B13" s="74" t="s">
        <v>87</v>
      </c>
      <c r="C13"/>
      <c r="D13"/>
      <c r="E13" s="15"/>
      <c r="F13" s="15"/>
      <c r="G13" s="15"/>
      <c r="H13" s="15"/>
      <c r="I13" s="15"/>
      <c r="J13" s="15"/>
      <c r="K13" s="16"/>
      <c r="P13" s="18"/>
      <c r="Q13" s="18"/>
      <c r="R13" s="18"/>
      <c r="S13" s="18"/>
      <c r="T13" s="18"/>
      <c r="U13" s="18"/>
      <c r="V13" s="18"/>
    </row>
    <row r="14" spans="1:22" s="17" customFormat="1" x14ac:dyDescent="0.25">
      <c r="A14" s="15"/>
      <c r="B14" s="73" t="s">
        <v>43</v>
      </c>
      <c r="C14"/>
      <c r="D14"/>
      <c r="E14" s="15"/>
      <c r="F14" s="15"/>
      <c r="G14" s="15"/>
      <c r="H14" s="15"/>
      <c r="I14" s="15"/>
      <c r="J14" s="15"/>
      <c r="K14" s="16"/>
      <c r="P14" s="18"/>
      <c r="Q14" s="18"/>
      <c r="R14" s="18"/>
      <c r="S14" s="18"/>
      <c r="T14" s="18"/>
      <c r="U14" s="18"/>
      <c r="V14" s="18"/>
    </row>
    <row r="15" spans="1:22" s="17" customFormat="1" ht="15" customHeight="1" x14ac:dyDescent="0.25">
      <c r="A15" s="15"/>
      <c r="B15" s="73" t="s">
        <v>58</v>
      </c>
      <c r="C15"/>
      <c r="D15"/>
      <c r="E15" s="15"/>
      <c r="F15" s="15"/>
      <c r="G15" s="15"/>
      <c r="H15" s="15"/>
      <c r="I15" s="15"/>
      <c r="J15" s="15"/>
      <c r="K15" s="16"/>
      <c r="P15" s="18"/>
      <c r="Q15" s="18"/>
      <c r="R15" s="18"/>
      <c r="S15" s="18"/>
      <c r="T15" s="18"/>
      <c r="U15" s="18"/>
      <c r="V15" s="18"/>
    </row>
    <row r="16" spans="1:22" s="17" customFormat="1" x14ac:dyDescent="0.25">
      <c r="A16" s="15"/>
      <c r="B16" s="73" t="s">
        <v>46</v>
      </c>
      <c r="C16"/>
      <c r="D16"/>
      <c r="E16" s="15"/>
      <c r="F16" s="15"/>
      <c r="G16" s="15"/>
      <c r="H16" s="15"/>
      <c r="I16" s="15"/>
      <c r="J16" s="15"/>
      <c r="K16" s="16"/>
      <c r="P16" s="18"/>
      <c r="Q16" s="18"/>
      <c r="R16" s="18"/>
      <c r="S16" s="18"/>
      <c r="T16" s="18"/>
      <c r="U16" s="18"/>
      <c r="V16" s="18"/>
    </row>
    <row r="17" spans="2:22" x14ac:dyDescent="0.25">
      <c r="B17" s="73" t="s">
        <v>63</v>
      </c>
      <c r="E17" s="15"/>
      <c r="F17" s="15"/>
      <c r="G17" s="15"/>
      <c r="H17" s="15"/>
      <c r="I17" s="15"/>
      <c r="J17" s="15"/>
      <c r="K17" s="15"/>
      <c r="L17" s="2"/>
      <c r="M17" s="2"/>
      <c r="N17" s="2"/>
      <c r="O17" s="2"/>
    </row>
    <row r="18" spans="2:22" x14ac:dyDescent="0.25">
      <c r="B18" s="73" t="s">
        <v>75</v>
      </c>
      <c r="E18" s="15"/>
      <c r="F18" s="15"/>
      <c r="G18" s="15"/>
      <c r="H18" s="15"/>
      <c r="I18" s="15"/>
      <c r="J18" s="15"/>
      <c r="K18" s="15"/>
      <c r="L18" s="2"/>
      <c r="M18" s="2"/>
      <c r="N18" s="2"/>
      <c r="O18" s="2"/>
    </row>
    <row r="19" spans="2:22" x14ac:dyDescent="0.25">
      <c r="B19" s="73" t="s">
        <v>65</v>
      </c>
      <c r="E19" s="15"/>
      <c r="F19" s="15"/>
      <c r="G19" s="15"/>
      <c r="H19" s="15"/>
      <c r="I19" s="15"/>
      <c r="J19" s="15"/>
      <c r="K19" s="15"/>
      <c r="L19" s="2"/>
      <c r="M19" s="2"/>
      <c r="N19" s="2"/>
      <c r="O19" s="2"/>
    </row>
    <row r="20" spans="2:22" x14ac:dyDescent="0.25">
      <c r="B20" s="73" t="s">
        <v>86</v>
      </c>
      <c r="E20" s="15"/>
      <c r="F20" s="15"/>
      <c r="G20" s="15"/>
      <c r="H20" s="15"/>
      <c r="I20" s="15"/>
      <c r="J20" s="15"/>
      <c r="K20" s="15"/>
      <c r="L20" s="2"/>
      <c r="M20" s="2"/>
      <c r="N20" s="2"/>
      <c r="O20" s="2"/>
    </row>
    <row r="21" spans="2:22" x14ac:dyDescent="0.25">
      <c r="B21" s="75" t="s">
        <v>44</v>
      </c>
      <c r="E21" s="15"/>
      <c r="F21" s="15"/>
      <c r="G21" s="15"/>
      <c r="H21" s="15"/>
      <c r="I21" s="15"/>
      <c r="J21" s="15"/>
      <c r="K21" s="15"/>
      <c r="L21" s="2"/>
      <c r="M21" s="2"/>
      <c r="N21" s="2"/>
      <c r="O21" s="2"/>
    </row>
    <row r="22" spans="2:22" x14ac:dyDescent="0.25">
      <c r="B22" s="73" t="s">
        <v>78</v>
      </c>
      <c r="E22" s="15"/>
      <c r="F22" s="15"/>
      <c r="G22" s="15"/>
      <c r="H22" s="15"/>
      <c r="I22" s="15"/>
      <c r="J22" s="15"/>
      <c r="K22" s="15"/>
      <c r="L22" s="2"/>
      <c r="M22" s="2"/>
      <c r="N22" s="2"/>
      <c r="O22" s="2"/>
    </row>
    <row r="23" spans="2:22" x14ac:dyDescent="0.25">
      <c r="B23" s="73" t="s">
        <v>64</v>
      </c>
      <c r="E23" s="15"/>
      <c r="F23" s="15"/>
      <c r="G23" s="15"/>
      <c r="H23" s="15"/>
      <c r="I23" s="15"/>
      <c r="J23" s="19"/>
      <c r="K23" s="15"/>
      <c r="P23" s="2"/>
      <c r="Q23" s="2"/>
      <c r="R23" s="2"/>
      <c r="S23" s="2"/>
      <c r="T23" s="2"/>
      <c r="U23" s="2"/>
      <c r="V23" s="2"/>
    </row>
    <row r="24" spans="2:22" x14ac:dyDescent="0.25">
      <c r="B24" s="73" t="s">
        <v>72</v>
      </c>
      <c r="E24" s="15"/>
      <c r="F24" s="15"/>
      <c r="G24" s="15"/>
      <c r="H24" s="15"/>
      <c r="I24" s="15"/>
      <c r="J24" s="19"/>
      <c r="K24" s="15"/>
      <c r="P24" s="2"/>
      <c r="Q24" s="2"/>
      <c r="R24" s="2"/>
      <c r="S24" s="2"/>
      <c r="T24" s="2"/>
      <c r="U24" s="2"/>
      <c r="V24" s="2"/>
    </row>
    <row r="25" spans="2:22" x14ac:dyDescent="0.25">
      <c r="B25" s="73" t="s">
        <v>47</v>
      </c>
      <c r="E25" s="15"/>
      <c r="F25" s="15"/>
      <c r="G25" s="15"/>
      <c r="H25" s="15"/>
      <c r="I25" s="15"/>
      <c r="J25" s="19"/>
      <c r="K25" s="15"/>
      <c r="P25" s="2"/>
      <c r="Q25" s="2"/>
      <c r="R25" s="2"/>
      <c r="S25" s="2"/>
      <c r="T25" s="2"/>
      <c r="U25" s="2"/>
      <c r="V25" s="2"/>
    </row>
    <row r="26" spans="2:22" x14ac:dyDescent="0.25">
      <c r="B26" s="73" t="s">
        <v>77</v>
      </c>
      <c r="E26" s="15"/>
      <c r="F26" s="15"/>
      <c r="G26" s="15"/>
      <c r="H26" s="15"/>
      <c r="I26" s="15"/>
      <c r="J26" s="19"/>
      <c r="K26" s="15"/>
    </row>
    <row r="27" spans="2:22" x14ac:dyDescent="0.25">
      <c r="B27" s="73" t="s">
        <v>51</v>
      </c>
      <c r="E27" s="15"/>
      <c r="F27" s="15"/>
      <c r="G27" s="15"/>
      <c r="H27" s="15"/>
      <c r="I27" s="15"/>
      <c r="J27" s="19"/>
      <c r="K27" s="15"/>
    </row>
    <row r="28" spans="2:22" x14ac:dyDescent="0.25">
      <c r="B28" s="73" t="s">
        <v>40</v>
      </c>
      <c r="E28" s="15"/>
      <c r="F28" s="15"/>
      <c r="G28" s="15"/>
      <c r="H28" s="20"/>
      <c r="I28" s="20"/>
      <c r="J28" s="19"/>
      <c r="K28" s="15"/>
    </row>
    <row r="29" spans="2:22" x14ac:dyDescent="0.25">
      <c r="B29" s="73" t="s">
        <v>68</v>
      </c>
      <c r="E29" s="15"/>
      <c r="F29" s="15"/>
      <c r="G29" s="15"/>
      <c r="H29" s="20"/>
      <c r="I29" s="20"/>
      <c r="J29" s="19"/>
      <c r="K29" s="15"/>
    </row>
    <row r="30" spans="2:22" x14ac:dyDescent="0.25">
      <c r="B30" s="73" t="s">
        <v>62</v>
      </c>
      <c r="E30" s="15"/>
      <c r="F30" s="15"/>
      <c r="G30" s="15"/>
      <c r="H30" s="15"/>
      <c r="I30" s="15"/>
      <c r="J30" s="19"/>
      <c r="K30" s="15"/>
    </row>
    <row r="31" spans="2:22" x14ac:dyDescent="0.25">
      <c r="B31" s="73" t="s">
        <v>82</v>
      </c>
    </row>
    <row r="32" spans="2:22" x14ac:dyDescent="0.25">
      <c r="B32" s="73" t="s">
        <v>61</v>
      </c>
    </row>
    <row r="33" spans="2:39" x14ac:dyDescent="0.25">
      <c r="B33" s="73" t="s">
        <v>83</v>
      </c>
      <c r="AA33" s="4"/>
      <c r="AB33" s="4"/>
      <c r="AC33" s="4"/>
      <c r="AD33" s="4"/>
    </row>
    <row r="34" spans="2:39" x14ac:dyDescent="0.25">
      <c r="B34" s="73" t="s">
        <v>54</v>
      </c>
      <c r="AA34" s="4"/>
      <c r="AB34" s="4"/>
      <c r="AC34" s="4"/>
      <c r="AD34" s="4"/>
    </row>
    <row r="35" spans="2:39" x14ac:dyDescent="0.25">
      <c r="B35" s="73" t="s">
        <v>67</v>
      </c>
      <c r="AA35" s="38"/>
      <c r="AB35" s="38"/>
      <c r="AC35" s="38"/>
      <c r="AD35" s="38"/>
      <c r="AF35"/>
      <c r="AG35"/>
      <c r="AH35"/>
      <c r="AI35"/>
      <c r="AJ35"/>
      <c r="AK35"/>
      <c r="AL35"/>
      <c r="AM35"/>
    </row>
    <row r="36" spans="2:39" x14ac:dyDescent="0.25">
      <c r="B36" s="73" t="s">
        <v>41</v>
      </c>
      <c r="AA36" s="28"/>
      <c r="AB36" s="28"/>
      <c r="AC36" s="28"/>
      <c r="AD36" s="28"/>
      <c r="AF36"/>
      <c r="AG36"/>
      <c r="AH36"/>
      <c r="AI36"/>
      <c r="AJ36"/>
      <c r="AK36"/>
      <c r="AL36"/>
      <c r="AM36"/>
    </row>
    <row r="37" spans="2:39" x14ac:dyDescent="0.25">
      <c r="B37" s="73" t="s">
        <v>53</v>
      </c>
      <c r="AF37"/>
      <c r="AG37"/>
      <c r="AH37"/>
      <c r="AI37"/>
      <c r="AJ37"/>
      <c r="AK37"/>
      <c r="AL37"/>
      <c r="AM37"/>
    </row>
    <row r="38" spans="2:39" x14ac:dyDescent="0.25">
      <c r="B38" s="73" t="s">
        <v>79</v>
      </c>
      <c r="AA38" s="38"/>
      <c r="AB38" s="38"/>
      <c r="AC38" s="38"/>
      <c r="AD38" s="38"/>
      <c r="AF38"/>
      <c r="AG38"/>
      <c r="AH38"/>
      <c r="AI38"/>
      <c r="AJ38"/>
      <c r="AK38"/>
      <c r="AL38"/>
      <c r="AM38"/>
    </row>
    <row r="39" spans="2:39" ht="15" customHeight="1" x14ac:dyDescent="0.25">
      <c r="B39" s="73" t="s">
        <v>50</v>
      </c>
      <c r="AA39" s="4"/>
      <c r="AB39" s="4"/>
      <c r="AC39" s="4"/>
      <c r="AD39" s="4"/>
      <c r="AF39"/>
      <c r="AG39"/>
      <c r="AH39"/>
      <c r="AI39"/>
      <c r="AJ39"/>
      <c r="AK39"/>
      <c r="AL39"/>
      <c r="AM39"/>
    </row>
    <row r="40" spans="2:39" x14ac:dyDescent="0.25">
      <c r="B40" s="73" t="s">
        <v>45</v>
      </c>
      <c r="AA40" s="38"/>
      <c r="AB40" s="38"/>
      <c r="AC40" s="38"/>
      <c r="AD40" s="38"/>
      <c r="AF40"/>
      <c r="AG40"/>
      <c r="AH40"/>
      <c r="AI40"/>
      <c r="AJ40"/>
      <c r="AK40"/>
      <c r="AL40"/>
      <c r="AM40"/>
    </row>
    <row r="41" spans="2:39" x14ac:dyDescent="0.25">
      <c r="B41" s="73" t="s">
        <v>1</v>
      </c>
      <c r="AA41" s="28"/>
      <c r="AB41" s="28"/>
      <c r="AC41" s="28"/>
      <c r="AD41" s="28"/>
      <c r="AF41" s="15"/>
      <c r="AG41" s="15"/>
      <c r="AH41" s="15"/>
      <c r="AI41" s="15"/>
      <c r="AJ41"/>
      <c r="AK41"/>
      <c r="AL41"/>
      <c r="AM41"/>
    </row>
    <row r="42" spans="2:39" x14ac:dyDescent="0.25">
      <c r="B42" s="73" t="s">
        <v>66</v>
      </c>
      <c r="AF42" s="15"/>
      <c r="AG42" s="15"/>
      <c r="AH42" s="15"/>
      <c r="AI42" s="20"/>
      <c r="AJ42" s="19"/>
      <c r="AK42" s="15"/>
    </row>
    <row r="43" spans="2:39" x14ac:dyDescent="0.25">
      <c r="B43" s="73" t="s">
        <v>56</v>
      </c>
      <c r="AA43" s="38"/>
      <c r="AB43" s="38"/>
      <c r="AC43" s="38"/>
      <c r="AD43" s="38"/>
      <c r="AF43" s="15"/>
      <c r="AG43" s="15"/>
      <c r="AH43" s="15"/>
      <c r="AI43" s="20"/>
      <c r="AJ43" s="19"/>
      <c r="AK43" s="15"/>
    </row>
    <row r="44" spans="2:39" x14ac:dyDescent="0.25">
      <c r="B44" s="73" t="s">
        <v>74</v>
      </c>
      <c r="AA44" s="28"/>
      <c r="AB44" s="28"/>
      <c r="AC44" s="28"/>
      <c r="AD44" s="28"/>
      <c r="AF44" s="15"/>
      <c r="AG44" s="15"/>
      <c r="AH44" s="15"/>
      <c r="AI44" s="15"/>
      <c r="AJ44" s="19"/>
      <c r="AK44" s="15"/>
    </row>
    <row r="45" spans="2:39" x14ac:dyDescent="0.25">
      <c r="B45" s="73" t="s">
        <v>70</v>
      </c>
      <c r="AA45" s="28"/>
      <c r="AB45" s="28"/>
      <c r="AC45" s="28"/>
      <c r="AD45" s="28"/>
      <c r="AF45" s="15"/>
      <c r="AG45" s="15"/>
      <c r="AH45" s="15"/>
      <c r="AI45" s="15"/>
      <c r="AJ45" s="19"/>
      <c r="AK45" s="15"/>
    </row>
    <row r="46" spans="2:39" x14ac:dyDescent="0.25">
      <c r="B46" s="73" t="s">
        <v>52</v>
      </c>
      <c r="AA46" s="38"/>
      <c r="AB46" s="38"/>
      <c r="AC46" s="38"/>
      <c r="AD46" s="38"/>
      <c r="AF46" s="15"/>
      <c r="AG46" s="15"/>
      <c r="AH46" s="15"/>
      <c r="AI46" s="15"/>
      <c r="AJ46" s="19"/>
      <c r="AK46" s="15"/>
    </row>
    <row r="47" spans="2:39" x14ac:dyDescent="0.25">
      <c r="B47" s="73" t="s">
        <v>73</v>
      </c>
      <c r="AA47" s="28"/>
      <c r="AB47" s="28"/>
      <c r="AC47" s="28"/>
      <c r="AD47" s="28"/>
      <c r="AF47" s="15"/>
      <c r="AG47" s="15"/>
      <c r="AH47" s="15"/>
      <c r="AI47" s="15"/>
      <c r="AJ47" s="19"/>
      <c r="AK47" s="15"/>
    </row>
    <row r="48" spans="2:39" x14ac:dyDescent="0.25">
      <c r="B48" s="73" t="s">
        <v>42</v>
      </c>
    </row>
    <row r="49" spans="1:37" x14ac:dyDescent="0.25">
      <c r="B49" s="73" t="s">
        <v>49</v>
      </c>
    </row>
    <row r="50" spans="1:37" x14ac:dyDescent="0.25">
      <c r="B50" s="73" t="s">
        <v>76</v>
      </c>
      <c r="AA50" s="4"/>
      <c r="AB50" s="4"/>
      <c r="AC50" s="4"/>
      <c r="AD50" s="4"/>
    </row>
    <row r="51" spans="1:37" x14ac:dyDescent="0.25">
      <c r="B51" s="73" t="s">
        <v>85</v>
      </c>
      <c r="AA51" s="4"/>
      <c r="AB51" s="4"/>
      <c r="AC51" s="4"/>
      <c r="AD51" s="4"/>
    </row>
    <row r="52" spans="1:37" x14ac:dyDescent="0.25">
      <c r="B52" s="73" t="s">
        <v>60</v>
      </c>
      <c r="AA52" s="38"/>
      <c r="AB52" s="38"/>
      <c r="AC52" s="38"/>
      <c r="AD52" s="38"/>
    </row>
    <row r="53" spans="1:37" x14ac:dyDescent="0.25">
      <c r="B53" s="73" t="s">
        <v>84</v>
      </c>
      <c r="AA53" s="28"/>
      <c r="AB53" s="28"/>
      <c r="AC53" s="28"/>
      <c r="AD53" s="28"/>
    </row>
    <row r="54" spans="1:37" x14ac:dyDescent="0.25">
      <c r="B54" s="73" t="s">
        <v>57</v>
      </c>
    </row>
    <row r="55" spans="1:37" x14ac:dyDescent="0.25">
      <c r="B55" s="73" t="s">
        <v>38</v>
      </c>
      <c r="AA55" s="38"/>
      <c r="AB55" s="38"/>
      <c r="AC55" s="38"/>
      <c r="AD55" s="38"/>
    </row>
    <row r="56" spans="1:37" x14ac:dyDescent="0.25">
      <c r="B56" s="73" t="s">
        <v>69</v>
      </c>
      <c r="AA56" s="28"/>
      <c r="AB56" s="28"/>
      <c r="AC56" s="28"/>
      <c r="AD56" s="28"/>
    </row>
    <row r="57" spans="1:37" x14ac:dyDescent="0.25">
      <c r="B57" s="73" t="s">
        <v>81</v>
      </c>
      <c r="AA57" s="4"/>
      <c r="AB57" s="4"/>
      <c r="AC57" s="4"/>
      <c r="AD57" s="4"/>
    </row>
    <row r="58" spans="1:37" x14ac:dyDescent="0.25">
      <c r="B58" s="73" t="s">
        <v>59</v>
      </c>
      <c r="AA58" s="28"/>
      <c r="AB58" s="28"/>
      <c r="AC58" s="28"/>
      <c r="AD58" s="28"/>
    </row>
    <row r="59" spans="1:37" x14ac:dyDescent="0.25">
      <c r="B59" s="73" t="s">
        <v>55</v>
      </c>
    </row>
    <row r="60" spans="1:37" x14ac:dyDescent="0.25">
      <c r="B60" s="73" t="s">
        <v>71</v>
      </c>
      <c r="AA60" s="38"/>
      <c r="AB60" s="38"/>
      <c r="AC60" s="38"/>
      <c r="AD60" s="38"/>
    </row>
    <row r="61" spans="1:37" x14ac:dyDescent="0.25">
      <c r="B61" s="73" t="s">
        <v>80</v>
      </c>
      <c r="AA61" s="28"/>
      <c r="AB61" s="28"/>
      <c r="AC61" s="28"/>
      <c r="AD61" s="28"/>
    </row>
    <row r="62" spans="1:37" s="4" customFormat="1" x14ac:dyDescent="0.25">
      <c r="A62"/>
      <c r="B62" s="76" t="s">
        <v>39</v>
      </c>
      <c r="C62"/>
      <c r="D62"/>
      <c r="AA62" s="2"/>
      <c r="AB62" s="2"/>
      <c r="AC62" s="2"/>
      <c r="AD62" s="2"/>
      <c r="AE62" s="2"/>
      <c r="AF62" s="2"/>
      <c r="AG62" s="2"/>
      <c r="AH62" s="2"/>
      <c r="AI62" s="2"/>
      <c r="AJ62" s="2"/>
      <c r="AK62" s="2"/>
    </row>
    <row r="63" spans="1:37" s="4" customFormat="1" x14ac:dyDescent="0.25">
      <c r="A63"/>
      <c r="C63"/>
      <c r="D63"/>
      <c r="AA63" s="38"/>
      <c r="AB63" s="38"/>
      <c r="AC63" s="38"/>
      <c r="AD63" s="38"/>
      <c r="AE63" s="2"/>
      <c r="AF63" s="2"/>
      <c r="AG63" s="2"/>
      <c r="AH63" s="2"/>
      <c r="AI63" s="2"/>
      <c r="AJ63" s="2"/>
      <c r="AK63" s="2"/>
    </row>
    <row r="64" spans="1:37" s="4" customFormat="1" x14ac:dyDescent="0.25">
      <c r="A64"/>
      <c r="B64"/>
      <c r="C64"/>
      <c r="D64"/>
      <c r="AA64" s="28"/>
      <c r="AB64" s="28"/>
      <c r="AC64" s="28"/>
      <c r="AD64" s="28"/>
      <c r="AE64" s="2"/>
      <c r="AF64" s="2"/>
      <c r="AG64" s="2"/>
      <c r="AH64" s="2"/>
      <c r="AI64" s="2"/>
      <c r="AJ64" s="2"/>
      <c r="AK64" s="2"/>
    </row>
    <row r="65" spans="1:39" s="4" customFormat="1" x14ac:dyDescent="0.25">
      <c r="A65"/>
      <c r="B65"/>
      <c r="C65"/>
      <c r="D65"/>
      <c r="E65" s="2"/>
      <c r="F65" s="2"/>
      <c r="G65" s="2"/>
      <c r="H65" s="2"/>
      <c r="I65" s="2"/>
      <c r="J65" s="2"/>
      <c r="K65" s="2"/>
      <c r="L65" s="2"/>
      <c r="M65" s="2"/>
      <c r="N65" s="2"/>
      <c r="O65" s="2"/>
      <c r="W65" s="2"/>
      <c r="X65" s="2"/>
      <c r="Y65" s="2"/>
      <c r="Z65" s="2"/>
      <c r="AA65" s="2"/>
      <c r="AB65" s="2"/>
      <c r="AC65" s="2"/>
      <c r="AD65" s="2"/>
      <c r="AE65" s="2"/>
      <c r="AF65" s="2"/>
      <c r="AG65" s="2"/>
      <c r="AH65" s="2"/>
      <c r="AI65" s="2"/>
      <c r="AJ65" s="2"/>
      <c r="AK65" s="2"/>
    </row>
    <row r="66" spans="1:39" s="4" customFormat="1" x14ac:dyDescent="0.25">
      <c r="A66"/>
      <c r="B66"/>
      <c r="C66"/>
      <c r="D66"/>
      <c r="E66" s="2"/>
      <c r="F66" s="2"/>
      <c r="G66" s="2"/>
      <c r="H66" s="2"/>
      <c r="I66" s="2"/>
      <c r="J66" s="2"/>
      <c r="K66" s="2"/>
      <c r="L66" s="2"/>
      <c r="M66" s="2"/>
      <c r="N66" s="2"/>
      <c r="O66" s="2"/>
      <c r="W66" s="2"/>
      <c r="X66" s="2"/>
      <c r="Y66" s="2"/>
      <c r="Z66" s="2"/>
      <c r="AA66" s="2"/>
      <c r="AB66" s="2"/>
      <c r="AC66" s="2"/>
      <c r="AD66" s="2"/>
      <c r="AE66" s="2"/>
      <c r="AF66" s="2"/>
      <c r="AG66" s="2"/>
      <c r="AH66" s="2"/>
      <c r="AI66" s="2"/>
      <c r="AJ66" s="2"/>
      <c r="AK66" s="2"/>
    </row>
    <row r="67" spans="1:39" s="4" customFormat="1" x14ac:dyDescent="0.25">
      <c r="A67"/>
      <c r="B67"/>
      <c r="C67"/>
      <c r="D67"/>
      <c r="E67" s="2"/>
      <c r="F67" s="2"/>
      <c r="G67" s="2"/>
      <c r="H67" s="2"/>
      <c r="I67" s="2"/>
      <c r="J67" s="2"/>
      <c r="K67" s="2"/>
      <c r="L67" s="2"/>
      <c r="M67" s="2"/>
      <c r="N67" s="2"/>
      <c r="O67" s="2"/>
      <c r="W67" s="2"/>
      <c r="X67" s="2"/>
      <c r="Y67" s="2"/>
      <c r="Z67" s="2"/>
      <c r="AA67" s="2"/>
      <c r="AB67" s="2"/>
      <c r="AC67" s="2"/>
      <c r="AD67" s="2"/>
      <c r="AE67" s="2"/>
      <c r="AF67" s="2"/>
      <c r="AG67" s="2"/>
      <c r="AH67" s="2"/>
      <c r="AI67" s="2"/>
      <c r="AJ67" s="2"/>
      <c r="AK67" s="2"/>
    </row>
    <row r="68" spans="1:39" customFormat="1" x14ac:dyDescent="0.25">
      <c r="E68" s="4"/>
      <c r="F68" s="4"/>
      <c r="G68" s="4"/>
      <c r="H68" s="4"/>
      <c r="I68" s="4"/>
      <c r="J68" s="6"/>
      <c r="K68" s="4"/>
      <c r="L68" s="4"/>
      <c r="M68" s="4"/>
      <c r="N68" s="4"/>
      <c r="O68" s="4"/>
      <c r="P68" s="4"/>
      <c r="Q68" s="4"/>
      <c r="R68" s="4"/>
      <c r="S68" s="4"/>
      <c r="T68" s="4"/>
      <c r="U68" s="4"/>
      <c r="V68" s="4"/>
      <c r="W68" s="2"/>
      <c r="X68" s="2"/>
      <c r="Y68" s="2"/>
      <c r="Z68" s="2"/>
      <c r="AA68" s="2"/>
      <c r="AB68" s="2"/>
      <c r="AC68" s="2"/>
      <c r="AD68" s="2"/>
      <c r="AE68" s="2"/>
      <c r="AF68" s="2"/>
      <c r="AG68" s="2"/>
      <c r="AH68" s="2"/>
      <c r="AI68" s="2"/>
      <c r="AJ68" s="2"/>
      <c r="AK68" s="2"/>
      <c r="AL68" s="2"/>
      <c r="AM68" s="2"/>
    </row>
    <row r="69" spans="1:39" customFormat="1" x14ac:dyDescent="0.25">
      <c r="E69" s="4"/>
      <c r="F69" s="4"/>
      <c r="G69" s="4"/>
      <c r="H69" s="4"/>
      <c r="I69" s="4"/>
      <c r="J69" s="6"/>
      <c r="K69" s="4"/>
      <c r="L69" s="4"/>
      <c r="M69" s="4"/>
      <c r="N69" s="4"/>
      <c r="O69" s="4"/>
      <c r="P69" s="4"/>
      <c r="Q69" s="4"/>
      <c r="R69" s="4"/>
      <c r="S69" s="4"/>
      <c r="T69" s="4"/>
      <c r="U69" s="4"/>
      <c r="V69" s="4"/>
      <c r="W69" s="2"/>
      <c r="X69" s="2"/>
      <c r="Y69" s="2"/>
      <c r="Z69" s="2"/>
      <c r="AA69" s="2"/>
      <c r="AB69" s="2"/>
      <c r="AC69" s="2"/>
      <c r="AD69" s="2"/>
      <c r="AE69" s="2"/>
      <c r="AF69" s="2"/>
      <c r="AG69" s="2"/>
      <c r="AH69" s="2"/>
      <c r="AI69" s="2"/>
      <c r="AJ69" s="2"/>
      <c r="AK69" s="2"/>
      <c r="AL69" s="2"/>
      <c r="AM69" s="2"/>
    </row>
    <row r="70" spans="1:39" customFormat="1" x14ac:dyDescent="0.25">
      <c r="E70" s="4"/>
      <c r="F70" s="4"/>
      <c r="G70" s="4"/>
      <c r="H70" s="4"/>
      <c r="I70" s="4"/>
      <c r="J70" s="6"/>
      <c r="K70" s="4"/>
      <c r="L70" s="4"/>
      <c r="M70" s="4"/>
      <c r="N70" s="4"/>
      <c r="O70" s="4"/>
      <c r="P70" s="4"/>
      <c r="Q70" s="4"/>
      <c r="R70" s="4"/>
      <c r="S70" s="4"/>
      <c r="T70" s="4"/>
      <c r="U70" s="4"/>
      <c r="V70" s="4"/>
      <c r="W70" s="2"/>
      <c r="X70" s="2"/>
      <c r="Y70" s="2"/>
      <c r="Z70" s="2"/>
      <c r="AA70" s="2"/>
      <c r="AB70" s="2"/>
      <c r="AC70" s="2"/>
      <c r="AD70" s="2"/>
      <c r="AE70" s="2"/>
      <c r="AF70" s="2"/>
      <c r="AG70" s="2"/>
      <c r="AH70" s="2"/>
      <c r="AI70" s="2"/>
      <c r="AJ70" s="2"/>
      <c r="AK70" s="2"/>
      <c r="AL70" s="2"/>
      <c r="AM70" s="2"/>
    </row>
    <row r="71" spans="1:39" customFormat="1" x14ac:dyDescent="0.25">
      <c r="E71" s="4"/>
      <c r="F71" s="4"/>
      <c r="G71" s="4"/>
      <c r="H71" s="4"/>
      <c r="I71" s="4"/>
      <c r="J71" s="6"/>
      <c r="K71" s="4"/>
      <c r="L71" s="4"/>
      <c r="M71" s="4"/>
      <c r="N71" s="4"/>
      <c r="O71" s="4"/>
      <c r="P71" s="4"/>
      <c r="Q71" s="4"/>
      <c r="R71" s="4"/>
      <c r="S71" s="4"/>
      <c r="T71" s="4"/>
      <c r="U71" s="4"/>
      <c r="V71" s="4"/>
      <c r="W71" s="2"/>
      <c r="X71" s="2"/>
      <c r="Y71" s="2"/>
      <c r="Z71" s="2"/>
      <c r="AA71" s="2"/>
      <c r="AB71" s="2"/>
      <c r="AC71" s="2"/>
      <c r="AD71" s="2"/>
      <c r="AE71" s="2"/>
      <c r="AF71" s="2"/>
      <c r="AG71" s="2"/>
      <c r="AH71" s="2"/>
      <c r="AI71" s="2"/>
      <c r="AJ71" s="2"/>
      <c r="AK71" s="2"/>
      <c r="AL71" s="2"/>
      <c r="AM71" s="2"/>
    </row>
    <row r="72" spans="1:39" customFormat="1" x14ac:dyDescent="0.25">
      <c r="E72" s="4"/>
      <c r="F72" s="4"/>
      <c r="G72" s="4"/>
      <c r="H72" s="4"/>
      <c r="I72" s="4"/>
      <c r="J72" s="6"/>
      <c r="K72" s="4"/>
      <c r="L72" s="4"/>
      <c r="M72" s="4"/>
      <c r="N72" s="4"/>
      <c r="O72" s="4"/>
      <c r="P72" s="4"/>
      <c r="Q72" s="4"/>
      <c r="R72" s="4"/>
      <c r="S72" s="4"/>
      <c r="T72" s="4"/>
      <c r="U72" s="4"/>
      <c r="V72" s="4"/>
      <c r="W72" s="2"/>
      <c r="X72" s="2"/>
      <c r="Y72" s="2"/>
      <c r="Z72" s="2"/>
      <c r="AA72" s="2"/>
      <c r="AB72" s="2"/>
      <c r="AC72" s="2"/>
      <c r="AD72" s="2"/>
      <c r="AE72" s="2"/>
      <c r="AF72" s="2"/>
      <c r="AG72" s="2"/>
      <c r="AH72" s="2"/>
      <c r="AI72" s="2"/>
      <c r="AJ72" s="2"/>
      <c r="AK72" s="2"/>
      <c r="AL72" s="2"/>
      <c r="AM72" s="2"/>
    </row>
    <row r="73" spans="1:39" customFormat="1" x14ac:dyDescent="0.25">
      <c r="E73" s="4"/>
      <c r="F73" s="4"/>
      <c r="G73" s="4"/>
      <c r="H73" s="4"/>
      <c r="I73" s="4"/>
      <c r="J73" s="6"/>
      <c r="K73" s="4"/>
      <c r="L73" s="4"/>
      <c r="M73" s="4"/>
      <c r="N73" s="4"/>
      <c r="O73" s="4"/>
      <c r="P73" s="4"/>
      <c r="Q73" s="4"/>
      <c r="R73" s="4"/>
      <c r="S73" s="4"/>
      <c r="T73" s="4"/>
      <c r="U73" s="4"/>
      <c r="V73" s="4"/>
      <c r="W73" s="2"/>
      <c r="X73" s="2"/>
      <c r="Y73" s="2"/>
      <c r="Z73" s="2"/>
      <c r="AA73" s="2"/>
      <c r="AB73" s="2"/>
      <c r="AC73" s="2"/>
      <c r="AD73" s="2"/>
      <c r="AE73" s="2"/>
      <c r="AF73" s="2"/>
      <c r="AG73" s="2"/>
      <c r="AH73" s="2"/>
      <c r="AI73" s="2"/>
      <c r="AJ73" s="2"/>
      <c r="AK73" s="2"/>
      <c r="AL73" s="2"/>
      <c r="AM73" s="2"/>
    </row>
    <row r="74" spans="1:39" customFormat="1" x14ac:dyDescent="0.25">
      <c r="E74" s="4"/>
      <c r="F74" s="4"/>
      <c r="G74" s="4"/>
      <c r="H74" s="4"/>
      <c r="I74" s="4"/>
      <c r="J74" s="6"/>
      <c r="K74" s="4"/>
      <c r="L74" s="4"/>
      <c r="M74" s="4"/>
      <c r="N74" s="4"/>
      <c r="O74" s="4"/>
      <c r="P74" s="4"/>
      <c r="Q74" s="4"/>
      <c r="R74" s="4"/>
      <c r="S74" s="4"/>
      <c r="T74" s="4"/>
      <c r="U74" s="4"/>
      <c r="V74" s="4"/>
      <c r="W74" s="2"/>
      <c r="X74" s="2"/>
      <c r="Y74" s="2"/>
      <c r="Z74" s="2"/>
      <c r="AA74" s="2"/>
      <c r="AB74" s="2"/>
      <c r="AC74" s="2"/>
      <c r="AD74" s="2"/>
      <c r="AE74" s="2"/>
      <c r="AF74" s="2"/>
      <c r="AG74" s="2"/>
      <c r="AH74" s="2"/>
      <c r="AI74" s="2"/>
      <c r="AJ74" s="2"/>
      <c r="AK74" s="2"/>
      <c r="AL74" s="2"/>
      <c r="AM74" s="2"/>
    </row>
    <row r="75" spans="1:39" customFormat="1" x14ac:dyDescent="0.25">
      <c r="E75" s="4"/>
      <c r="F75" s="4"/>
      <c r="G75" s="4"/>
      <c r="H75" s="4"/>
      <c r="I75" s="4"/>
      <c r="J75" s="6"/>
      <c r="K75" s="4"/>
      <c r="L75" s="4"/>
      <c r="M75" s="4"/>
      <c r="N75" s="4"/>
      <c r="O75" s="4"/>
      <c r="P75" s="4"/>
      <c r="Q75" s="4"/>
      <c r="R75" s="4"/>
      <c r="S75" s="4"/>
      <c r="T75" s="4"/>
      <c r="U75" s="4"/>
      <c r="V75" s="4"/>
      <c r="W75" s="2"/>
      <c r="X75" s="2"/>
      <c r="Y75" s="2"/>
      <c r="Z75" s="2"/>
      <c r="AA75" s="2"/>
      <c r="AB75" s="2"/>
      <c r="AC75" s="2"/>
      <c r="AD75" s="2"/>
      <c r="AE75" s="2"/>
      <c r="AF75" s="2"/>
      <c r="AG75" s="2"/>
      <c r="AH75" s="2"/>
      <c r="AI75" s="2"/>
      <c r="AJ75" s="2"/>
      <c r="AK75" s="2"/>
      <c r="AL75" s="2"/>
      <c r="AM75" s="2"/>
    </row>
    <row r="76" spans="1:39" customFormat="1" x14ac:dyDescent="0.25">
      <c r="E76" s="4"/>
      <c r="F76" s="4"/>
      <c r="G76" s="4"/>
      <c r="H76" s="4"/>
      <c r="I76" s="4"/>
      <c r="J76" s="6"/>
      <c r="K76" s="4"/>
      <c r="L76" s="4"/>
      <c r="M76" s="4"/>
      <c r="N76" s="4"/>
      <c r="O76" s="4"/>
      <c r="P76" s="4"/>
      <c r="Q76" s="4"/>
      <c r="R76" s="4"/>
      <c r="S76" s="4"/>
      <c r="T76" s="4"/>
      <c r="U76" s="4"/>
      <c r="V76" s="4"/>
      <c r="W76" s="2"/>
      <c r="X76" s="2"/>
      <c r="Y76" s="2"/>
      <c r="Z76" s="2"/>
      <c r="AA76" s="2"/>
      <c r="AB76" s="2"/>
      <c r="AC76" s="2"/>
      <c r="AD76" s="2"/>
      <c r="AE76" s="2"/>
      <c r="AF76" s="2"/>
      <c r="AG76" s="2"/>
      <c r="AH76" s="2"/>
      <c r="AI76" s="2"/>
      <c r="AJ76" s="2"/>
      <c r="AK76" s="2"/>
      <c r="AL76" s="2"/>
      <c r="AM76" s="2"/>
    </row>
    <row r="77" spans="1:39" customFormat="1" x14ac:dyDescent="0.25">
      <c r="E77" s="4"/>
      <c r="F77" s="4"/>
      <c r="G77" s="4"/>
      <c r="H77" s="4"/>
      <c r="I77" s="4"/>
      <c r="J77" s="6"/>
      <c r="K77" s="4"/>
      <c r="L77" s="4"/>
      <c r="M77" s="4"/>
      <c r="N77" s="4"/>
      <c r="O77" s="4"/>
      <c r="P77" s="4"/>
      <c r="Q77" s="4"/>
      <c r="R77" s="4"/>
      <c r="S77" s="4"/>
      <c r="T77" s="4"/>
      <c r="U77" s="4"/>
      <c r="V77" s="4"/>
      <c r="W77" s="2"/>
      <c r="X77" s="2"/>
      <c r="Y77" s="2"/>
      <c r="Z77" s="2"/>
      <c r="AA77" s="2"/>
      <c r="AB77" s="2"/>
      <c r="AC77" s="2"/>
      <c r="AD77" s="2"/>
      <c r="AE77" s="2"/>
      <c r="AF77" s="2"/>
      <c r="AG77" s="2"/>
      <c r="AH77" s="2"/>
      <c r="AI77" s="2"/>
      <c r="AJ77" s="2"/>
      <c r="AK77" s="2"/>
      <c r="AL77" s="2"/>
      <c r="AM77" s="2"/>
    </row>
    <row r="78" spans="1:39" customFormat="1" x14ac:dyDescent="0.25">
      <c r="E78" s="4"/>
      <c r="F78" s="4"/>
      <c r="G78" s="4"/>
      <c r="H78" s="4"/>
      <c r="I78" s="4"/>
      <c r="J78" s="6"/>
      <c r="K78" s="4"/>
      <c r="L78" s="4"/>
      <c r="M78" s="4"/>
      <c r="N78" s="4"/>
      <c r="O78" s="4"/>
      <c r="P78" s="4"/>
      <c r="Q78" s="4"/>
      <c r="R78" s="4"/>
      <c r="S78" s="4"/>
      <c r="T78" s="4"/>
      <c r="U78" s="4"/>
      <c r="V78" s="4"/>
      <c r="W78" s="2"/>
      <c r="X78" s="2"/>
      <c r="Y78" s="2"/>
      <c r="Z78" s="2"/>
      <c r="AA78" s="2"/>
      <c r="AB78" s="2"/>
      <c r="AC78" s="2"/>
      <c r="AD78" s="2"/>
      <c r="AE78" s="2"/>
      <c r="AF78" s="2"/>
      <c r="AG78" s="2"/>
      <c r="AH78" s="2"/>
      <c r="AI78" s="2"/>
      <c r="AJ78" s="2"/>
      <c r="AK78" s="2"/>
      <c r="AL78" s="2"/>
      <c r="AM78" s="2"/>
    </row>
    <row r="79" spans="1:39" customFormat="1" x14ac:dyDescent="0.25">
      <c r="E79" s="4"/>
      <c r="F79" s="4"/>
      <c r="G79" s="4"/>
      <c r="H79" s="4"/>
      <c r="I79" s="4"/>
      <c r="J79" s="6"/>
      <c r="K79" s="4"/>
      <c r="L79" s="4"/>
      <c r="M79" s="4"/>
      <c r="N79" s="4"/>
      <c r="O79" s="4"/>
      <c r="P79" s="4"/>
      <c r="Q79" s="4"/>
      <c r="R79" s="4"/>
      <c r="S79" s="4"/>
      <c r="T79" s="4"/>
      <c r="U79" s="4"/>
      <c r="V79" s="4"/>
      <c r="W79" s="2"/>
      <c r="X79" s="2"/>
      <c r="Y79" s="2"/>
      <c r="Z79" s="2"/>
      <c r="AA79" s="2"/>
      <c r="AB79" s="2"/>
      <c r="AC79" s="2"/>
      <c r="AD79" s="2"/>
      <c r="AE79" s="2"/>
      <c r="AF79" s="2"/>
      <c r="AG79" s="2"/>
      <c r="AH79" s="2"/>
      <c r="AI79" s="2"/>
      <c r="AJ79" s="2"/>
      <c r="AK79" s="2"/>
      <c r="AL79" s="2"/>
      <c r="AM79" s="2"/>
    </row>
    <row r="80" spans="1:39" customFormat="1" x14ac:dyDescent="0.25">
      <c r="E80" s="4"/>
      <c r="F80" s="4"/>
      <c r="G80" s="4"/>
      <c r="H80" s="4"/>
      <c r="I80" s="4"/>
      <c r="J80" s="6"/>
      <c r="K80" s="4"/>
      <c r="L80" s="4"/>
      <c r="M80" s="4"/>
      <c r="N80" s="4"/>
      <c r="O80" s="4"/>
      <c r="P80" s="4"/>
      <c r="Q80" s="4"/>
      <c r="R80" s="4"/>
      <c r="S80" s="4"/>
      <c r="T80" s="4"/>
      <c r="U80" s="4"/>
      <c r="V80" s="4"/>
      <c r="W80" s="2"/>
      <c r="X80" s="2"/>
      <c r="Y80" s="2"/>
      <c r="Z80" s="2"/>
      <c r="AA80" s="2"/>
      <c r="AB80" s="2"/>
      <c r="AC80" s="2"/>
      <c r="AD80" s="2"/>
      <c r="AE80" s="2"/>
      <c r="AF80" s="2"/>
      <c r="AG80" s="2"/>
      <c r="AH80" s="2"/>
      <c r="AI80" s="2"/>
      <c r="AJ80" s="2"/>
      <c r="AK80" s="2"/>
      <c r="AL80" s="2"/>
      <c r="AM80" s="2"/>
    </row>
    <row r="81" spans="5:39" customFormat="1" x14ac:dyDescent="0.25">
      <c r="E81" s="4"/>
      <c r="F81" s="4"/>
      <c r="G81" s="4"/>
      <c r="H81" s="4"/>
      <c r="I81" s="4"/>
      <c r="J81" s="6"/>
      <c r="K81" s="4"/>
      <c r="L81" s="4"/>
      <c r="M81" s="4"/>
      <c r="N81" s="4"/>
      <c r="O81" s="4"/>
      <c r="P81" s="4"/>
      <c r="Q81" s="4"/>
      <c r="R81" s="4"/>
      <c r="S81" s="4"/>
      <c r="T81" s="4"/>
      <c r="U81" s="4"/>
      <c r="V81" s="4"/>
      <c r="W81" s="2"/>
      <c r="X81" s="2"/>
      <c r="Y81" s="2"/>
      <c r="Z81" s="2"/>
      <c r="AA81" s="2"/>
      <c r="AB81" s="2"/>
      <c r="AC81" s="2"/>
      <c r="AD81" s="2"/>
      <c r="AE81" s="2"/>
      <c r="AF81" s="2"/>
      <c r="AG81" s="2"/>
      <c r="AH81" s="2"/>
      <c r="AI81" s="2"/>
      <c r="AJ81" s="2"/>
      <c r="AK81" s="2"/>
      <c r="AL81" s="2"/>
      <c r="AM81" s="2"/>
    </row>
    <row r="82" spans="5:39" customFormat="1" x14ac:dyDescent="0.25">
      <c r="E82" s="4"/>
      <c r="F82" s="4"/>
      <c r="G82" s="4"/>
      <c r="H82" s="4"/>
      <c r="I82" s="4"/>
      <c r="J82" s="6"/>
      <c r="K82" s="4"/>
      <c r="L82" s="4"/>
      <c r="M82" s="4"/>
      <c r="N82" s="4"/>
      <c r="O82" s="4"/>
      <c r="P82" s="4"/>
      <c r="Q82" s="4"/>
      <c r="R82" s="4"/>
      <c r="S82" s="4"/>
      <c r="T82" s="4"/>
      <c r="U82" s="4"/>
      <c r="V82" s="4"/>
      <c r="W82" s="2"/>
      <c r="X82" s="2"/>
      <c r="Y82" s="2"/>
      <c r="Z82" s="2"/>
      <c r="AA82" s="2"/>
      <c r="AB82" s="2"/>
      <c r="AC82" s="2"/>
      <c r="AD82" s="2"/>
      <c r="AE82" s="2"/>
      <c r="AF82" s="2"/>
      <c r="AG82" s="2"/>
      <c r="AH82" s="2"/>
      <c r="AI82" s="2"/>
      <c r="AJ82" s="2"/>
      <c r="AK82" s="2"/>
      <c r="AL82" s="2"/>
      <c r="AM82" s="2"/>
    </row>
    <row r="83" spans="5:39" customFormat="1" x14ac:dyDescent="0.25">
      <c r="E83" s="4"/>
      <c r="F83" s="4"/>
      <c r="G83" s="4"/>
      <c r="H83" s="4"/>
      <c r="I83" s="4"/>
      <c r="J83" s="6"/>
      <c r="K83" s="4"/>
      <c r="L83" s="4"/>
      <c r="M83" s="4"/>
      <c r="N83" s="4"/>
      <c r="O83" s="4"/>
      <c r="P83" s="4"/>
      <c r="Q83" s="4"/>
      <c r="R83" s="4"/>
      <c r="S83" s="4"/>
      <c r="T83" s="4"/>
      <c r="U83" s="4"/>
      <c r="V83" s="4"/>
      <c r="W83" s="2"/>
      <c r="X83" s="2"/>
      <c r="Y83" s="2"/>
      <c r="Z83" s="2"/>
      <c r="AA83" s="2"/>
      <c r="AB83" s="2"/>
      <c r="AC83" s="2"/>
      <c r="AD83" s="2"/>
      <c r="AE83" s="2"/>
      <c r="AF83" s="2"/>
      <c r="AG83" s="2"/>
      <c r="AH83" s="2"/>
      <c r="AI83" s="2"/>
      <c r="AJ83" s="2"/>
      <c r="AK83" s="2"/>
      <c r="AL83" s="2"/>
      <c r="AM83" s="2"/>
    </row>
    <row r="84" spans="5:39" customFormat="1" x14ac:dyDescent="0.25">
      <c r="E84" s="4"/>
      <c r="F84" s="4"/>
      <c r="G84" s="4"/>
      <c r="H84" s="4"/>
      <c r="I84" s="4"/>
      <c r="J84" s="6"/>
      <c r="K84" s="4"/>
      <c r="L84" s="4"/>
      <c r="M84" s="4"/>
      <c r="N84" s="4"/>
      <c r="O84" s="4"/>
      <c r="P84" s="4"/>
      <c r="Q84" s="4"/>
      <c r="R84" s="4"/>
      <c r="S84" s="4"/>
      <c r="T84" s="4"/>
      <c r="U84" s="4"/>
      <c r="V84" s="4"/>
      <c r="W84" s="2"/>
      <c r="X84" s="2"/>
      <c r="Y84" s="2"/>
      <c r="Z84" s="2"/>
      <c r="AA84" s="2"/>
      <c r="AB84" s="2"/>
      <c r="AC84" s="2"/>
      <c r="AD84" s="2"/>
      <c r="AE84" s="2"/>
      <c r="AF84" s="2"/>
      <c r="AG84" s="2"/>
      <c r="AH84" s="2"/>
      <c r="AI84" s="2"/>
      <c r="AJ84" s="2"/>
      <c r="AK84" s="2"/>
      <c r="AL84" s="2"/>
      <c r="AM84" s="2"/>
    </row>
    <row r="85" spans="5:39" customFormat="1" x14ac:dyDescent="0.25">
      <c r="E85" s="4"/>
      <c r="F85" s="4"/>
      <c r="G85" s="4"/>
      <c r="H85" s="4"/>
      <c r="I85" s="4"/>
      <c r="J85" s="6"/>
      <c r="K85" s="4"/>
      <c r="L85" s="4"/>
      <c r="M85" s="4"/>
      <c r="N85" s="4"/>
      <c r="O85" s="4"/>
      <c r="P85" s="4"/>
      <c r="Q85" s="4"/>
      <c r="R85" s="4"/>
      <c r="S85" s="4"/>
      <c r="T85" s="4"/>
      <c r="U85" s="4"/>
      <c r="V85" s="4"/>
      <c r="W85" s="2"/>
      <c r="X85" s="2"/>
      <c r="Y85" s="2"/>
      <c r="Z85" s="2"/>
      <c r="AA85" s="2"/>
      <c r="AB85" s="2"/>
      <c r="AC85" s="2"/>
      <c r="AD85" s="2"/>
      <c r="AE85" s="2"/>
      <c r="AF85" s="2"/>
      <c r="AG85" s="2"/>
      <c r="AH85" s="2"/>
      <c r="AI85" s="2"/>
      <c r="AJ85" s="2"/>
      <c r="AK85" s="2"/>
      <c r="AL85" s="2"/>
      <c r="AM85" s="2"/>
    </row>
    <row r="86" spans="5:39" customFormat="1" x14ac:dyDescent="0.25">
      <c r="E86" s="4"/>
      <c r="F86" s="4"/>
      <c r="G86" s="4"/>
      <c r="H86" s="4"/>
      <c r="I86" s="4"/>
      <c r="J86" s="6"/>
      <c r="K86" s="4"/>
      <c r="L86" s="4"/>
      <c r="M86" s="4"/>
      <c r="N86" s="4"/>
      <c r="O86" s="4"/>
      <c r="P86" s="4"/>
      <c r="Q86" s="4"/>
      <c r="R86" s="4"/>
      <c r="S86" s="4"/>
      <c r="T86" s="4"/>
      <c r="U86" s="4"/>
      <c r="V86" s="4"/>
      <c r="W86" s="2"/>
      <c r="X86" s="2"/>
      <c r="Y86" s="2"/>
      <c r="Z86" s="2"/>
      <c r="AA86" s="2"/>
      <c r="AB86" s="2"/>
      <c r="AC86" s="2"/>
      <c r="AD86" s="2"/>
      <c r="AE86" s="2"/>
      <c r="AF86" s="2"/>
      <c r="AG86" s="2"/>
      <c r="AH86" s="2"/>
      <c r="AI86" s="2"/>
      <c r="AJ86" s="2"/>
      <c r="AK86" s="2"/>
      <c r="AL86" s="2"/>
      <c r="AM86" s="2"/>
    </row>
    <row r="87" spans="5:39" customFormat="1" x14ac:dyDescent="0.25">
      <c r="E87" s="4"/>
      <c r="F87" s="4"/>
      <c r="G87" s="4"/>
      <c r="H87" s="4"/>
      <c r="I87" s="4"/>
      <c r="J87" s="6"/>
      <c r="K87" s="4"/>
      <c r="L87" s="4"/>
      <c r="M87" s="4"/>
      <c r="N87" s="4"/>
      <c r="O87" s="4"/>
      <c r="P87" s="4"/>
      <c r="Q87" s="4"/>
      <c r="R87" s="4"/>
      <c r="S87" s="4"/>
      <c r="T87" s="4"/>
      <c r="U87" s="4"/>
      <c r="V87" s="4"/>
      <c r="W87" s="2"/>
      <c r="X87" s="2"/>
      <c r="Y87" s="2"/>
      <c r="Z87" s="2"/>
      <c r="AA87" s="2"/>
      <c r="AB87" s="2"/>
      <c r="AC87" s="2"/>
      <c r="AD87" s="2"/>
      <c r="AE87" s="2"/>
      <c r="AF87" s="2"/>
      <c r="AG87" s="2"/>
      <c r="AH87" s="2"/>
      <c r="AI87" s="2"/>
      <c r="AJ87" s="2"/>
      <c r="AK87" s="2"/>
      <c r="AL87" s="2"/>
      <c r="AM87" s="2"/>
    </row>
    <row r="88" spans="5:39" customFormat="1" x14ac:dyDescent="0.25">
      <c r="E88" s="4"/>
      <c r="F88" s="4"/>
      <c r="G88" s="4"/>
      <c r="H88" s="4"/>
      <c r="I88" s="4"/>
      <c r="J88" s="6"/>
      <c r="K88" s="4"/>
      <c r="L88" s="4"/>
      <c r="M88" s="4"/>
      <c r="N88" s="4"/>
      <c r="O88" s="4"/>
      <c r="P88" s="4"/>
      <c r="Q88" s="4"/>
      <c r="R88" s="4"/>
      <c r="S88" s="4"/>
      <c r="T88" s="4"/>
      <c r="U88" s="4"/>
      <c r="V88" s="4"/>
      <c r="W88" s="2"/>
      <c r="X88" s="2"/>
      <c r="Y88" s="2"/>
      <c r="Z88" s="2"/>
      <c r="AA88" s="2"/>
      <c r="AB88" s="2"/>
      <c r="AC88" s="2"/>
      <c r="AD88" s="2"/>
      <c r="AE88" s="2"/>
      <c r="AF88" s="2"/>
      <c r="AG88" s="2"/>
      <c r="AH88" s="2"/>
      <c r="AI88" s="2"/>
      <c r="AJ88" s="2"/>
      <c r="AK88" s="2"/>
      <c r="AL88" s="2"/>
      <c r="AM88" s="2"/>
    </row>
    <row r="89" spans="5:39" customFormat="1" x14ac:dyDescent="0.25">
      <c r="E89" s="4"/>
      <c r="F89" s="4"/>
      <c r="G89" s="4"/>
      <c r="H89" s="4"/>
      <c r="I89" s="4"/>
      <c r="J89" s="6"/>
      <c r="K89" s="4"/>
      <c r="L89" s="4"/>
      <c r="M89" s="4"/>
      <c r="N89" s="4"/>
      <c r="O89" s="4"/>
      <c r="P89" s="4"/>
      <c r="Q89" s="4"/>
      <c r="R89" s="4"/>
      <c r="S89" s="4"/>
      <c r="T89" s="4"/>
      <c r="U89" s="4"/>
      <c r="V89" s="4"/>
      <c r="W89" s="2"/>
      <c r="X89" s="2"/>
      <c r="Y89" s="2"/>
      <c r="Z89" s="2"/>
      <c r="AA89" s="2"/>
      <c r="AB89" s="2"/>
      <c r="AC89" s="2"/>
      <c r="AD89" s="2"/>
      <c r="AE89" s="2"/>
      <c r="AF89" s="2"/>
      <c r="AG89" s="2"/>
      <c r="AH89" s="2"/>
      <c r="AI89" s="2"/>
      <c r="AJ89" s="2"/>
      <c r="AK89" s="2"/>
      <c r="AL89" s="2"/>
      <c r="AM89" s="2"/>
    </row>
    <row r="90" spans="5:39" customFormat="1" x14ac:dyDescent="0.25">
      <c r="E90" s="4"/>
      <c r="F90" s="4"/>
      <c r="G90" s="4"/>
      <c r="H90" s="4"/>
      <c r="I90" s="4"/>
      <c r="J90" s="6"/>
      <c r="K90" s="4"/>
      <c r="L90" s="4"/>
      <c r="M90" s="4"/>
      <c r="N90" s="4"/>
      <c r="O90" s="4"/>
      <c r="P90" s="4"/>
      <c r="Q90" s="4"/>
      <c r="R90" s="4"/>
      <c r="S90" s="4"/>
      <c r="T90" s="4"/>
      <c r="U90" s="4"/>
      <c r="V90" s="4"/>
      <c r="W90" s="2"/>
      <c r="X90" s="2"/>
      <c r="Y90" s="2"/>
      <c r="Z90" s="2"/>
      <c r="AA90" s="2"/>
      <c r="AB90" s="2"/>
      <c r="AC90" s="2"/>
      <c r="AD90" s="2"/>
      <c r="AE90" s="2"/>
      <c r="AF90" s="2"/>
      <c r="AG90" s="2"/>
      <c r="AH90" s="2"/>
      <c r="AI90" s="2"/>
      <c r="AJ90" s="2"/>
      <c r="AK90" s="2"/>
      <c r="AL90" s="2"/>
      <c r="AM90" s="2"/>
    </row>
    <row r="91" spans="5:39" customFormat="1" x14ac:dyDescent="0.25">
      <c r="E91" s="4"/>
      <c r="F91" s="4"/>
      <c r="G91" s="4"/>
      <c r="H91" s="4"/>
      <c r="I91" s="4"/>
      <c r="J91" s="6"/>
      <c r="K91" s="4"/>
      <c r="L91" s="4"/>
      <c r="M91" s="4"/>
      <c r="N91" s="4"/>
      <c r="O91" s="4"/>
      <c r="P91" s="4"/>
      <c r="Q91" s="4"/>
      <c r="R91" s="4"/>
      <c r="S91" s="4"/>
      <c r="T91" s="4"/>
      <c r="U91" s="4"/>
      <c r="V91" s="4"/>
      <c r="W91" s="2"/>
      <c r="X91" s="2"/>
      <c r="Y91" s="2"/>
      <c r="Z91" s="2"/>
      <c r="AA91" s="2"/>
      <c r="AB91" s="2"/>
      <c r="AC91" s="2"/>
      <c r="AD91" s="2"/>
      <c r="AE91" s="2"/>
      <c r="AF91" s="2"/>
      <c r="AG91" s="2"/>
      <c r="AH91" s="2"/>
      <c r="AI91" s="2"/>
      <c r="AJ91" s="2"/>
      <c r="AK91" s="2"/>
      <c r="AL91" s="2"/>
      <c r="AM91" s="2"/>
    </row>
    <row r="92" spans="5:39" customFormat="1" x14ac:dyDescent="0.25">
      <c r="E92" s="4"/>
      <c r="F92" s="4"/>
      <c r="G92" s="4"/>
      <c r="H92" s="4"/>
      <c r="I92" s="4"/>
      <c r="J92" s="6"/>
      <c r="K92" s="4"/>
      <c r="L92" s="4"/>
      <c r="M92" s="4"/>
      <c r="N92" s="4"/>
      <c r="O92" s="4"/>
      <c r="P92" s="4"/>
      <c r="Q92" s="4"/>
      <c r="R92" s="4"/>
      <c r="S92" s="4"/>
      <c r="T92" s="4"/>
      <c r="U92" s="4"/>
      <c r="V92" s="4"/>
      <c r="W92" s="2"/>
      <c r="X92" s="2"/>
      <c r="Y92" s="2"/>
      <c r="Z92" s="2"/>
      <c r="AA92" s="2"/>
      <c r="AB92" s="2"/>
      <c r="AC92" s="2"/>
      <c r="AD92" s="2"/>
      <c r="AE92" s="2"/>
      <c r="AF92" s="2"/>
      <c r="AG92" s="2"/>
      <c r="AH92" s="2"/>
      <c r="AI92" s="2"/>
      <c r="AJ92" s="2"/>
      <c r="AK92" s="2"/>
      <c r="AL92" s="2"/>
      <c r="AM92" s="2"/>
    </row>
    <row r="93" spans="5:39" customFormat="1" x14ac:dyDescent="0.25">
      <c r="E93" s="4"/>
      <c r="F93" s="4"/>
      <c r="G93" s="4"/>
      <c r="H93" s="4"/>
      <c r="I93" s="4"/>
      <c r="J93" s="6"/>
      <c r="K93" s="4"/>
      <c r="L93" s="4"/>
      <c r="M93" s="4"/>
      <c r="N93" s="4"/>
      <c r="O93" s="4"/>
      <c r="P93" s="4"/>
      <c r="Q93" s="4"/>
      <c r="R93" s="4"/>
      <c r="S93" s="4"/>
      <c r="T93" s="4"/>
      <c r="U93" s="4"/>
      <c r="V93" s="4"/>
      <c r="W93" s="2"/>
      <c r="X93" s="2"/>
      <c r="Y93" s="2"/>
      <c r="Z93" s="2"/>
      <c r="AA93" s="2"/>
      <c r="AB93" s="2"/>
      <c r="AC93" s="2"/>
      <c r="AD93" s="2"/>
      <c r="AE93" s="2"/>
      <c r="AF93" s="2"/>
      <c r="AG93" s="2"/>
      <c r="AH93" s="2"/>
      <c r="AI93" s="2"/>
      <c r="AJ93" s="2"/>
      <c r="AK93" s="2"/>
      <c r="AL93" s="2"/>
      <c r="AM93" s="2"/>
    </row>
    <row r="94" spans="5:39" customFormat="1" x14ac:dyDescent="0.25">
      <c r="E94" s="4"/>
      <c r="F94" s="4"/>
      <c r="G94" s="4"/>
      <c r="H94" s="4"/>
      <c r="I94" s="4"/>
      <c r="J94" s="6"/>
      <c r="K94" s="4"/>
      <c r="L94" s="4"/>
      <c r="M94" s="4"/>
      <c r="N94" s="4"/>
      <c r="O94" s="4"/>
      <c r="P94" s="4"/>
      <c r="Q94" s="4"/>
      <c r="R94" s="4"/>
      <c r="S94" s="4"/>
      <c r="T94" s="4"/>
      <c r="U94" s="4"/>
      <c r="V94" s="4"/>
      <c r="W94" s="2"/>
      <c r="X94" s="2"/>
      <c r="Y94" s="2"/>
      <c r="Z94" s="2"/>
      <c r="AA94" s="2"/>
      <c r="AB94" s="2"/>
      <c r="AC94" s="2"/>
      <c r="AD94" s="2"/>
      <c r="AE94" s="2"/>
      <c r="AF94" s="2"/>
      <c r="AG94" s="2"/>
      <c r="AH94" s="2"/>
      <c r="AI94" s="2"/>
      <c r="AJ94" s="2"/>
      <c r="AK94" s="2"/>
      <c r="AL94" s="2"/>
      <c r="AM94" s="2"/>
    </row>
    <row r="95" spans="5:39" customFormat="1" x14ac:dyDescent="0.25">
      <c r="E95" s="4"/>
      <c r="F95" s="4"/>
      <c r="G95" s="4"/>
      <c r="H95" s="4"/>
      <c r="I95" s="4"/>
      <c r="J95" s="6"/>
      <c r="K95" s="4"/>
      <c r="L95" s="4"/>
      <c r="M95" s="4"/>
      <c r="N95" s="4"/>
      <c r="O95" s="4"/>
      <c r="P95" s="4"/>
      <c r="Q95" s="4"/>
      <c r="R95" s="4"/>
      <c r="S95" s="4"/>
      <c r="T95" s="4"/>
      <c r="U95" s="4"/>
      <c r="V95" s="4"/>
      <c r="W95" s="2"/>
      <c r="X95" s="2"/>
      <c r="Y95" s="2"/>
      <c r="Z95" s="2"/>
      <c r="AA95" s="2"/>
      <c r="AB95" s="2"/>
      <c r="AC95" s="2"/>
      <c r="AD95" s="2"/>
      <c r="AE95" s="2"/>
      <c r="AF95" s="2"/>
      <c r="AG95" s="2"/>
      <c r="AH95" s="2"/>
      <c r="AI95" s="2"/>
      <c r="AJ95" s="2"/>
      <c r="AK95" s="2"/>
      <c r="AL95" s="2"/>
      <c r="AM95" s="2"/>
    </row>
    <row r="96" spans="5:39" customFormat="1" x14ac:dyDescent="0.25">
      <c r="E96" s="4"/>
      <c r="F96" s="4"/>
      <c r="G96" s="4"/>
      <c r="H96" s="4"/>
      <c r="I96" s="4"/>
      <c r="J96" s="6"/>
      <c r="K96" s="4"/>
      <c r="L96" s="4"/>
      <c r="M96" s="4"/>
      <c r="N96" s="4"/>
      <c r="O96" s="4"/>
      <c r="P96" s="4"/>
      <c r="Q96" s="4"/>
      <c r="R96" s="4"/>
      <c r="S96" s="4"/>
      <c r="T96" s="4"/>
      <c r="U96" s="4"/>
      <c r="V96" s="4"/>
      <c r="W96" s="2"/>
      <c r="X96" s="2"/>
      <c r="Y96" s="2"/>
      <c r="Z96" s="2"/>
      <c r="AA96" s="2"/>
      <c r="AB96" s="2"/>
      <c r="AC96" s="2"/>
      <c r="AD96" s="2"/>
      <c r="AE96" s="2"/>
      <c r="AF96" s="2"/>
      <c r="AG96" s="2"/>
      <c r="AH96" s="2"/>
      <c r="AI96" s="2"/>
      <c r="AJ96" s="2"/>
      <c r="AK96" s="2"/>
      <c r="AL96" s="2"/>
      <c r="AM96" s="2"/>
    </row>
    <row r="97" spans="1:39" customFormat="1" x14ac:dyDescent="0.25">
      <c r="E97" s="4"/>
      <c r="F97" s="4"/>
      <c r="G97" s="4"/>
      <c r="H97" s="4"/>
      <c r="I97" s="4"/>
      <c r="J97" s="6"/>
      <c r="K97" s="4"/>
      <c r="L97" s="4"/>
      <c r="M97" s="4"/>
      <c r="N97" s="4"/>
      <c r="O97" s="4"/>
      <c r="P97" s="4"/>
      <c r="Q97" s="4"/>
      <c r="R97" s="4"/>
      <c r="S97" s="4"/>
      <c r="T97" s="4"/>
      <c r="U97" s="4"/>
      <c r="V97" s="4"/>
      <c r="W97" s="2"/>
      <c r="X97" s="2"/>
      <c r="Y97" s="2"/>
      <c r="Z97" s="2"/>
      <c r="AA97" s="2"/>
      <c r="AB97" s="2"/>
      <c r="AC97" s="2"/>
      <c r="AD97" s="2"/>
      <c r="AE97" s="2"/>
      <c r="AF97" s="2"/>
      <c r="AG97" s="2"/>
      <c r="AH97" s="2"/>
      <c r="AI97" s="2"/>
      <c r="AJ97" s="2"/>
      <c r="AK97" s="2"/>
      <c r="AL97" s="2"/>
      <c r="AM97" s="2"/>
    </row>
    <row r="98" spans="1:39" customFormat="1" x14ac:dyDescent="0.25">
      <c r="E98" s="4"/>
      <c r="F98" s="4"/>
      <c r="G98" s="4"/>
      <c r="H98" s="4"/>
      <c r="I98" s="4"/>
      <c r="J98" s="6"/>
      <c r="K98" s="4"/>
      <c r="L98" s="4"/>
      <c r="M98" s="4"/>
      <c r="N98" s="4"/>
      <c r="O98" s="4"/>
      <c r="P98" s="4"/>
      <c r="Q98" s="4"/>
      <c r="R98" s="4"/>
      <c r="S98" s="4"/>
      <c r="T98" s="4"/>
      <c r="U98" s="4"/>
      <c r="V98" s="4"/>
      <c r="W98" s="2"/>
      <c r="X98" s="2"/>
      <c r="Y98" s="2"/>
      <c r="Z98" s="2"/>
      <c r="AA98" s="2"/>
      <c r="AB98" s="2"/>
      <c r="AC98" s="2"/>
      <c r="AD98" s="2"/>
      <c r="AE98" s="2"/>
      <c r="AF98" s="2"/>
      <c r="AG98" s="2"/>
      <c r="AH98" s="2"/>
      <c r="AI98" s="2"/>
      <c r="AJ98" s="2"/>
      <c r="AK98" s="2"/>
      <c r="AL98" s="2"/>
      <c r="AM98" s="2"/>
    </row>
    <row r="99" spans="1:39" customFormat="1" x14ac:dyDescent="0.25">
      <c r="E99" s="4"/>
      <c r="F99" s="4"/>
      <c r="G99" s="4"/>
      <c r="H99" s="4"/>
      <c r="I99" s="4"/>
      <c r="J99" s="6"/>
      <c r="K99" s="4"/>
      <c r="L99" s="4"/>
      <c r="M99" s="4"/>
      <c r="N99" s="4"/>
      <c r="O99" s="4"/>
      <c r="P99" s="4"/>
      <c r="Q99" s="4"/>
      <c r="R99" s="4"/>
      <c r="S99" s="4"/>
      <c r="T99" s="4"/>
      <c r="U99" s="4"/>
      <c r="V99" s="4"/>
      <c r="W99" s="2"/>
      <c r="X99" s="2"/>
      <c r="Y99" s="2"/>
      <c r="Z99" s="2"/>
      <c r="AA99" s="2"/>
      <c r="AB99" s="2"/>
      <c r="AC99" s="2"/>
      <c r="AD99" s="2"/>
      <c r="AE99" s="2"/>
      <c r="AF99" s="2"/>
      <c r="AG99" s="2"/>
      <c r="AH99" s="2"/>
      <c r="AI99" s="2"/>
      <c r="AJ99" s="2"/>
      <c r="AK99" s="2"/>
      <c r="AL99" s="2"/>
      <c r="AM99" s="2"/>
    </row>
    <row r="103" spans="1:39" x14ac:dyDescent="0.25">
      <c r="A103" s="4" t="s">
        <v>13</v>
      </c>
      <c r="C103" s="4"/>
      <c r="D103" s="4"/>
      <c r="F103" s="6"/>
      <c r="J103" s="4"/>
      <c r="M103" s="4" t="s">
        <v>14</v>
      </c>
      <c r="R103" s="6"/>
    </row>
    <row r="104" spans="1:39" x14ac:dyDescent="0.25">
      <c r="A104" s="4"/>
      <c r="B104" s="4"/>
      <c r="C104" s="4"/>
      <c r="D104" s="4"/>
      <c r="F104" s="6"/>
      <c r="J104" s="4"/>
      <c r="R104" s="6"/>
    </row>
    <row r="105" spans="1:39" ht="57" x14ac:dyDescent="0.25">
      <c r="A105" s="35" t="s">
        <v>30</v>
      </c>
      <c r="B105" s="4"/>
      <c r="C105" s="35" t="s">
        <v>29</v>
      </c>
      <c r="D105" s="68" t="s">
        <v>17</v>
      </c>
      <c r="E105" s="68" t="s">
        <v>16</v>
      </c>
      <c r="F105" s="35" t="s">
        <v>11</v>
      </c>
      <c r="G105" s="36" t="s">
        <v>4</v>
      </c>
      <c r="H105" s="36" t="s">
        <v>5</v>
      </c>
      <c r="I105" s="36" t="s">
        <v>6</v>
      </c>
      <c r="J105" s="36" t="s">
        <v>7</v>
      </c>
      <c r="K105" s="40" t="s">
        <v>19</v>
      </c>
      <c r="M105" s="35" t="s">
        <v>30</v>
      </c>
      <c r="N105" s="35" t="s">
        <v>22</v>
      </c>
      <c r="O105" s="35" t="s">
        <v>29</v>
      </c>
      <c r="P105" s="68" t="s">
        <v>17</v>
      </c>
      <c r="Q105" s="68" t="s">
        <v>16</v>
      </c>
      <c r="R105" s="35" t="s">
        <v>11</v>
      </c>
      <c r="S105" s="36" t="s">
        <v>4</v>
      </c>
      <c r="T105" s="36" t="s">
        <v>5</v>
      </c>
      <c r="U105" s="36" t="s">
        <v>6</v>
      </c>
      <c r="V105" s="36" t="s">
        <v>7</v>
      </c>
      <c r="W105" s="40" t="s">
        <v>19</v>
      </c>
    </row>
    <row r="106" spans="1:39" x14ac:dyDescent="0.25">
      <c r="A106" s="21">
        <v>2007</v>
      </c>
      <c r="B106" s="35" t="s">
        <v>22</v>
      </c>
      <c r="C106" s="21" t="str">
        <f>INDEX($H$2:$H$5,$G$2)</f>
        <v>Four-Year Public</v>
      </c>
      <c r="D106" s="69" t="e">
        <f>INDEX($D$2:$D$5,$C$2)</f>
        <v>#VALUE!</v>
      </c>
      <c r="E106" s="69" t="e">
        <f>INDEX($B$2:$B$5,$A$2)</f>
        <v>#VALUE!</v>
      </c>
      <c r="F106" s="21" t="str">
        <f>INDEX($F$2:$F$5,$E$2)</f>
        <v>Overall</v>
      </c>
      <c r="G106" s="37" t="e">
        <f>DGET(Four_Year_Schools_Data, 8, A105:F106)</f>
        <v>#VALUE!</v>
      </c>
      <c r="H106" s="37" t="e">
        <f>DGET(Four_Year_Schools_Data, 9, A105:F106)</f>
        <v>#VALUE!</v>
      </c>
      <c r="I106" s="37" t="e">
        <f>DGET(Four_Year_Schools_Data, 10, A105:F106)</f>
        <v>#VALUE!</v>
      </c>
      <c r="J106" s="37" t="e">
        <f>DGET(Four_Year_Schools_Data, 11, A105:F106)</f>
        <v>#VALUE!</v>
      </c>
      <c r="K106" s="29" t="e">
        <f>DGET(Four_Year_Schools_Data, 7, A105:F106)</f>
        <v>#VALUE!</v>
      </c>
      <c r="M106" s="21">
        <v>2007</v>
      </c>
      <c r="N106" s="21" t="s">
        <v>2</v>
      </c>
      <c r="O106" s="21" t="s">
        <v>3</v>
      </c>
      <c r="P106" s="69" t="e">
        <f>INDEX($D$2:$D$5,$C$2)</f>
        <v>#VALUE!</v>
      </c>
      <c r="Q106" s="69" t="e">
        <f>INDEX($B$2:$B$5,$A$2)</f>
        <v>#VALUE!</v>
      </c>
      <c r="R106" s="21" t="str">
        <f>INDEX($F$2:$F$5,$E$2)</f>
        <v>Overall</v>
      </c>
      <c r="S106" s="37" t="e">
        <f>DGET(Four_Year_Schools_Data, 8, M105:R106)</f>
        <v>#VALUE!</v>
      </c>
      <c r="T106" s="37" t="e">
        <f>DGET(Four_Year_Schools_Data, 9, M105:R106)</f>
        <v>#VALUE!</v>
      </c>
      <c r="U106" s="37" t="e">
        <f>DGET(Four_Year_Schools_Data, 10, M105:R106)</f>
        <v>#VALUE!</v>
      </c>
      <c r="V106" s="37" t="e">
        <f>DGET(Four_Year_Schools_Data, 11, M105:R106)</f>
        <v>#VALUE!</v>
      </c>
      <c r="W106" s="29" t="e">
        <f>DGET(Four_Year_Schools_Data, 7, M105:R106)</f>
        <v>#VALUE!</v>
      </c>
    </row>
    <row r="107" spans="1:39" ht="30" x14ac:dyDescent="0.25">
      <c r="A107" s="2"/>
      <c r="B107" s="21" t="str">
        <f>INDEX($B$12:$B$88,$A$12)</f>
        <v>Alabama</v>
      </c>
      <c r="C107" s="2"/>
      <c r="D107" s="70"/>
      <c r="E107" s="70"/>
      <c r="F107" s="2"/>
      <c r="G107" s="24"/>
      <c r="H107" s="24"/>
      <c r="I107" s="24"/>
      <c r="J107" s="24"/>
      <c r="K107" s="24"/>
      <c r="M107" s="2"/>
      <c r="N107" s="2"/>
      <c r="O107" s="2"/>
      <c r="P107" s="70"/>
      <c r="Q107" s="70"/>
      <c r="R107" s="2"/>
      <c r="S107" s="2"/>
      <c r="T107" s="2"/>
      <c r="U107" s="2"/>
      <c r="V107" s="2"/>
    </row>
    <row r="108" spans="1:39" ht="57" x14ac:dyDescent="0.25">
      <c r="A108" s="35" t="s">
        <v>30</v>
      </c>
      <c r="B108" s="2"/>
      <c r="C108" s="35" t="s">
        <v>29</v>
      </c>
      <c r="D108" s="68" t="s">
        <v>17</v>
      </c>
      <c r="E108" s="68" t="s">
        <v>16</v>
      </c>
      <c r="F108" s="35" t="s">
        <v>11</v>
      </c>
      <c r="G108" s="36" t="s">
        <v>4</v>
      </c>
      <c r="H108" s="36" t="s">
        <v>5</v>
      </c>
      <c r="I108" s="36" t="s">
        <v>6</v>
      </c>
      <c r="J108" s="36" t="s">
        <v>7</v>
      </c>
      <c r="K108" s="40" t="s">
        <v>19</v>
      </c>
      <c r="M108" s="35" t="s">
        <v>30</v>
      </c>
      <c r="N108" s="35" t="s">
        <v>22</v>
      </c>
      <c r="O108" s="35" t="s">
        <v>29</v>
      </c>
      <c r="P108" s="68" t="s">
        <v>17</v>
      </c>
      <c r="Q108" s="68" t="s">
        <v>16</v>
      </c>
      <c r="R108" s="35" t="s">
        <v>11</v>
      </c>
      <c r="S108" s="36" t="s">
        <v>4</v>
      </c>
      <c r="T108" s="36" t="s">
        <v>5</v>
      </c>
      <c r="U108" s="36" t="s">
        <v>6</v>
      </c>
      <c r="V108" s="36" t="s">
        <v>7</v>
      </c>
      <c r="W108" s="40" t="s">
        <v>19</v>
      </c>
    </row>
    <row r="109" spans="1:39" x14ac:dyDescent="0.25">
      <c r="A109" s="21">
        <v>2008</v>
      </c>
      <c r="B109" s="35" t="s">
        <v>22</v>
      </c>
      <c r="C109" s="21" t="str">
        <f>INDEX($H$2:$H$5,$G$2)</f>
        <v>Four-Year Public</v>
      </c>
      <c r="D109" s="69" t="e">
        <f>INDEX($D$2:$D$5,$C$2)</f>
        <v>#VALUE!</v>
      </c>
      <c r="E109" s="69" t="e">
        <f>INDEX($B$2:$B$5,$A$2)</f>
        <v>#VALUE!</v>
      </c>
      <c r="F109" s="21" t="str">
        <f>INDEX($F$2:$F$5,$E$2)</f>
        <v>Overall</v>
      </c>
      <c r="G109" s="37" t="e">
        <f>DGET(Four_Year_Schools_Data, 8, A108:F109)</f>
        <v>#VALUE!</v>
      </c>
      <c r="H109" s="37" t="e">
        <f>DGET(Four_Year_Schools_Data, 9, A108:F109)</f>
        <v>#VALUE!</v>
      </c>
      <c r="I109" s="37" t="e">
        <f>DGET(Four_Year_Schools_Data, 10, A108:F109)</f>
        <v>#VALUE!</v>
      </c>
      <c r="J109" s="37" t="e">
        <f>DGET(Four_Year_Schools_Data, 11, A108:F109)</f>
        <v>#VALUE!</v>
      </c>
      <c r="K109" s="29" t="e">
        <f>DGET(Four_Year_Schools_Data, 7, A108:F109)</f>
        <v>#VALUE!</v>
      </c>
      <c r="M109" s="21">
        <v>2008</v>
      </c>
      <c r="N109" s="21" t="s">
        <v>2</v>
      </c>
      <c r="O109" s="21" t="s">
        <v>3</v>
      </c>
      <c r="P109" s="69" t="e">
        <f>INDEX($D$2:$D$5,$C$2)</f>
        <v>#VALUE!</v>
      </c>
      <c r="Q109" s="69" t="e">
        <f>INDEX($B$2:$B$5,$A$2)</f>
        <v>#VALUE!</v>
      </c>
      <c r="R109" s="21" t="str">
        <f>INDEX($F$2:$F$5,$E$2)</f>
        <v>Overall</v>
      </c>
      <c r="S109" s="37" t="e">
        <f>DGET(Four_Year_Schools_Data, 8, M108:R109)</f>
        <v>#VALUE!</v>
      </c>
      <c r="T109" s="37" t="e">
        <f>DGET(Four_Year_Schools_Data, 9, M108:R109)</f>
        <v>#VALUE!</v>
      </c>
      <c r="U109" s="37" t="e">
        <f>DGET(Four_Year_Schools_Data, 10, M108:R109)</f>
        <v>#VALUE!</v>
      </c>
      <c r="V109" s="37" t="e">
        <f>DGET(Four_Year_Schools_Data, 11, M108:R109)</f>
        <v>#VALUE!</v>
      </c>
      <c r="W109" s="29" t="e">
        <f>DGET(Four_Year_Schools_Data, 7, M108:R109)</f>
        <v>#VALUE!</v>
      </c>
    </row>
    <row r="110" spans="1:39" ht="30" x14ac:dyDescent="0.25">
      <c r="A110" s="4"/>
      <c r="B110" s="21" t="str">
        <f>INDEX($B$12:$B$88,$A$12)</f>
        <v>Alabama</v>
      </c>
      <c r="C110" s="4"/>
      <c r="D110" s="71"/>
      <c r="E110" s="71"/>
      <c r="F110" s="6"/>
      <c r="G110" s="25"/>
      <c r="H110" s="25"/>
      <c r="I110" s="25"/>
      <c r="J110" s="25"/>
      <c r="K110" s="25"/>
      <c r="P110" s="71"/>
      <c r="Q110" s="71"/>
      <c r="R110" s="6"/>
    </row>
    <row r="111" spans="1:39" ht="57" x14ac:dyDescent="0.25">
      <c r="A111" s="35" t="s">
        <v>30</v>
      </c>
      <c r="B111" s="4"/>
      <c r="C111" s="35" t="s">
        <v>29</v>
      </c>
      <c r="D111" s="68" t="s">
        <v>17</v>
      </c>
      <c r="E111" s="68" t="s">
        <v>16</v>
      </c>
      <c r="F111" s="35" t="s">
        <v>11</v>
      </c>
      <c r="G111" s="36" t="s">
        <v>4</v>
      </c>
      <c r="H111" s="36" t="s">
        <v>5</v>
      </c>
      <c r="I111" s="36" t="s">
        <v>6</v>
      </c>
      <c r="J111" s="36" t="s">
        <v>7</v>
      </c>
      <c r="K111" s="40" t="s">
        <v>19</v>
      </c>
      <c r="M111" s="35" t="s">
        <v>30</v>
      </c>
      <c r="N111" s="35" t="s">
        <v>22</v>
      </c>
      <c r="O111" s="35" t="s">
        <v>29</v>
      </c>
      <c r="P111" s="68" t="s">
        <v>17</v>
      </c>
      <c r="Q111" s="68" t="s">
        <v>16</v>
      </c>
      <c r="R111" s="35" t="s">
        <v>11</v>
      </c>
      <c r="S111" s="36" t="s">
        <v>4</v>
      </c>
      <c r="T111" s="36" t="s">
        <v>5</v>
      </c>
      <c r="U111" s="36" t="s">
        <v>6</v>
      </c>
      <c r="V111" s="36" t="s">
        <v>7</v>
      </c>
      <c r="W111" s="40" t="s">
        <v>19</v>
      </c>
    </row>
    <row r="112" spans="1:39" x14ac:dyDescent="0.25">
      <c r="A112" s="21">
        <v>2009</v>
      </c>
      <c r="B112" s="35" t="s">
        <v>22</v>
      </c>
      <c r="C112" s="21" t="str">
        <f>INDEX($H$2:$H$5,$G$2)</f>
        <v>Four-Year Public</v>
      </c>
      <c r="D112" s="69" t="e">
        <f>INDEX($D$2:$D$5,$C$2)</f>
        <v>#VALUE!</v>
      </c>
      <c r="E112" s="69" t="e">
        <f>INDEX($B$2:$B$5,$A$2)</f>
        <v>#VALUE!</v>
      </c>
      <c r="F112" s="21" t="str">
        <f>INDEX($F$2:$F$5,$E$2)</f>
        <v>Overall</v>
      </c>
      <c r="G112" s="37" t="e">
        <f>DGET(Four_Year_Schools_Data, 8, A111:F112)</f>
        <v>#VALUE!</v>
      </c>
      <c r="H112" s="37" t="e">
        <f>DGET(Four_Year_Schools_Data, 9, A111:F112)</f>
        <v>#VALUE!</v>
      </c>
      <c r="I112" s="37" t="e">
        <f>DGET(Four_Year_Schools_Data, 10, A111:F112)</f>
        <v>#VALUE!</v>
      </c>
      <c r="J112" s="37" t="e">
        <f>DGET(Four_Year_Schools_Data, 11, A111:F112)</f>
        <v>#VALUE!</v>
      </c>
      <c r="K112" s="29" t="e">
        <f>DGET(Four_Year_Schools_Data, 7, A111:F112)</f>
        <v>#VALUE!</v>
      </c>
      <c r="M112" s="21">
        <v>2009</v>
      </c>
      <c r="N112" s="21" t="s">
        <v>2</v>
      </c>
      <c r="O112" s="21" t="s">
        <v>3</v>
      </c>
      <c r="P112" s="69" t="e">
        <f>INDEX($D$2:$D$5,$C$2)</f>
        <v>#VALUE!</v>
      </c>
      <c r="Q112" s="69" t="e">
        <f>INDEX($B$2:$B$5,$A$2)</f>
        <v>#VALUE!</v>
      </c>
      <c r="R112" s="21" t="str">
        <f>INDEX($F$2:$F$5,$E$2)</f>
        <v>Overall</v>
      </c>
      <c r="S112" s="37" t="e">
        <f>DGET(Four_Year_Schools_Data, 8, M111:R112)</f>
        <v>#VALUE!</v>
      </c>
      <c r="T112" s="37" t="e">
        <f>DGET(Four_Year_Schools_Data, 9, M111:R112)</f>
        <v>#VALUE!</v>
      </c>
      <c r="U112" s="37" t="e">
        <f>DGET(Four_Year_Schools_Data, 10, M111:R112)</f>
        <v>#VALUE!</v>
      </c>
      <c r="V112" s="37" t="e">
        <f>DGET(Four_Year_Schools_Data, 11, M111:R112)</f>
        <v>#VALUE!</v>
      </c>
      <c r="W112" s="29" t="e">
        <f>DGET(Four_Year_Schools_Data, 7, M111:R112)</f>
        <v>#VALUE!</v>
      </c>
    </row>
    <row r="113" spans="1:23" ht="30" x14ac:dyDescent="0.25">
      <c r="A113" s="2"/>
      <c r="B113" s="21" t="str">
        <f>INDEX($B$12:$B$88,$A$12)</f>
        <v>Alabama</v>
      </c>
      <c r="C113" s="2"/>
      <c r="D113" s="70"/>
      <c r="E113" s="70"/>
      <c r="F113" s="2"/>
      <c r="G113" s="24"/>
      <c r="H113" s="24"/>
      <c r="I113" s="24"/>
      <c r="J113" s="24"/>
      <c r="K113" s="24"/>
      <c r="M113" s="2"/>
      <c r="N113" s="2"/>
      <c r="O113" s="2"/>
      <c r="P113" s="70"/>
      <c r="Q113" s="70"/>
      <c r="R113" s="2"/>
      <c r="S113" s="2"/>
      <c r="T113" s="2"/>
      <c r="U113" s="2"/>
      <c r="V113" s="2"/>
    </row>
    <row r="114" spans="1:23" ht="57" x14ac:dyDescent="0.25">
      <c r="A114" s="35" t="s">
        <v>30</v>
      </c>
      <c r="B114" s="2"/>
      <c r="C114" s="35" t="s">
        <v>29</v>
      </c>
      <c r="D114" s="68" t="s">
        <v>17</v>
      </c>
      <c r="E114" s="68" t="s">
        <v>16</v>
      </c>
      <c r="F114" s="35" t="s">
        <v>11</v>
      </c>
      <c r="G114" s="36" t="s">
        <v>4</v>
      </c>
      <c r="H114" s="36" t="s">
        <v>5</v>
      </c>
      <c r="I114" s="36" t="s">
        <v>6</v>
      </c>
      <c r="J114" s="36" t="s">
        <v>7</v>
      </c>
      <c r="K114" s="40" t="s">
        <v>19</v>
      </c>
      <c r="M114" s="35" t="s">
        <v>30</v>
      </c>
      <c r="N114" s="35" t="s">
        <v>22</v>
      </c>
      <c r="O114" s="35" t="s">
        <v>29</v>
      </c>
      <c r="P114" s="68" t="s">
        <v>17</v>
      </c>
      <c r="Q114" s="68" t="s">
        <v>16</v>
      </c>
      <c r="R114" s="35" t="s">
        <v>11</v>
      </c>
      <c r="S114" s="36" t="s">
        <v>4</v>
      </c>
      <c r="T114" s="36" t="s">
        <v>5</v>
      </c>
      <c r="U114" s="36" t="s">
        <v>6</v>
      </c>
      <c r="V114" s="36" t="s">
        <v>7</v>
      </c>
      <c r="W114" s="40" t="s">
        <v>19</v>
      </c>
    </row>
    <row r="115" spans="1:23" x14ac:dyDescent="0.25">
      <c r="A115" s="21">
        <v>2010</v>
      </c>
      <c r="B115" s="35" t="s">
        <v>22</v>
      </c>
      <c r="C115" s="21" t="str">
        <f>INDEX($H$2:$H$5,$G$2)</f>
        <v>Four-Year Public</v>
      </c>
      <c r="D115" s="69" t="e">
        <f>INDEX($D$2:$D$5,$C$2)</f>
        <v>#VALUE!</v>
      </c>
      <c r="E115" s="69" t="e">
        <f>INDEX($B$2:$B$5,$A$2)</f>
        <v>#VALUE!</v>
      </c>
      <c r="F115" s="21" t="str">
        <f>INDEX($F$2:$F$5,$E$2)</f>
        <v>Overall</v>
      </c>
      <c r="G115" s="37" t="e">
        <f>DGET(Four_Year_Schools_Data, 8, A114:F115)</f>
        <v>#VALUE!</v>
      </c>
      <c r="H115" s="37" t="e">
        <f>DGET(Four_Year_Schools_Data, 9, A114:F115)</f>
        <v>#VALUE!</v>
      </c>
      <c r="I115" s="37" t="e">
        <f>DGET(Four_Year_Schools_Data, 10, A114:F115)</f>
        <v>#VALUE!</v>
      </c>
      <c r="J115" s="37" t="e">
        <f>DGET(Four_Year_Schools_Data, 11, A114:F115)</f>
        <v>#VALUE!</v>
      </c>
      <c r="K115" s="29" t="e">
        <f>DGET(Four_Year_Schools_Data, 7, A114:F115)</f>
        <v>#VALUE!</v>
      </c>
      <c r="M115" s="21">
        <v>2010</v>
      </c>
      <c r="N115" s="21" t="s">
        <v>2</v>
      </c>
      <c r="O115" s="21" t="s">
        <v>3</v>
      </c>
      <c r="P115" s="69" t="e">
        <f>INDEX($D$2:$D$5,$C$2)</f>
        <v>#VALUE!</v>
      </c>
      <c r="Q115" s="69" t="e">
        <f>INDEX($B$2:$B$5,$A$2)</f>
        <v>#VALUE!</v>
      </c>
      <c r="R115" s="21" t="str">
        <f>INDEX($F$2:$F$5,$E$2)</f>
        <v>Overall</v>
      </c>
      <c r="S115" s="37" t="e">
        <f>DGET(Four_Year_Schools_Data, 8, M114:R115)</f>
        <v>#VALUE!</v>
      </c>
      <c r="T115" s="37" t="e">
        <f>DGET(Four_Year_Schools_Data, 9, M114:R115)</f>
        <v>#VALUE!</v>
      </c>
      <c r="U115" s="37" t="e">
        <f>DGET(Four_Year_Schools_Data, 10, M114:R115)</f>
        <v>#VALUE!</v>
      </c>
      <c r="V115" s="37" t="e">
        <f>DGET(Four_Year_Schools_Data, 11, M114:R115)</f>
        <v>#VALUE!</v>
      </c>
      <c r="W115" s="29" t="e">
        <f>DGET(Four_Year_Schools_Data, 7, M114:R115)</f>
        <v>#VALUE!</v>
      </c>
    </row>
    <row r="116" spans="1:23" ht="30" x14ac:dyDescent="0.25">
      <c r="A116" s="26"/>
      <c r="B116" s="21" t="str">
        <f>INDEX($B$12:$B$88,$A$12)</f>
        <v>Alabama</v>
      </c>
      <c r="C116" s="26"/>
      <c r="D116" s="72"/>
      <c r="E116" s="72"/>
      <c r="F116" s="26"/>
      <c r="G116" s="27"/>
      <c r="H116" s="27"/>
      <c r="I116" s="27"/>
      <c r="J116" s="27"/>
      <c r="K116" s="27"/>
      <c r="M116" s="26"/>
      <c r="N116" s="26"/>
      <c r="O116" s="26"/>
      <c r="P116" s="72"/>
      <c r="Q116" s="72"/>
      <c r="R116" s="26"/>
      <c r="S116" s="28"/>
      <c r="T116" s="28"/>
      <c r="U116" s="28"/>
      <c r="V116" s="28"/>
    </row>
    <row r="117" spans="1:23" ht="57" x14ac:dyDescent="0.25">
      <c r="A117" s="35" t="s">
        <v>30</v>
      </c>
      <c r="B117" s="26"/>
      <c r="C117" s="35" t="s">
        <v>29</v>
      </c>
      <c r="D117" s="68" t="s">
        <v>17</v>
      </c>
      <c r="E117" s="68" t="s">
        <v>16</v>
      </c>
      <c r="F117" s="35" t="s">
        <v>11</v>
      </c>
      <c r="G117" s="36" t="s">
        <v>4</v>
      </c>
      <c r="H117" s="36" t="s">
        <v>5</v>
      </c>
      <c r="I117" s="36" t="s">
        <v>6</v>
      </c>
      <c r="J117" s="36" t="s">
        <v>7</v>
      </c>
      <c r="K117" s="40" t="s">
        <v>19</v>
      </c>
      <c r="M117" s="35" t="s">
        <v>30</v>
      </c>
      <c r="N117" s="35" t="s">
        <v>22</v>
      </c>
      <c r="O117" s="35" t="s">
        <v>29</v>
      </c>
      <c r="P117" s="68" t="s">
        <v>17</v>
      </c>
      <c r="Q117" s="68" t="s">
        <v>16</v>
      </c>
      <c r="R117" s="35" t="s">
        <v>11</v>
      </c>
      <c r="S117" s="36" t="s">
        <v>4</v>
      </c>
      <c r="T117" s="36" t="s">
        <v>5</v>
      </c>
      <c r="U117" s="36" t="s">
        <v>6</v>
      </c>
      <c r="V117" s="36" t="s">
        <v>7</v>
      </c>
      <c r="W117" s="40" t="s">
        <v>19</v>
      </c>
    </row>
    <row r="118" spans="1:23" x14ac:dyDescent="0.25">
      <c r="A118" s="21">
        <v>2011</v>
      </c>
      <c r="B118" s="35" t="s">
        <v>22</v>
      </c>
      <c r="C118" s="21" t="str">
        <f>INDEX($H$2:$H$5,$G$2)</f>
        <v>Four-Year Public</v>
      </c>
      <c r="D118" s="69" t="e">
        <f>INDEX($D$2:$D$5,$C$2)</f>
        <v>#VALUE!</v>
      </c>
      <c r="E118" s="69" t="e">
        <f>INDEX($B$2:$B$5,$A$2)</f>
        <v>#VALUE!</v>
      </c>
      <c r="F118" s="21" t="str">
        <f>INDEX($F$2:$F$5,$E$2)</f>
        <v>Overall</v>
      </c>
      <c r="G118" s="37" t="e">
        <f>DGET(Four_Year_Schools_Data, 8, A117:F118)</f>
        <v>#VALUE!</v>
      </c>
      <c r="H118" s="37" t="e">
        <f>DGET(Four_Year_Schools_Data, 9, A117:F118)</f>
        <v>#VALUE!</v>
      </c>
      <c r="I118" s="37" t="e">
        <f>DGET(Four_Year_Schools_Data, 10, A117:F118)</f>
        <v>#VALUE!</v>
      </c>
      <c r="J118" s="37" t="e">
        <f>DGET(Four_Year_Schools_Data, 11, A117:F118)</f>
        <v>#VALUE!</v>
      </c>
      <c r="K118" s="29" t="e">
        <f>DGET(Four_Year_Schools_Data, 7, A117:F118)</f>
        <v>#VALUE!</v>
      </c>
      <c r="M118" s="21">
        <v>2011</v>
      </c>
      <c r="N118" s="21" t="s">
        <v>2</v>
      </c>
      <c r="O118" s="21" t="s">
        <v>3</v>
      </c>
      <c r="P118" s="69" t="e">
        <f>INDEX($D$2:$D$5,$C$2)</f>
        <v>#VALUE!</v>
      </c>
      <c r="Q118" s="69" t="e">
        <f>INDEX($B$2:$B$5,$A$2)</f>
        <v>#VALUE!</v>
      </c>
      <c r="R118" s="21" t="str">
        <f>INDEX($F$2:$F$5,$E$2)</f>
        <v>Overall</v>
      </c>
      <c r="S118" s="37" t="e">
        <f>DGET(Four_Year_Schools_Data, 8, M117:R118)</f>
        <v>#VALUE!</v>
      </c>
      <c r="T118" s="37" t="e">
        <f>DGET(Four_Year_Schools_Data, 9, M117:R118)</f>
        <v>#VALUE!</v>
      </c>
      <c r="U118" s="37" t="e">
        <f>DGET(Four_Year_Schools_Data, 10, M117:R118)</f>
        <v>#VALUE!</v>
      </c>
      <c r="V118" s="37" t="e">
        <f>DGET(Four_Year_Schools_Data, 11, M117:R118)</f>
        <v>#VALUE!</v>
      </c>
      <c r="W118" s="29" t="e">
        <f>DGET(Four_Year_Schools_Data, 7, M117:R118)</f>
        <v>#VALUE!</v>
      </c>
    </row>
    <row r="119" spans="1:23" ht="30" x14ac:dyDescent="0.25">
      <c r="A119" s="4"/>
      <c r="B119" s="21" t="str">
        <f>INDEX($B$12:$B$88,$A$12)</f>
        <v>Alabama</v>
      </c>
      <c r="C119" s="4"/>
      <c r="D119" s="4"/>
      <c r="F119" s="6"/>
      <c r="J119" s="4"/>
      <c r="S119" s="2"/>
      <c r="T119" s="2"/>
      <c r="U119" s="2"/>
      <c r="V119" s="2"/>
    </row>
    <row r="120" spans="1:23" x14ac:dyDescent="0.25">
      <c r="A120" s="4"/>
      <c r="B120" s="4"/>
      <c r="C120" s="4"/>
      <c r="D120" s="4"/>
      <c r="F120" s="6"/>
      <c r="J120" s="4"/>
      <c r="S120" s="2"/>
      <c r="T120" s="2"/>
      <c r="U120" s="2"/>
      <c r="V120" s="2"/>
    </row>
    <row r="121" spans="1:23" x14ac:dyDescent="0.25">
      <c r="B121" s="4"/>
    </row>
  </sheetData>
  <sortState xmlns:xlrd2="http://schemas.microsoft.com/office/spreadsheetml/2017/richdata2" ref="D13:D64">
    <sortCondition ref="D13:D64"/>
  </sortState>
  <mergeCells count="5">
    <mergeCell ref="J11:K11"/>
    <mergeCell ref="E1:F1"/>
    <mergeCell ref="G1:H1"/>
    <mergeCell ref="A11:B11"/>
    <mergeCell ref="E11:F11"/>
  </mergeCells>
  <pageMargins left="0.7" right="0.7" top="0.75" bottom="0.75" header="0.3" footer="0.3"/>
  <pageSetup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19"/>
  <sheetViews>
    <sheetView zoomScaleNormal="100" workbookViewId="0">
      <selection activeCell="F17" sqref="F17"/>
    </sheetView>
  </sheetViews>
  <sheetFormatPr defaultColWidth="9.140625" defaultRowHeight="15" x14ac:dyDescent="0.25"/>
  <cols>
    <col min="1" max="1" width="17.7109375" customWidth="1"/>
    <col min="2" max="2" width="14.85546875" customWidth="1"/>
    <col min="3" max="3" width="24.42578125" customWidth="1"/>
    <col min="4" max="4" width="19.140625" style="4" customWidth="1"/>
    <col min="5" max="5" width="18.140625" style="4" customWidth="1"/>
    <col min="6" max="6" width="31.28515625" style="4" customWidth="1"/>
    <col min="7" max="7" width="14.85546875" style="4" customWidth="1"/>
    <col min="8" max="8" width="18.7109375" style="4" customWidth="1"/>
    <col min="9" max="9" width="19.42578125" style="6" customWidth="1"/>
    <col min="10" max="11" width="13.42578125" style="4" customWidth="1"/>
    <col min="12" max="12" width="13.28515625" style="4" customWidth="1"/>
    <col min="13" max="13" width="20.85546875" style="4" customWidth="1"/>
    <col min="14" max="14" width="20.5703125" style="4" customWidth="1"/>
    <col min="15" max="15" width="13.28515625" style="4" customWidth="1"/>
    <col min="16" max="16" width="28.85546875" style="4" customWidth="1"/>
    <col min="17" max="19" width="15.85546875" style="4" customWidth="1"/>
    <col min="20" max="20" width="20.85546875" style="4" customWidth="1"/>
    <col min="21" max="28" width="20" style="2" customWidth="1"/>
    <col min="29" max="29" width="9.5703125" style="2" customWidth="1"/>
    <col min="30" max="30" width="25.7109375" style="2" customWidth="1"/>
    <col min="31" max="31" width="13" style="2" customWidth="1"/>
    <col min="32" max="32" width="9" style="2" customWidth="1"/>
    <col min="33" max="33" width="17.42578125" style="2" customWidth="1"/>
    <col min="34" max="34" width="14.28515625" style="2" customWidth="1"/>
    <col min="35" max="35" width="26.85546875" style="2" customWidth="1"/>
    <col min="36" max="36" width="22.28515625" style="2" customWidth="1"/>
    <col min="37" max="37" width="26.85546875" style="2" customWidth="1"/>
    <col min="38" max="16384" width="9.140625" style="2"/>
  </cols>
  <sheetData>
    <row r="2" spans="1:21" x14ac:dyDescent="0.25">
      <c r="A2" s="4" t="s">
        <v>13</v>
      </c>
      <c r="B2" s="4"/>
      <c r="C2" s="4"/>
      <c r="D2" s="6"/>
      <c r="I2" s="4"/>
      <c r="L2" s="4" t="s">
        <v>14</v>
      </c>
      <c r="O2" s="6"/>
    </row>
    <row r="3" spans="1:21" x14ac:dyDescent="0.25">
      <c r="A3" s="4"/>
      <c r="B3" s="4"/>
      <c r="C3" s="4"/>
      <c r="D3" s="6"/>
      <c r="I3" s="4"/>
      <c r="O3" s="6"/>
    </row>
    <row r="4" spans="1:21" ht="60" x14ac:dyDescent="0.25">
      <c r="A4" s="68" t="s">
        <v>30</v>
      </c>
      <c r="B4" s="68" t="s">
        <v>22</v>
      </c>
      <c r="C4" s="68" t="s">
        <v>29</v>
      </c>
      <c r="D4" s="68" t="s">
        <v>31</v>
      </c>
      <c r="E4" s="58" t="s">
        <v>23</v>
      </c>
      <c r="F4" s="59" t="s">
        <v>24</v>
      </c>
      <c r="G4" s="59" t="s">
        <v>25</v>
      </c>
      <c r="H4" s="59" t="s">
        <v>26</v>
      </c>
      <c r="I4" s="59" t="s">
        <v>27</v>
      </c>
      <c r="J4" s="40" t="s">
        <v>19</v>
      </c>
      <c r="L4" s="68" t="s">
        <v>30</v>
      </c>
      <c r="M4" s="68" t="s">
        <v>22</v>
      </c>
      <c r="N4" s="68" t="s">
        <v>29</v>
      </c>
      <c r="O4" s="68" t="s">
        <v>31</v>
      </c>
      <c r="P4" s="58" t="s">
        <v>23</v>
      </c>
      <c r="Q4" s="59" t="s">
        <v>24</v>
      </c>
      <c r="R4" s="59" t="s">
        <v>25</v>
      </c>
      <c r="S4" s="59" t="s">
        <v>26</v>
      </c>
      <c r="T4" s="59" t="s">
        <v>27</v>
      </c>
      <c r="U4" s="40" t="s">
        <v>19</v>
      </c>
    </row>
    <row r="5" spans="1:21" ht="30" x14ac:dyDescent="0.25">
      <c r="A5" s="69" t="s">
        <v>89</v>
      </c>
      <c r="B5" s="69" t="str">
        <f>INDEX(Select_Values!$B$12:$B$62,Select_Values!$A$12)</f>
        <v>Alabama</v>
      </c>
      <c r="C5" s="69" t="str">
        <f>INDEX(Select_Values!$H$2:$H$5,Select_Values!$G$2)</f>
        <v>Four-Year Public</v>
      </c>
      <c r="D5" s="69" t="str">
        <f>INDEX(Select_Values!$F$2:$F$4,Select_Values!$E$2)</f>
        <v>Overall</v>
      </c>
      <c r="E5" s="37">
        <f>DGET(Four_Year_Schools_Data, 5, $A4:$D5)</f>
        <v>1.3783023700000001E-2</v>
      </c>
      <c r="F5" s="37">
        <f>DGET(Four_Year_Schools_Data, 6, $A4:$D5)</f>
        <v>4.3969756999999998E-3</v>
      </c>
      <c r="G5" s="37">
        <f>DGET(Four_Year_Schools_Data, 7, $A4:$D5)</f>
        <v>0.75313552449999999</v>
      </c>
      <c r="H5" s="37">
        <f>DGET(Four_Year_Schools_Data, 8, $A4:$D5)</f>
        <v>0.12778735050000001</v>
      </c>
      <c r="I5" s="37">
        <f>DGET(Four_Year_Schools_Data, 9, $A4:$D5)</f>
        <v>0.10089712570000001</v>
      </c>
      <c r="J5" s="77">
        <f>DGET(Four_Year_Schools_Data, 10, $A4:$D5)</f>
        <v>20605.057860000001</v>
      </c>
      <c r="L5" s="69" t="s">
        <v>89</v>
      </c>
      <c r="M5" s="69" t="s">
        <v>2</v>
      </c>
      <c r="N5" s="69" t="str">
        <f>INDEX(Select_Values!$H$2:$H$5,Select_Values!$G$2)</f>
        <v>Four-Year Public</v>
      </c>
      <c r="O5" s="69" t="str">
        <f>INDEX(Select_Values!$F$2:$F$4,Select_Values!$E$2)</f>
        <v>Overall</v>
      </c>
      <c r="P5" s="37">
        <f>DGET(Four_Year_Schools_Data, 5, $L4:$O5)</f>
        <v>3.7613009500000003E-2</v>
      </c>
      <c r="Q5" s="37">
        <f>DGET(Four_Year_Schools_Data, 6, $L4:$O5)</f>
        <v>5.4570119999999998E-3</v>
      </c>
      <c r="R5" s="37">
        <f>DGET(Four_Year_Schools_Data, 7, $L4:$O5)</f>
        <v>0.72520414820000001</v>
      </c>
      <c r="S5" s="37">
        <f>DGET(Four_Year_Schools_Data, 8, $L4:$O5)</f>
        <v>0.1075472393</v>
      </c>
      <c r="T5" s="37">
        <f>DGET(Four_Year_Schools_Data, 9, $L4:$O5)</f>
        <v>0.1241785909</v>
      </c>
      <c r="U5" s="77">
        <f>DGET(Four_Year_Schools_Data, 10, $L4:$O5)</f>
        <v>1016339.754</v>
      </c>
    </row>
    <row r="6" spans="1:21" x14ac:dyDescent="0.25">
      <c r="A6" s="70"/>
      <c r="B6" s="70"/>
      <c r="C6" s="70"/>
      <c r="D6" s="70"/>
      <c r="E6" s="24"/>
      <c r="F6" s="24"/>
      <c r="G6" s="24"/>
      <c r="H6" s="24"/>
      <c r="I6" s="24"/>
      <c r="J6" s="24"/>
      <c r="L6" s="70"/>
      <c r="M6" s="70"/>
      <c r="N6" s="70"/>
      <c r="O6" s="70"/>
      <c r="P6" s="2"/>
      <c r="Q6" s="2"/>
      <c r="R6" s="2"/>
      <c r="S6" s="2"/>
      <c r="T6" s="2"/>
    </row>
    <row r="7" spans="1:21" ht="60" x14ac:dyDescent="0.25">
      <c r="A7" s="68" t="s">
        <v>30</v>
      </c>
      <c r="B7" s="68" t="s">
        <v>22</v>
      </c>
      <c r="C7" s="68" t="s">
        <v>29</v>
      </c>
      <c r="D7" s="68" t="s">
        <v>31</v>
      </c>
      <c r="E7" s="58" t="s">
        <v>23</v>
      </c>
      <c r="F7" s="59" t="s">
        <v>24</v>
      </c>
      <c r="G7" s="59" t="s">
        <v>25</v>
      </c>
      <c r="H7" s="59" t="s">
        <v>26</v>
      </c>
      <c r="I7" s="59" t="s">
        <v>27</v>
      </c>
      <c r="J7" s="40" t="s">
        <v>19</v>
      </c>
      <c r="L7" s="68" t="s">
        <v>30</v>
      </c>
      <c r="M7" s="68" t="s">
        <v>22</v>
      </c>
      <c r="N7" s="68" t="s">
        <v>29</v>
      </c>
      <c r="O7" s="68" t="s">
        <v>31</v>
      </c>
      <c r="P7" s="58" t="s">
        <v>23</v>
      </c>
      <c r="Q7" s="59" t="s">
        <v>24</v>
      </c>
      <c r="R7" s="59" t="s">
        <v>25</v>
      </c>
      <c r="S7" s="59" t="s">
        <v>26</v>
      </c>
      <c r="T7" s="59" t="s">
        <v>27</v>
      </c>
      <c r="U7" s="40" t="s">
        <v>19</v>
      </c>
    </row>
    <row r="8" spans="1:21" ht="30" x14ac:dyDescent="0.25">
      <c r="A8" s="69" t="s">
        <v>90</v>
      </c>
      <c r="B8" s="69" t="str">
        <f>INDEX(Select_Values!$B$12:$B$62,Select_Values!$A$12)</f>
        <v>Alabama</v>
      </c>
      <c r="C8" s="69" t="str">
        <f>INDEX(Select_Values!$H$2:$H$5,Select_Values!$G$2)</f>
        <v>Four-Year Public</v>
      </c>
      <c r="D8" s="69" t="str">
        <f>INDEX(Select_Values!$F$2:$F$4,Select_Values!$E$2)</f>
        <v>Overall</v>
      </c>
      <c r="E8" s="37">
        <f>DGET(Four_Year_Schools_Data, 5, $A7:$D8)</f>
        <v>3.2564820000000001E-2</v>
      </c>
      <c r="F8" s="37">
        <f>DGET(Four_Year_Schools_Data, 6, $A7:$D8)</f>
        <v>1.3008959400000001E-2</v>
      </c>
      <c r="G8" s="37">
        <f>DGET(Four_Year_Schools_Data, 7, $A7:$D8)</f>
        <v>0.64017819070000004</v>
      </c>
      <c r="H8" s="37">
        <f>DGET(Four_Year_Schools_Data, 8, $A7:$D8)</f>
        <v>0.15788568110000001</v>
      </c>
      <c r="I8" s="37">
        <f>DGET(Four_Year_Schools_Data, 9, $A7:$D8)</f>
        <v>0.1563623488</v>
      </c>
      <c r="J8" s="77">
        <f>DGET(Four_Year_Schools_Data, 10, $A7:$D8)</f>
        <v>20605.057860000001</v>
      </c>
      <c r="L8" s="69" t="s">
        <v>90</v>
      </c>
      <c r="M8" s="69" t="s">
        <v>2</v>
      </c>
      <c r="N8" s="69" t="str">
        <f>INDEX(Select_Values!$H$2:$H$5,Select_Values!$G$2)</f>
        <v>Four-Year Public</v>
      </c>
      <c r="O8" s="69" t="str">
        <f>INDEX(Select_Values!$F$2:$F$4,Select_Values!$E$2)</f>
        <v>Overall</v>
      </c>
      <c r="P8" s="37">
        <f>DGET(Four_Year_Schools_Data, 5, $L7:$O8)</f>
        <v>7.7741423800000001E-2</v>
      </c>
      <c r="Q8" s="37">
        <f>DGET(Four_Year_Schools_Data, 6, $L7:$O8)</f>
        <v>1.6667435299999998E-2</v>
      </c>
      <c r="R8" s="37">
        <f>DGET(Four_Year_Schools_Data, 7, $L7:$O8)</f>
        <v>0.59341025150000004</v>
      </c>
      <c r="S8" s="37">
        <f>DGET(Four_Year_Schools_Data, 8, $L7:$O8)</f>
        <v>0.13725061059999999</v>
      </c>
      <c r="T8" s="37">
        <f>DGET(Four_Year_Schools_Data, 9, $L7:$O8)</f>
        <v>0.17493027890000001</v>
      </c>
      <c r="U8" s="77">
        <f>DGET(Four_Year_Schools_Data, 10, $L7:$O8)</f>
        <v>1016339.754</v>
      </c>
    </row>
    <row r="9" spans="1:21" x14ac:dyDescent="0.25">
      <c r="A9" s="72"/>
      <c r="B9" s="71"/>
      <c r="C9" s="71"/>
      <c r="D9" s="71"/>
      <c r="E9" s="25"/>
      <c r="F9" s="25"/>
      <c r="G9" s="25"/>
      <c r="H9" s="25"/>
      <c r="I9" s="25"/>
      <c r="J9" s="25"/>
      <c r="L9" s="72"/>
      <c r="M9" s="71"/>
      <c r="N9" s="71"/>
      <c r="O9" s="71"/>
    </row>
    <row r="10" spans="1:21" ht="60" x14ac:dyDescent="0.25">
      <c r="A10" s="68" t="s">
        <v>30</v>
      </c>
      <c r="B10" s="68" t="s">
        <v>22</v>
      </c>
      <c r="C10" s="68" t="s">
        <v>29</v>
      </c>
      <c r="D10" s="68" t="s">
        <v>31</v>
      </c>
      <c r="E10" s="58" t="s">
        <v>23</v>
      </c>
      <c r="F10" s="59" t="s">
        <v>24</v>
      </c>
      <c r="G10" s="59" t="s">
        <v>25</v>
      </c>
      <c r="H10" s="59" t="s">
        <v>26</v>
      </c>
      <c r="I10" s="59" t="s">
        <v>27</v>
      </c>
      <c r="J10" s="40" t="s">
        <v>19</v>
      </c>
      <c r="L10" s="68" t="s">
        <v>30</v>
      </c>
      <c r="M10" s="68" t="s">
        <v>22</v>
      </c>
      <c r="N10" s="68" t="s">
        <v>29</v>
      </c>
      <c r="O10" s="68" t="s">
        <v>31</v>
      </c>
      <c r="P10" s="58" t="s">
        <v>23</v>
      </c>
      <c r="Q10" s="59" t="s">
        <v>24</v>
      </c>
      <c r="R10" s="59" t="s">
        <v>25</v>
      </c>
      <c r="S10" s="59" t="s">
        <v>26</v>
      </c>
      <c r="T10" s="59" t="s">
        <v>27</v>
      </c>
      <c r="U10" s="40" t="s">
        <v>19</v>
      </c>
    </row>
    <row r="11" spans="1:21" ht="30" x14ac:dyDescent="0.25">
      <c r="A11" s="69" t="s">
        <v>91</v>
      </c>
      <c r="B11" s="69" t="str">
        <f>INDEX(Select_Values!$B$12:$B$62,Select_Values!$A$12)</f>
        <v>Alabama</v>
      </c>
      <c r="C11" s="69" t="str">
        <f>INDEX(Select_Values!$H$2:$H$5,Select_Values!$G$2)</f>
        <v>Four-Year Public</v>
      </c>
      <c r="D11" s="69" t="str">
        <f>INDEX(Select_Values!$F$2:$F$4,Select_Values!$E$2)</f>
        <v>Overall</v>
      </c>
      <c r="E11" s="37">
        <f>DGET(Four_Year_Schools_Data, 5, $A10:$D11)</f>
        <v>0.29216199339999999</v>
      </c>
      <c r="F11" s="37">
        <f>DGET(Four_Year_Schools_Data, 6, $A10:$D11)</f>
        <v>3.8876008599999998E-2</v>
      </c>
      <c r="G11" s="37">
        <f>DGET(Four_Year_Schools_Data, 7, $A10:$D11)</f>
        <v>0.33714818060000001</v>
      </c>
      <c r="H11" s="37">
        <f>DGET(Four_Year_Schools_Data, 8, $A10:$D11)</f>
        <v>0.14167651910000001</v>
      </c>
      <c r="I11" s="37">
        <f>DGET(Four_Year_Schools_Data, 9, $A10:$D11)</f>
        <v>0.19013729830000001</v>
      </c>
      <c r="J11" s="77">
        <f>DGET(Four_Year_Schools_Data, 10, $A10:$D11)</f>
        <v>20605.057860000001</v>
      </c>
      <c r="L11" s="69" t="s">
        <v>91</v>
      </c>
      <c r="M11" s="69" t="s">
        <v>2</v>
      </c>
      <c r="N11" s="69" t="str">
        <f>INDEX(Select_Values!$H$2:$H$5,Select_Values!$G$2)</f>
        <v>Four-Year Public</v>
      </c>
      <c r="O11" s="69" t="str">
        <f>INDEX(Select_Values!$F$2:$F$4,Select_Values!$E$2)</f>
        <v>Overall</v>
      </c>
      <c r="P11" s="37">
        <f>DGET(Four_Year_Schools_Data, 5, $L10:$O11)</f>
        <v>0.34685515519999999</v>
      </c>
      <c r="Q11" s="37">
        <f>DGET(Four_Year_Schools_Data, 6, $L10:$O11)</f>
        <v>4.7060363500000001E-2</v>
      </c>
      <c r="R11" s="37">
        <f>DGET(Four_Year_Schools_Data, 7, $L10:$O11)</f>
        <v>0.2827376493</v>
      </c>
      <c r="S11" s="37">
        <f>DGET(Four_Year_Schools_Data, 8, $L10:$O11)</f>
        <v>0.1153971698</v>
      </c>
      <c r="T11" s="37">
        <f>DGET(Four_Year_Schools_Data, 9, $L10:$O11)</f>
        <v>0.20794966209999999</v>
      </c>
      <c r="U11" s="77">
        <f>DGET(Four_Year_Schools_Data, 10, $L10:$O11)</f>
        <v>1016339.754</v>
      </c>
    </row>
    <row r="12" spans="1:21" x14ac:dyDescent="0.25">
      <c r="A12" s="72"/>
      <c r="B12" s="70"/>
      <c r="C12" s="70"/>
      <c r="D12" s="70"/>
      <c r="E12" s="24"/>
      <c r="F12" s="24"/>
      <c r="G12" s="24"/>
      <c r="H12" s="24"/>
      <c r="I12" s="24"/>
      <c r="J12" s="24"/>
      <c r="L12" s="72"/>
      <c r="M12" s="70"/>
      <c r="N12" s="70"/>
      <c r="O12" s="70"/>
      <c r="P12" s="2"/>
      <c r="Q12" s="2"/>
      <c r="R12" s="2"/>
      <c r="S12" s="2"/>
      <c r="T12" s="2"/>
    </row>
    <row r="13" spans="1:21" ht="60" x14ac:dyDescent="0.25">
      <c r="A13" s="68" t="s">
        <v>30</v>
      </c>
      <c r="B13" s="68" t="s">
        <v>22</v>
      </c>
      <c r="C13" s="68" t="s">
        <v>29</v>
      </c>
      <c r="D13" s="68" t="s">
        <v>31</v>
      </c>
      <c r="E13" s="58" t="s">
        <v>23</v>
      </c>
      <c r="F13" s="59" t="s">
        <v>24</v>
      </c>
      <c r="G13" s="59" t="s">
        <v>25</v>
      </c>
      <c r="H13" s="59" t="s">
        <v>26</v>
      </c>
      <c r="I13" s="59" t="s">
        <v>27</v>
      </c>
      <c r="J13" s="40" t="s">
        <v>19</v>
      </c>
      <c r="L13" s="68" t="s">
        <v>30</v>
      </c>
      <c r="M13" s="68" t="s">
        <v>22</v>
      </c>
      <c r="N13" s="68" t="s">
        <v>29</v>
      </c>
      <c r="O13" s="68" t="s">
        <v>31</v>
      </c>
      <c r="P13" s="58" t="s">
        <v>23</v>
      </c>
      <c r="Q13" s="59" t="s">
        <v>24</v>
      </c>
      <c r="R13" s="59" t="s">
        <v>25</v>
      </c>
      <c r="S13" s="59" t="s">
        <v>26</v>
      </c>
      <c r="T13" s="59" t="s">
        <v>27</v>
      </c>
      <c r="U13" s="40" t="s">
        <v>19</v>
      </c>
    </row>
    <row r="14" spans="1:21" ht="30" x14ac:dyDescent="0.25">
      <c r="A14" s="69" t="s">
        <v>102</v>
      </c>
      <c r="B14" s="69" t="str">
        <f>INDEX(Select_Values!$B$12:$B$62,Select_Values!$A$12)</f>
        <v>Alabama</v>
      </c>
      <c r="C14" s="69" t="str">
        <f>INDEX(Select_Values!$H$2:$H$5,Select_Values!$G$2)</f>
        <v>Four-Year Public</v>
      </c>
      <c r="D14" s="69" t="str">
        <f>INDEX(Select_Values!$F$2:$F$4,Select_Values!$E$2)</f>
        <v>Overall</v>
      </c>
      <c r="E14" s="37">
        <f>DGET(Four_Year_Schools_Data, 5, $A13:$D14)</f>
        <v>0.48556162629999999</v>
      </c>
      <c r="F14" s="37">
        <f>DGET(Four_Year_Schools_Data, 6, $A13:$D14)</f>
        <v>8.0921468999999996E-2</v>
      </c>
      <c r="G14" s="37">
        <f>DGET(Four_Year_Schools_Data, 7, $A13:$D14)</f>
        <v>0.1158436104</v>
      </c>
      <c r="H14" s="37">
        <f>DGET(Four_Year_Schools_Data, 8, $A13:$D14)</f>
        <v>9.6779400400000007E-2</v>
      </c>
      <c r="I14" s="37">
        <f>DGET(Four_Year_Schools_Data, 9, $A13:$D14)</f>
        <v>0.22089389400000001</v>
      </c>
      <c r="J14" s="77">
        <f>DGET(Four_Year_Schools_Data, 10, $A13:$D14)</f>
        <v>20605.057860000001</v>
      </c>
      <c r="L14" s="69" t="s">
        <v>102</v>
      </c>
      <c r="M14" s="69" t="s">
        <v>2</v>
      </c>
      <c r="N14" s="69" t="str">
        <f>INDEX(Select_Values!$H$2:$H$5,Select_Values!$G$2)</f>
        <v>Four-Year Public</v>
      </c>
      <c r="O14" s="69" t="str">
        <f>INDEX(Select_Values!$F$2:$F$4,Select_Values!$E$2)</f>
        <v>Overall</v>
      </c>
      <c r="P14" s="37">
        <f>DGET(Four_Year_Schools_Data, 5, $L13:$O14)</f>
        <v>0.50777327839999997</v>
      </c>
      <c r="Q14" s="37">
        <f>DGET(Four_Year_Schools_Data, 6, $L13:$O14)</f>
        <v>8.4455711099999997E-2</v>
      </c>
      <c r="R14" s="37">
        <f>DGET(Four_Year_Schools_Data, 7, $L13:$O14)</f>
        <v>9.9409720899999998E-2</v>
      </c>
      <c r="S14" s="37">
        <f>DGET(Four_Year_Schools_Data, 8, $L13:$O14)</f>
        <v>7.8605241699999995E-2</v>
      </c>
      <c r="T14" s="37">
        <f>DGET(Four_Year_Schools_Data, 9, $L13:$O14)</f>
        <v>0.22975604790000001</v>
      </c>
      <c r="U14" s="77">
        <f>DGET(Four_Year_Schools_Data, 10, $L13:$O14)</f>
        <v>1016339.754</v>
      </c>
    </row>
    <row r="15" spans="1:21" x14ac:dyDescent="0.25">
      <c r="A15" s="72"/>
      <c r="B15" s="72"/>
      <c r="C15" s="72"/>
      <c r="D15" s="72"/>
      <c r="E15" s="27"/>
      <c r="F15" s="27"/>
      <c r="G15" s="27"/>
      <c r="H15" s="27"/>
      <c r="I15" s="27"/>
      <c r="J15" s="27"/>
      <c r="L15" s="72"/>
      <c r="M15" s="72"/>
      <c r="N15" s="72"/>
      <c r="O15" s="72"/>
      <c r="P15" s="28"/>
      <c r="Q15" s="28"/>
      <c r="R15" s="28"/>
      <c r="S15" s="28"/>
      <c r="T15" s="28"/>
    </row>
    <row r="16" spans="1:21" ht="60" x14ac:dyDescent="0.25">
      <c r="A16" s="68" t="s">
        <v>30</v>
      </c>
      <c r="B16" s="68" t="s">
        <v>22</v>
      </c>
      <c r="C16" s="68" t="s">
        <v>29</v>
      </c>
      <c r="D16" s="68" t="s">
        <v>31</v>
      </c>
      <c r="E16" s="58" t="s">
        <v>23</v>
      </c>
      <c r="F16" s="59" t="s">
        <v>24</v>
      </c>
      <c r="G16" s="59" t="s">
        <v>25</v>
      </c>
      <c r="H16" s="59" t="s">
        <v>26</v>
      </c>
      <c r="I16" s="59" t="s">
        <v>27</v>
      </c>
      <c r="J16" s="40" t="s">
        <v>19</v>
      </c>
      <c r="L16" s="68" t="s">
        <v>30</v>
      </c>
      <c r="M16" s="68" t="s">
        <v>22</v>
      </c>
      <c r="N16" s="68" t="s">
        <v>29</v>
      </c>
      <c r="O16" s="68" t="s">
        <v>31</v>
      </c>
      <c r="P16" s="58" t="s">
        <v>23</v>
      </c>
      <c r="Q16" s="59" t="s">
        <v>24</v>
      </c>
      <c r="R16" s="59" t="s">
        <v>25</v>
      </c>
      <c r="S16" s="59" t="s">
        <v>26</v>
      </c>
      <c r="T16" s="59" t="s">
        <v>27</v>
      </c>
      <c r="U16" s="40" t="s">
        <v>19</v>
      </c>
    </row>
    <row r="17" spans="1:21" ht="30" x14ac:dyDescent="0.25">
      <c r="A17" s="69" t="s">
        <v>105</v>
      </c>
      <c r="B17" s="69" t="str">
        <f>INDEX(Select_Values!$B$12:$B$62,Select_Values!$A$12)</f>
        <v>Alabama</v>
      </c>
      <c r="C17" s="69" t="str">
        <f>INDEX(Select_Values!$H$2:$H$5,Select_Values!$G$2)</f>
        <v>Four-Year Public</v>
      </c>
      <c r="D17" s="69" t="str">
        <f>INDEX(Select_Values!$F$2:$F$4,Select_Values!$E$2)</f>
        <v>Overall</v>
      </c>
      <c r="E17" s="37">
        <f>DGET(Four_Year_Schools_Data, 5, $A16:$D17)</f>
        <v>0.5412761022</v>
      </c>
      <c r="F17" s="37">
        <f>DGET(Four_Year_Schools_Data, 6, $A16:$D17)</f>
        <v>0.1071757742</v>
      </c>
      <c r="G17" s="37">
        <f>DGET(Four_Year_Schools_Data, 7, $A16:$D17)</f>
        <v>4.6976355800000001E-2</v>
      </c>
      <c r="H17" s="37">
        <f>DGET(Four_Year_Schools_Data, 8, $A16:$D17)</f>
        <v>7.0219393199999994E-2</v>
      </c>
      <c r="I17" s="37">
        <f>DGET(Four_Year_Schools_Data, 9, $A16:$D17)</f>
        <v>0.2343523746</v>
      </c>
      <c r="J17" s="77">
        <f>DGET(Four_Year_Schools_Data, 10, $A16:$D17)</f>
        <v>20605.057860000001</v>
      </c>
      <c r="L17" s="69" t="s">
        <v>105</v>
      </c>
      <c r="M17" s="69" t="s">
        <v>2</v>
      </c>
      <c r="N17" s="69" t="str">
        <f>INDEX(Select_Values!$H$2:$H$5,Select_Values!$G$2)</f>
        <v>Four-Year Public</v>
      </c>
      <c r="O17" s="69" t="str">
        <f>INDEX(Select_Values!$F$2:$F$4,Select_Values!$E$2)</f>
        <v>Overall</v>
      </c>
      <c r="P17" s="37">
        <f>DGET(Four_Year_Schools_Data, 5, $L16:$O17)</f>
        <v>0.55162291549999998</v>
      </c>
      <c r="Q17" s="37">
        <f>DGET(Four_Year_Schools_Data, 6, $L16:$O17)</f>
        <v>0.1052682935</v>
      </c>
      <c r="R17" s="37">
        <f>DGET(Four_Year_Schools_Data, 7, $L16:$O17)</f>
        <v>4.2296523099999997E-2</v>
      </c>
      <c r="S17" s="37">
        <f>DGET(Four_Year_Schools_Data, 8, $L16:$O17)</f>
        <v>5.5625230499999997E-2</v>
      </c>
      <c r="T17" s="37">
        <f>DGET(Four_Year_Schools_Data, 9, $L16:$O17)</f>
        <v>0.2451870374</v>
      </c>
      <c r="U17" s="77">
        <f>DGET(Four_Year_Schools_Data, 10, $L16:$O17)</f>
        <v>1016339.754</v>
      </c>
    </row>
    <row r="18" spans="1:21" x14ac:dyDescent="0.25">
      <c r="A18" s="4"/>
      <c r="B18" s="4"/>
      <c r="C18" s="4"/>
      <c r="D18" s="6"/>
      <c r="I18" s="4"/>
      <c r="P18" s="2"/>
      <c r="Q18" s="2"/>
      <c r="R18" s="2"/>
      <c r="S18" s="2"/>
      <c r="T18" s="2"/>
    </row>
    <row r="19" spans="1:21" x14ac:dyDescent="0.25">
      <c r="A19" s="4"/>
      <c r="B19" s="4"/>
      <c r="C19" s="4"/>
      <c r="D19" s="6"/>
      <c r="I19" s="4"/>
      <c r="P19" s="2"/>
      <c r="Q19" s="2"/>
      <c r="R19" s="2"/>
      <c r="S19" s="2"/>
      <c r="T19" s="2"/>
    </row>
  </sheetData>
  <pageMargins left="0.7" right="0.7" top="0.75" bottom="0.75" header="0.3" footer="0.3"/>
  <pageSetup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0"/>
  <sheetViews>
    <sheetView workbookViewId="0"/>
  </sheetViews>
  <sheetFormatPr defaultColWidth="9.140625" defaultRowHeight="15" x14ac:dyDescent="0.25"/>
  <cols>
    <col min="1" max="1" width="9.140625" style="1"/>
    <col min="2" max="2" width="2.85546875" style="1" customWidth="1"/>
    <col min="3" max="3" width="16.85546875" style="1" customWidth="1"/>
    <col min="4" max="4" width="9.140625" style="1"/>
    <col min="5" max="5" width="11.140625" style="1" customWidth="1"/>
    <col min="6" max="6" width="9.140625" style="1"/>
    <col min="7" max="7" width="11.140625" style="1" customWidth="1"/>
    <col min="8" max="8" width="9.140625" style="1"/>
    <col min="9" max="9" width="11.140625" style="1" customWidth="1"/>
    <col min="10" max="10" width="42.28515625" style="1" customWidth="1"/>
    <col min="11" max="16384" width="9.140625" style="1"/>
  </cols>
  <sheetData>
    <row r="2" spans="3:14" ht="27" customHeight="1" x14ac:dyDescent="0.25">
      <c r="C2" s="115" t="s">
        <v>94</v>
      </c>
      <c r="D2" s="116"/>
      <c r="E2" s="116"/>
      <c r="F2" s="116"/>
      <c r="G2" s="116"/>
      <c r="H2" s="116"/>
      <c r="I2" s="117"/>
    </row>
    <row r="3" spans="3:14" ht="27" customHeight="1" x14ac:dyDescent="0.25">
      <c r="C3" s="95" t="s">
        <v>22</v>
      </c>
      <c r="D3" s="118" t="s">
        <v>33</v>
      </c>
      <c r="E3" s="118"/>
      <c r="F3" s="118" t="s">
        <v>35</v>
      </c>
      <c r="G3" s="118"/>
      <c r="H3" s="118" t="s">
        <v>95</v>
      </c>
      <c r="I3" s="118"/>
    </row>
    <row r="4" spans="3:14" ht="42" customHeight="1" x14ac:dyDescent="0.25">
      <c r="C4" s="89"/>
      <c r="D4" s="89" t="s">
        <v>96</v>
      </c>
      <c r="E4" s="89" t="s">
        <v>97</v>
      </c>
      <c r="F4" s="89" t="s">
        <v>96</v>
      </c>
      <c r="G4" s="89" t="s">
        <v>97</v>
      </c>
      <c r="H4" s="89" t="s">
        <v>96</v>
      </c>
      <c r="I4" s="89" t="s">
        <v>97</v>
      </c>
    </row>
    <row r="5" spans="3:14" x14ac:dyDescent="0.25">
      <c r="C5" s="90" t="s">
        <v>48</v>
      </c>
      <c r="D5" s="99">
        <v>1</v>
      </c>
      <c r="E5" s="99">
        <v>1</v>
      </c>
      <c r="F5" s="99">
        <v>0.83143134269999996</v>
      </c>
      <c r="G5" s="99">
        <v>0.99443866430000005</v>
      </c>
      <c r="H5" s="99">
        <v>0.81394158719999998</v>
      </c>
      <c r="I5" s="99">
        <v>0.94204162540000003</v>
      </c>
      <c r="K5"/>
      <c r="L5"/>
      <c r="M5"/>
      <c r="N5"/>
    </row>
    <row r="6" spans="3:14" x14ac:dyDescent="0.25">
      <c r="C6" s="90" t="s">
        <v>87</v>
      </c>
      <c r="D6" s="99">
        <v>1</v>
      </c>
      <c r="E6" s="99">
        <v>1</v>
      </c>
      <c r="F6" s="99">
        <v>0.74620829119999998</v>
      </c>
      <c r="G6" s="99" t="s">
        <v>98</v>
      </c>
      <c r="H6" s="99">
        <v>1</v>
      </c>
      <c r="I6" s="99">
        <v>0.92377495460000003</v>
      </c>
      <c r="K6"/>
      <c r="L6"/>
      <c r="M6"/>
      <c r="N6"/>
    </row>
    <row r="7" spans="3:14" x14ac:dyDescent="0.25">
      <c r="C7" s="90" t="s">
        <v>43</v>
      </c>
      <c r="D7" s="99">
        <v>1</v>
      </c>
      <c r="E7" s="99">
        <v>1</v>
      </c>
      <c r="F7" s="99">
        <v>0.7492450987</v>
      </c>
      <c r="G7" s="99">
        <v>0.99785551530000005</v>
      </c>
      <c r="H7" s="99">
        <v>0.30594656710000001</v>
      </c>
      <c r="I7" s="99">
        <v>0.99210119829999999</v>
      </c>
      <c r="K7"/>
      <c r="L7"/>
      <c r="M7"/>
      <c r="N7"/>
    </row>
    <row r="8" spans="3:14" x14ac:dyDescent="0.25">
      <c r="C8" s="90" t="s">
        <v>58</v>
      </c>
      <c r="D8" s="99">
        <v>0.96921576819999999</v>
      </c>
      <c r="E8" s="99">
        <v>1</v>
      </c>
      <c r="F8" s="99">
        <v>0.79781150339999996</v>
      </c>
      <c r="G8" s="99">
        <v>0.97989238779999999</v>
      </c>
      <c r="H8" s="99">
        <v>0.82023582110000004</v>
      </c>
      <c r="I8" s="99">
        <v>0.93973143260000003</v>
      </c>
      <c r="K8"/>
      <c r="L8"/>
      <c r="M8"/>
      <c r="N8"/>
    </row>
    <row r="9" spans="3:14" x14ac:dyDescent="0.25">
      <c r="C9" s="90" t="s">
        <v>46</v>
      </c>
      <c r="D9" s="99">
        <v>1</v>
      </c>
      <c r="E9" s="99">
        <v>1</v>
      </c>
      <c r="F9" s="100">
        <v>0.9556427851</v>
      </c>
      <c r="G9" s="100">
        <v>0.99647719499999998</v>
      </c>
      <c r="H9" s="99">
        <v>0.90897789100000004</v>
      </c>
      <c r="I9" s="99">
        <v>0.94621524540000002</v>
      </c>
      <c r="K9"/>
      <c r="L9"/>
      <c r="M9"/>
      <c r="N9"/>
    </row>
    <row r="10" spans="3:14" x14ac:dyDescent="0.25">
      <c r="C10" s="90" t="s">
        <v>63</v>
      </c>
      <c r="D10" s="99">
        <v>0.97130133910000005</v>
      </c>
      <c r="E10" s="99">
        <v>0.92298658730000005</v>
      </c>
      <c r="F10" s="99">
        <v>1</v>
      </c>
      <c r="G10" s="99">
        <v>1</v>
      </c>
      <c r="H10" s="99">
        <v>0.88884518310000005</v>
      </c>
      <c r="I10" s="99">
        <v>0.97589053000000003</v>
      </c>
      <c r="K10"/>
      <c r="L10"/>
      <c r="M10"/>
      <c r="N10"/>
    </row>
    <row r="11" spans="3:14" x14ac:dyDescent="0.25">
      <c r="C11" s="90" t="s">
        <v>75</v>
      </c>
      <c r="D11" s="99">
        <v>0.94467942360000001</v>
      </c>
      <c r="E11" s="99">
        <v>0.98459131560000002</v>
      </c>
      <c r="F11" s="99">
        <v>1</v>
      </c>
      <c r="G11" s="99">
        <v>1</v>
      </c>
      <c r="H11" s="99">
        <v>0.93540907029999998</v>
      </c>
      <c r="I11" s="99">
        <v>0.98433330109999995</v>
      </c>
      <c r="K11"/>
      <c r="L11"/>
      <c r="M11"/>
      <c r="N11"/>
    </row>
    <row r="12" spans="3:14" x14ac:dyDescent="0.25">
      <c r="C12" s="90" t="s">
        <v>65</v>
      </c>
      <c r="D12" s="99">
        <v>1</v>
      </c>
      <c r="E12" s="99">
        <v>1</v>
      </c>
      <c r="F12" s="99">
        <v>1</v>
      </c>
      <c r="G12" s="99" t="s">
        <v>98</v>
      </c>
      <c r="H12" s="99">
        <v>0.89453801349999995</v>
      </c>
      <c r="I12" s="99">
        <v>0.89614902590000001</v>
      </c>
      <c r="K12"/>
      <c r="L12"/>
      <c r="M12"/>
      <c r="N12"/>
    </row>
    <row r="13" spans="3:14" x14ac:dyDescent="0.25">
      <c r="C13" s="90" t="s">
        <v>86</v>
      </c>
      <c r="D13" s="99">
        <v>1</v>
      </c>
      <c r="E13" s="99">
        <v>1</v>
      </c>
      <c r="F13" s="104" t="s">
        <v>98</v>
      </c>
      <c r="G13" s="105" t="s">
        <v>98</v>
      </c>
      <c r="H13" s="99">
        <v>0.9455163043</v>
      </c>
      <c r="I13" s="99">
        <v>0.99789285800000005</v>
      </c>
      <c r="K13"/>
      <c r="L13"/>
      <c r="M13"/>
      <c r="N13"/>
    </row>
    <row r="14" spans="3:14" x14ac:dyDescent="0.25">
      <c r="C14" s="90" t="s">
        <v>44</v>
      </c>
      <c r="D14" s="99">
        <v>0.9949254233</v>
      </c>
      <c r="E14" s="99">
        <v>0.99811011930000004</v>
      </c>
      <c r="F14" s="99">
        <v>0.97873197000000001</v>
      </c>
      <c r="G14" s="99">
        <v>1</v>
      </c>
      <c r="H14" s="99">
        <v>0.79673159589999998</v>
      </c>
      <c r="I14" s="99">
        <v>0.84686201650000004</v>
      </c>
      <c r="K14"/>
      <c r="L14"/>
      <c r="M14"/>
      <c r="N14"/>
    </row>
    <row r="15" spans="3:14" x14ac:dyDescent="0.25">
      <c r="C15" s="90" t="s">
        <v>78</v>
      </c>
      <c r="D15" s="99">
        <v>0.97947970969999998</v>
      </c>
      <c r="E15" s="99">
        <v>0.97205641509999996</v>
      </c>
      <c r="F15" s="100">
        <v>0.88951551429999998</v>
      </c>
      <c r="G15" s="100">
        <v>1</v>
      </c>
      <c r="H15" s="99">
        <v>0.92434606419999998</v>
      </c>
      <c r="I15" s="99">
        <v>0.96357615890000003</v>
      </c>
      <c r="K15"/>
      <c r="L15"/>
      <c r="M15"/>
      <c r="N15"/>
    </row>
    <row r="16" spans="3:14" x14ac:dyDescent="0.25">
      <c r="C16" s="90" t="s">
        <v>64</v>
      </c>
      <c r="D16" s="99">
        <v>1</v>
      </c>
      <c r="E16" s="99">
        <v>1</v>
      </c>
      <c r="F16" s="99">
        <v>1</v>
      </c>
      <c r="G16" s="99">
        <v>1</v>
      </c>
      <c r="H16" s="99">
        <v>0.3795381988</v>
      </c>
      <c r="I16" s="99">
        <v>0.9803484603</v>
      </c>
      <c r="K16"/>
      <c r="L16"/>
      <c r="M16"/>
      <c r="N16"/>
    </row>
    <row r="17" spans="3:14" x14ac:dyDescent="0.25">
      <c r="C17" s="90" t="s">
        <v>72</v>
      </c>
      <c r="D17" s="99">
        <v>1</v>
      </c>
      <c r="E17" s="99">
        <v>1</v>
      </c>
      <c r="F17" s="99">
        <v>1</v>
      </c>
      <c r="G17" s="99">
        <v>1</v>
      </c>
      <c r="H17" s="99">
        <v>0.93571469789999995</v>
      </c>
      <c r="I17" s="99">
        <v>0.99764206560000002</v>
      </c>
      <c r="K17"/>
      <c r="L17"/>
      <c r="M17"/>
      <c r="N17"/>
    </row>
    <row r="18" spans="3:14" x14ac:dyDescent="0.25">
      <c r="C18" s="90" t="s">
        <v>47</v>
      </c>
      <c r="D18" s="99">
        <v>1</v>
      </c>
      <c r="E18" s="99">
        <v>1</v>
      </c>
      <c r="F18" s="99">
        <v>1</v>
      </c>
      <c r="G18" s="99">
        <v>1</v>
      </c>
      <c r="H18" s="99">
        <v>0.96386404800000003</v>
      </c>
      <c r="I18" s="99">
        <v>0.98230419879999997</v>
      </c>
      <c r="K18"/>
      <c r="L18"/>
      <c r="M18"/>
      <c r="N18"/>
    </row>
    <row r="19" spans="3:14" x14ac:dyDescent="0.25">
      <c r="C19" s="90" t="s">
        <v>77</v>
      </c>
      <c r="D19" s="99">
        <v>1</v>
      </c>
      <c r="E19" s="99">
        <v>1</v>
      </c>
      <c r="F19" s="99">
        <v>1</v>
      </c>
      <c r="G19" s="99">
        <v>1</v>
      </c>
      <c r="H19" s="99">
        <v>0.83525675219999995</v>
      </c>
      <c r="I19" s="99">
        <v>0.85749344969999997</v>
      </c>
      <c r="K19"/>
      <c r="L19"/>
      <c r="M19"/>
      <c r="N19"/>
    </row>
    <row r="20" spans="3:14" x14ac:dyDescent="0.25">
      <c r="C20" s="90" t="s">
        <v>51</v>
      </c>
      <c r="D20" s="99">
        <v>1</v>
      </c>
      <c r="E20" s="99">
        <v>1</v>
      </c>
      <c r="F20" s="99">
        <v>1</v>
      </c>
      <c r="G20" s="99">
        <v>1</v>
      </c>
      <c r="H20" s="99">
        <v>0.93534697069999995</v>
      </c>
      <c r="I20" s="99">
        <v>0.98358237189999997</v>
      </c>
      <c r="K20"/>
      <c r="L20"/>
      <c r="M20"/>
      <c r="N20"/>
    </row>
    <row r="21" spans="3:14" x14ac:dyDescent="0.25">
      <c r="C21" s="90" t="s">
        <v>40</v>
      </c>
      <c r="D21" s="99">
        <v>0.98987508889999998</v>
      </c>
      <c r="E21" s="99">
        <v>1</v>
      </c>
      <c r="F21" s="99">
        <v>0.82958069300000004</v>
      </c>
      <c r="G21" s="99">
        <v>1</v>
      </c>
      <c r="H21" s="99">
        <v>0.5441937</v>
      </c>
      <c r="I21" s="99">
        <v>0.98093967410000005</v>
      </c>
      <c r="K21"/>
      <c r="L21"/>
      <c r="M21"/>
      <c r="N21"/>
    </row>
    <row r="22" spans="3:14" x14ac:dyDescent="0.25">
      <c r="C22" s="90" t="s">
        <v>68</v>
      </c>
      <c r="D22" s="99">
        <v>1</v>
      </c>
      <c r="E22" s="99">
        <v>1</v>
      </c>
      <c r="F22" s="99">
        <v>1</v>
      </c>
      <c r="G22" s="99">
        <v>1</v>
      </c>
      <c r="H22" s="99">
        <v>0.7931691099</v>
      </c>
      <c r="I22" s="99">
        <v>0.9334626131</v>
      </c>
      <c r="K22"/>
      <c r="L22"/>
      <c r="M22"/>
      <c r="N22"/>
    </row>
    <row r="23" spans="3:14" x14ac:dyDescent="0.25">
      <c r="C23" s="90" t="s">
        <v>62</v>
      </c>
      <c r="D23" s="99">
        <v>0.9782678709</v>
      </c>
      <c r="E23" s="99">
        <v>1</v>
      </c>
      <c r="F23" s="99">
        <v>0.51553062989999998</v>
      </c>
      <c r="G23" s="99">
        <v>1</v>
      </c>
      <c r="H23" s="99">
        <v>0.9457573802</v>
      </c>
      <c r="I23" s="99">
        <v>0.99418303519999995</v>
      </c>
      <c r="K23"/>
      <c r="L23"/>
      <c r="M23"/>
      <c r="N23"/>
    </row>
    <row r="24" spans="3:14" x14ac:dyDescent="0.25">
      <c r="C24" s="90" t="s">
        <v>82</v>
      </c>
      <c r="D24" s="99">
        <v>1</v>
      </c>
      <c r="E24" s="99">
        <v>1</v>
      </c>
      <c r="F24" s="99">
        <v>0.9782903664</v>
      </c>
      <c r="G24" s="99">
        <v>1</v>
      </c>
      <c r="H24" s="99">
        <v>0.96786155750000002</v>
      </c>
      <c r="I24" s="99">
        <v>0.99655558430000002</v>
      </c>
      <c r="K24"/>
      <c r="L24"/>
      <c r="M24"/>
      <c r="N24"/>
    </row>
    <row r="25" spans="3:14" x14ac:dyDescent="0.25">
      <c r="C25" s="90" t="s">
        <v>61</v>
      </c>
      <c r="D25" s="99">
        <v>0.92680457019999996</v>
      </c>
      <c r="E25" s="99">
        <v>0.97621894440000001</v>
      </c>
      <c r="F25" s="99">
        <v>0.96919725469999995</v>
      </c>
      <c r="G25" s="99">
        <v>1</v>
      </c>
      <c r="H25" s="99">
        <v>0.91238664940000003</v>
      </c>
      <c r="I25" s="99">
        <v>0.972642597</v>
      </c>
      <c r="K25"/>
      <c r="L25"/>
      <c r="M25"/>
      <c r="N25"/>
    </row>
    <row r="26" spans="3:14" x14ac:dyDescent="0.25">
      <c r="C26" s="90" t="s">
        <v>83</v>
      </c>
      <c r="D26" s="99">
        <v>0.99091102559999999</v>
      </c>
      <c r="E26" s="99">
        <v>0.99129363120000002</v>
      </c>
      <c r="F26" s="99">
        <v>1</v>
      </c>
      <c r="G26" s="99">
        <v>1</v>
      </c>
      <c r="H26" s="99">
        <v>0.96569368799999999</v>
      </c>
      <c r="I26" s="99">
        <v>0.97482466680000002</v>
      </c>
      <c r="K26"/>
      <c r="L26"/>
      <c r="M26"/>
      <c r="N26"/>
    </row>
    <row r="27" spans="3:14" x14ac:dyDescent="0.25">
      <c r="C27" s="90" t="s">
        <v>54</v>
      </c>
      <c r="D27" s="99">
        <v>1</v>
      </c>
      <c r="E27" s="99">
        <v>1</v>
      </c>
      <c r="F27" s="99">
        <v>0.99300108300000001</v>
      </c>
      <c r="G27" s="99">
        <v>1</v>
      </c>
      <c r="H27" s="99">
        <v>0.53030154470000002</v>
      </c>
      <c r="I27" s="99">
        <v>0.97129821650000003</v>
      </c>
      <c r="K27"/>
      <c r="L27"/>
      <c r="M27"/>
      <c r="N27"/>
    </row>
    <row r="28" spans="3:14" x14ac:dyDescent="0.25">
      <c r="C28" s="90" t="s">
        <v>67</v>
      </c>
      <c r="D28" s="99">
        <v>1</v>
      </c>
      <c r="E28" s="99">
        <v>1</v>
      </c>
      <c r="F28" s="99">
        <v>0.99816145339999995</v>
      </c>
      <c r="G28" s="99">
        <v>0.99845650060000002</v>
      </c>
      <c r="H28" s="99">
        <v>0.95962162080000002</v>
      </c>
      <c r="I28" s="99">
        <v>0.9828259882</v>
      </c>
      <c r="K28"/>
      <c r="L28"/>
      <c r="M28"/>
      <c r="N28"/>
    </row>
    <row r="29" spans="3:14" x14ac:dyDescent="0.25">
      <c r="C29" s="90" t="s">
        <v>41</v>
      </c>
      <c r="D29" s="99">
        <v>1</v>
      </c>
      <c r="E29" s="99">
        <v>1</v>
      </c>
      <c r="F29" s="99">
        <v>0.92164511049999998</v>
      </c>
      <c r="G29" s="99">
        <v>1</v>
      </c>
      <c r="H29" s="99">
        <v>0.90760715300000006</v>
      </c>
      <c r="I29" s="99">
        <v>0.99351388259999995</v>
      </c>
      <c r="K29"/>
      <c r="L29"/>
      <c r="M29"/>
      <c r="N29"/>
    </row>
    <row r="30" spans="3:14" x14ac:dyDescent="0.25">
      <c r="C30" s="90" t="s">
        <v>53</v>
      </c>
      <c r="D30" s="99">
        <v>1</v>
      </c>
      <c r="E30" s="99">
        <v>1</v>
      </c>
      <c r="F30" s="99">
        <v>0.98936469469999999</v>
      </c>
      <c r="G30" s="99">
        <v>0.9855352865</v>
      </c>
      <c r="H30" s="99">
        <v>0.90939213500000005</v>
      </c>
      <c r="I30" s="99">
        <v>0.94945070669999998</v>
      </c>
      <c r="K30"/>
      <c r="L30"/>
      <c r="M30"/>
      <c r="N30"/>
    </row>
    <row r="31" spans="3:14" x14ac:dyDescent="0.25">
      <c r="C31" s="90" t="s">
        <v>79</v>
      </c>
      <c r="D31" s="99">
        <v>1</v>
      </c>
      <c r="E31" s="99">
        <v>0.98546542130000003</v>
      </c>
      <c r="F31" s="99">
        <v>0.82760455460000004</v>
      </c>
      <c r="G31" s="99">
        <v>0.94559979709999997</v>
      </c>
      <c r="H31" s="99">
        <v>0.7375099128</v>
      </c>
      <c r="I31" s="99">
        <v>0.80865657520000001</v>
      </c>
      <c r="K31"/>
      <c r="L31"/>
      <c r="M31"/>
      <c r="N31"/>
    </row>
    <row r="32" spans="3:14" x14ac:dyDescent="0.25">
      <c r="C32" s="90" t="s">
        <v>50</v>
      </c>
      <c r="D32" s="99">
        <v>1</v>
      </c>
      <c r="E32" s="99">
        <v>1</v>
      </c>
      <c r="F32" s="99">
        <v>0.99788636939999997</v>
      </c>
      <c r="G32" s="99">
        <v>0.99650106709999997</v>
      </c>
      <c r="H32" s="99">
        <v>0.9440282834</v>
      </c>
      <c r="I32" s="99">
        <v>0.99026012590000001</v>
      </c>
      <c r="K32"/>
      <c r="L32"/>
      <c r="M32"/>
      <c r="N32"/>
    </row>
    <row r="33" spans="3:14" x14ac:dyDescent="0.25">
      <c r="C33" s="90" t="s">
        <v>45</v>
      </c>
      <c r="D33" s="99">
        <v>1</v>
      </c>
      <c r="E33" s="99">
        <v>1</v>
      </c>
      <c r="F33" s="99">
        <v>1</v>
      </c>
      <c r="G33" s="99">
        <v>1</v>
      </c>
      <c r="H33" s="99">
        <v>0.54333915070000005</v>
      </c>
      <c r="I33" s="99">
        <v>0.98643410850000002</v>
      </c>
      <c r="K33"/>
      <c r="L33"/>
      <c r="M33"/>
      <c r="N33"/>
    </row>
    <row r="34" spans="3:14" x14ac:dyDescent="0.25">
      <c r="C34" s="90" t="s">
        <v>1</v>
      </c>
      <c r="D34" s="99">
        <v>1</v>
      </c>
      <c r="E34" s="99">
        <v>1</v>
      </c>
      <c r="F34" s="99">
        <v>1</v>
      </c>
      <c r="G34" s="99">
        <v>1</v>
      </c>
      <c r="H34" s="99">
        <v>0.91208295760000002</v>
      </c>
      <c r="I34" s="99">
        <v>0.99528114950000002</v>
      </c>
      <c r="K34"/>
      <c r="L34"/>
      <c r="M34"/>
      <c r="N34"/>
    </row>
    <row r="35" spans="3:14" x14ac:dyDescent="0.25">
      <c r="C35" s="90" t="s">
        <v>66</v>
      </c>
      <c r="D35" s="99">
        <v>0.89447880339999997</v>
      </c>
      <c r="E35" s="99">
        <v>1</v>
      </c>
      <c r="F35" s="99">
        <v>1</v>
      </c>
      <c r="G35" s="99">
        <v>1</v>
      </c>
      <c r="H35" s="99">
        <v>0.91178704180000003</v>
      </c>
      <c r="I35" s="99">
        <v>0.88840188350000004</v>
      </c>
      <c r="K35"/>
      <c r="L35"/>
      <c r="M35"/>
      <c r="N35"/>
    </row>
    <row r="36" spans="3:14" x14ac:dyDescent="0.25">
      <c r="C36" s="90" t="s">
        <v>56</v>
      </c>
      <c r="D36" s="99">
        <v>0.87926559150000005</v>
      </c>
      <c r="E36" s="99">
        <v>0.93509012879999998</v>
      </c>
      <c r="F36" s="99">
        <v>0.89114967749999996</v>
      </c>
      <c r="G36" s="99">
        <v>0.96477696550000003</v>
      </c>
      <c r="H36" s="99">
        <v>0.75165692009999996</v>
      </c>
      <c r="I36" s="99">
        <v>0.88805031450000005</v>
      </c>
      <c r="K36"/>
      <c r="L36"/>
      <c r="M36"/>
      <c r="N36"/>
    </row>
    <row r="37" spans="3:14" x14ac:dyDescent="0.25">
      <c r="C37" s="90" t="s">
        <v>74</v>
      </c>
      <c r="D37" s="99">
        <v>0.89170676999999998</v>
      </c>
      <c r="E37" s="99">
        <v>0.98655142129999995</v>
      </c>
      <c r="F37" s="99">
        <v>1</v>
      </c>
      <c r="G37" s="99">
        <v>1</v>
      </c>
      <c r="H37" s="99">
        <v>0.92826675650000001</v>
      </c>
      <c r="I37" s="99">
        <v>0.95820540659999998</v>
      </c>
      <c r="K37"/>
      <c r="L37"/>
      <c r="M37"/>
      <c r="N37"/>
    </row>
    <row r="38" spans="3:14" x14ac:dyDescent="0.25">
      <c r="C38" s="90" t="s">
        <v>70</v>
      </c>
      <c r="D38" s="99">
        <v>1</v>
      </c>
      <c r="E38" s="99">
        <v>1</v>
      </c>
      <c r="F38" s="99">
        <v>0.99759216360000003</v>
      </c>
      <c r="G38" s="99">
        <v>1</v>
      </c>
      <c r="H38" s="99">
        <v>0.86534644049999998</v>
      </c>
      <c r="I38" s="99">
        <v>0.97529314119999999</v>
      </c>
      <c r="K38"/>
      <c r="L38"/>
      <c r="M38"/>
      <c r="N38"/>
    </row>
    <row r="39" spans="3:14" x14ac:dyDescent="0.25">
      <c r="C39" s="90" t="s">
        <v>52</v>
      </c>
      <c r="D39" s="99">
        <v>0.99221687569999995</v>
      </c>
      <c r="E39" s="99">
        <v>0.99435196199999998</v>
      </c>
      <c r="F39" s="99">
        <v>0.94179894180000001</v>
      </c>
      <c r="G39" s="99">
        <v>1</v>
      </c>
      <c r="H39" s="99">
        <v>0.80057416270000004</v>
      </c>
      <c r="I39" s="99">
        <v>1</v>
      </c>
      <c r="K39"/>
      <c r="L39"/>
      <c r="M39"/>
      <c r="N39"/>
    </row>
    <row r="40" spans="3:14" x14ac:dyDescent="0.25">
      <c r="C40" s="90" t="s">
        <v>73</v>
      </c>
      <c r="D40" s="99">
        <v>1</v>
      </c>
      <c r="E40" s="99">
        <v>1</v>
      </c>
      <c r="F40" s="99">
        <v>1</v>
      </c>
      <c r="G40" s="99">
        <v>1</v>
      </c>
      <c r="H40" s="99">
        <v>0.95223057680000001</v>
      </c>
      <c r="I40" s="99">
        <v>0.98196115740000001</v>
      </c>
      <c r="K40"/>
      <c r="L40"/>
      <c r="M40"/>
      <c r="N40"/>
    </row>
    <row r="41" spans="3:14" x14ac:dyDescent="0.25">
      <c r="C41" s="90" t="s">
        <v>42</v>
      </c>
      <c r="D41" s="99">
        <v>0.71352305540000005</v>
      </c>
      <c r="E41" s="99">
        <v>0.99176525459999998</v>
      </c>
      <c r="F41" s="99">
        <v>0.97064461629999998</v>
      </c>
      <c r="G41" s="99">
        <v>1</v>
      </c>
      <c r="H41" s="99">
        <v>0.81380666530000001</v>
      </c>
      <c r="I41" s="99">
        <v>0.91724137930000005</v>
      </c>
      <c r="K41"/>
      <c r="L41"/>
      <c r="M41"/>
      <c r="N41"/>
    </row>
    <row r="42" spans="3:14" x14ac:dyDescent="0.25">
      <c r="C42" s="90" t="s">
        <v>49</v>
      </c>
      <c r="D42" s="99">
        <v>0.97266422330000002</v>
      </c>
      <c r="E42" s="99">
        <v>1</v>
      </c>
      <c r="F42" s="99">
        <v>0.91599526070000004</v>
      </c>
      <c r="G42" s="99">
        <v>1</v>
      </c>
      <c r="H42" s="99">
        <v>0.92066952899999999</v>
      </c>
      <c r="I42" s="99">
        <v>0.95112476810000002</v>
      </c>
      <c r="K42"/>
      <c r="L42"/>
      <c r="M42"/>
      <c r="N42"/>
    </row>
    <row r="43" spans="3:14" x14ac:dyDescent="0.25">
      <c r="C43" s="90" t="s">
        <v>76</v>
      </c>
      <c r="D43" s="99">
        <v>1</v>
      </c>
      <c r="E43" s="99">
        <v>1</v>
      </c>
      <c r="F43" s="99">
        <v>1</v>
      </c>
      <c r="G43" s="99">
        <v>1</v>
      </c>
      <c r="H43" s="99">
        <v>0.98656441939999995</v>
      </c>
      <c r="I43" s="99">
        <v>0.97082202650000005</v>
      </c>
      <c r="K43"/>
      <c r="L43"/>
      <c r="M43"/>
      <c r="N43"/>
    </row>
    <row r="44" spans="3:14" x14ac:dyDescent="0.25">
      <c r="C44" s="90" t="s">
        <v>85</v>
      </c>
      <c r="D44" s="99">
        <v>1</v>
      </c>
      <c r="E44" s="99">
        <v>1</v>
      </c>
      <c r="F44" s="99">
        <v>1</v>
      </c>
      <c r="G44" s="99">
        <v>1</v>
      </c>
      <c r="H44" s="99">
        <v>1</v>
      </c>
      <c r="I44" s="99">
        <v>1</v>
      </c>
      <c r="K44"/>
      <c r="L44"/>
      <c r="M44"/>
      <c r="N44"/>
    </row>
    <row r="45" spans="3:14" x14ac:dyDescent="0.25">
      <c r="C45" s="90" t="s">
        <v>60</v>
      </c>
      <c r="D45" s="99">
        <v>1</v>
      </c>
      <c r="E45" s="99">
        <v>1</v>
      </c>
      <c r="F45" s="99">
        <v>0.97427205859999999</v>
      </c>
      <c r="G45" s="99">
        <v>1</v>
      </c>
      <c r="H45" s="99">
        <v>0.88170494249999998</v>
      </c>
      <c r="I45" s="99">
        <v>0.96149578670000002</v>
      </c>
      <c r="K45"/>
      <c r="L45"/>
      <c r="M45"/>
      <c r="N45"/>
    </row>
    <row r="46" spans="3:14" x14ac:dyDescent="0.25">
      <c r="C46" s="90" t="s">
        <v>84</v>
      </c>
      <c r="D46" s="99">
        <v>0.95561804269999995</v>
      </c>
      <c r="E46" s="99">
        <v>1</v>
      </c>
      <c r="F46" s="99">
        <v>0.81265485039999996</v>
      </c>
      <c r="G46" s="99">
        <v>0.97074112580000005</v>
      </c>
      <c r="H46" s="99">
        <v>0.73829936750000003</v>
      </c>
      <c r="I46" s="99">
        <v>0.88526912179999995</v>
      </c>
      <c r="K46"/>
      <c r="L46"/>
      <c r="M46"/>
      <c r="N46"/>
    </row>
    <row r="47" spans="3:14" x14ac:dyDescent="0.25">
      <c r="C47" s="90" t="s">
        <v>57</v>
      </c>
      <c r="D47" s="99">
        <v>1</v>
      </c>
      <c r="E47" s="99">
        <v>1</v>
      </c>
      <c r="F47" s="99">
        <v>1</v>
      </c>
      <c r="G47" s="99">
        <v>1</v>
      </c>
      <c r="H47" s="99">
        <v>0.78933147510000001</v>
      </c>
      <c r="I47" s="99">
        <v>0.97402565699999999</v>
      </c>
      <c r="K47"/>
      <c r="L47"/>
      <c r="M47"/>
      <c r="N47"/>
    </row>
    <row r="48" spans="3:14" x14ac:dyDescent="0.25">
      <c r="C48" s="90" t="s">
        <v>38</v>
      </c>
      <c r="D48" s="99">
        <v>0.93217704030000004</v>
      </c>
      <c r="E48" s="99">
        <v>1</v>
      </c>
      <c r="F48" s="99">
        <v>0.80986646740000001</v>
      </c>
      <c r="G48" s="99">
        <v>0.98609960289999998</v>
      </c>
      <c r="H48" s="99">
        <v>0.86471983819999998</v>
      </c>
      <c r="I48" s="99">
        <v>0.96379483980000002</v>
      </c>
      <c r="K48"/>
      <c r="L48"/>
      <c r="M48"/>
      <c r="N48"/>
    </row>
    <row r="49" spans="2:14" x14ac:dyDescent="0.25">
      <c r="C49" s="90" t="s">
        <v>69</v>
      </c>
      <c r="D49" s="99">
        <v>1</v>
      </c>
      <c r="E49" s="99">
        <v>1</v>
      </c>
      <c r="F49" s="99">
        <v>0.77355456639999998</v>
      </c>
      <c r="G49" s="99">
        <v>1</v>
      </c>
      <c r="H49" s="99">
        <v>1</v>
      </c>
      <c r="I49" s="99">
        <v>0.99818085400000001</v>
      </c>
      <c r="K49"/>
      <c r="L49"/>
      <c r="M49"/>
      <c r="N49"/>
    </row>
    <row r="50" spans="2:14" x14ac:dyDescent="0.25">
      <c r="C50" s="90" t="s">
        <v>81</v>
      </c>
      <c r="D50" s="99">
        <v>1</v>
      </c>
      <c r="E50" s="99">
        <v>0.94205900180000002</v>
      </c>
      <c r="F50" s="99">
        <v>1</v>
      </c>
      <c r="G50" s="99">
        <v>1</v>
      </c>
      <c r="H50" s="99">
        <v>0.98070366340000004</v>
      </c>
      <c r="I50" s="99">
        <v>0.99026548670000003</v>
      </c>
      <c r="K50"/>
      <c r="L50"/>
      <c r="M50"/>
      <c r="N50"/>
    </row>
    <row r="51" spans="2:14" x14ac:dyDescent="0.25">
      <c r="C51" s="90" t="s">
        <v>59</v>
      </c>
      <c r="D51" s="99">
        <v>1</v>
      </c>
      <c r="E51" s="99">
        <v>1</v>
      </c>
      <c r="F51" s="99">
        <v>0.99077466820000004</v>
      </c>
      <c r="G51" s="99">
        <v>1</v>
      </c>
      <c r="H51" s="100">
        <v>0.93735545379999996</v>
      </c>
      <c r="I51" s="100">
        <v>0.95715580389999999</v>
      </c>
      <c r="K51"/>
      <c r="L51"/>
      <c r="M51"/>
      <c r="N51"/>
    </row>
    <row r="52" spans="2:14" x14ac:dyDescent="0.25">
      <c r="C52" s="90" t="s">
        <v>55</v>
      </c>
      <c r="D52" s="100">
        <v>0.99611729419999995</v>
      </c>
      <c r="E52" s="100">
        <v>1</v>
      </c>
      <c r="F52" s="100">
        <v>1</v>
      </c>
      <c r="G52" s="100">
        <v>1</v>
      </c>
      <c r="H52" s="100">
        <v>0.95569526989999998</v>
      </c>
      <c r="I52" s="100">
        <v>0.99221713700000003</v>
      </c>
      <c r="K52"/>
      <c r="L52"/>
      <c r="M52"/>
      <c r="N52"/>
    </row>
    <row r="53" spans="2:14" x14ac:dyDescent="0.25">
      <c r="C53" s="90" t="s">
        <v>71</v>
      </c>
      <c r="D53" s="100">
        <v>0.95313778189999998</v>
      </c>
      <c r="E53" s="100">
        <v>0.98736381500000003</v>
      </c>
      <c r="F53" s="100">
        <v>0.61262908250000003</v>
      </c>
      <c r="G53" s="100">
        <v>0.98527563299999998</v>
      </c>
      <c r="H53" s="100">
        <v>0.51257939450000001</v>
      </c>
      <c r="I53" s="100">
        <v>0.87836420829999995</v>
      </c>
      <c r="K53"/>
      <c r="L53"/>
      <c r="M53"/>
      <c r="N53"/>
    </row>
    <row r="54" spans="2:14" x14ac:dyDescent="0.25">
      <c r="C54" s="90" t="s">
        <v>80</v>
      </c>
      <c r="D54" s="100">
        <v>1</v>
      </c>
      <c r="E54" s="100">
        <v>1</v>
      </c>
      <c r="F54" s="100">
        <v>0.99540150270000005</v>
      </c>
      <c r="G54" s="100">
        <v>1</v>
      </c>
      <c r="H54" s="100">
        <v>0.94421279650000001</v>
      </c>
      <c r="I54" s="100">
        <v>0.97937124689999999</v>
      </c>
      <c r="K54"/>
      <c r="L54"/>
      <c r="M54"/>
      <c r="N54"/>
    </row>
    <row r="55" spans="2:14" x14ac:dyDescent="0.25">
      <c r="C55" s="90" t="s">
        <v>39</v>
      </c>
      <c r="D55" s="100">
        <v>1</v>
      </c>
      <c r="E55" s="100">
        <v>1</v>
      </c>
      <c r="F55" s="100">
        <v>1</v>
      </c>
      <c r="G55" s="100">
        <v>1</v>
      </c>
      <c r="H55" s="100" t="s">
        <v>98</v>
      </c>
      <c r="I55" s="100" t="s">
        <v>98</v>
      </c>
      <c r="K55"/>
      <c r="L55"/>
      <c r="M55"/>
      <c r="N55"/>
    </row>
    <row r="56" spans="2:14" x14ac:dyDescent="0.25">
      <c r="K56"/>
      <c r="L56"/>
      <c r="M56"/>
      <c r="N56"/>
    </row>
    <row r="57" spans="2:14" x14ac:dyDescent="0.25">
      <c r="C57" s="91" t="s">
        <v>104</v>
      </c>
    </row>
    <row r="58" spans="2:14" x14ac:dyDescent="0.25">
      <c r="C58" s="91" t="s">
        <v>103</v>
      </c>
    </row>
    <row r="59" spans="2:14" ht="16.5" customHeight="1" x14ac:dyDescent="0.25">
      <c r="C59" s="91" t="s">
        <v>99</v>
      </c>
      <c r="D59" s="91"/>
      <c r="E59" s="91"/>
      <c r="F59" s="91"/>
      <c r="G59" s="91"/>
      <c r="H59" s="91"/>
      <c r="I59" s="91"/>
      <c r="J59" s="91"/>
    </row>
    <row r="60" spans="2:14" x14ac:dyDescent="0.25">
      <c r="B60" s="92"/>
      <c r="C60" s="93"/>
    </row>
  </sheetData>
  <mergeCells count="4">
    <mergeCell ref="C2:I2"/>
    <mergeCell ref="D3:E3"/>
    <mergeCell ref="F3:G3"/>
    <mergeCell ref="H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8E24E-D5B2-4F02-ACC9-C75D28D20EC0}"/>
</file>

<file path=customXml/itemProps2.xml><?xml version="1.0" encoding="utf-8"?>
<ds:datastoreItem xmlns:ds="http://schemas.openxmlformats.org/officeDocument/2006/customXml" ds:itemID="{E2ED2B9B-B42D-41FC-BA11-9487A27BEF28}"/>
</file>

<file path=customXml/itemProps3.xml><?xml version="1.0" encoding="utf-8"?>
<ds:datastoreItem xmlns:ds="http://schemas.openxmlformats.org/officeDocument/2006/customXml" ds:itemID="{DCA38E30-2CC4-4AC5-8F96-07E1803FDC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Visualizer</vt:lpstr>
      <vt:lpstr>Data</vt:lpstr>
      <vt:lpstr>Select_Values</vt:lpstr>
      <vt:lpstr>Four_Year_Database_Lookup</vt:lpstr>
      <vt:lpstr>NSC Coverage by State-Sector</vt:lpstr>
      <vt:lpstr>Four_Year_Schools_Data</vt:lpstr>
      <vt:lpstr>Visualizer!Print_Area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Administrator</cp:lastModifiedBy>
  <cp:lastPrinted>2017-03-10T18:58:37Z</cp:lastPrinted>
  <dcterms:created xsi:type="dcterms:W3CDTF">2015-06-16T16:37:06Z</dcterms:created>
  <dcterms:modified xsi:type="dcterms:W3CDTF">2019-02-12T16:12:43Z</dcterms:modified>
</cp:coreProperties>
</file>