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DF9" lockStructure="1"/>
  <bookViews>
    <workbookView xWindow="60" yWindow="60" windowWidth="14400" windowHeight="11715" tabRatio="651"/>
  </bookViews>
  <sheets>
    <sheet name="Visualizer" sheetId="6" r:id="rId1"/>
    <sheet name="Data" sheetId="1" r:id="rId2"/>
    <sheet name="NSC Coverage by State-Sector" sheetId="12" r:id="rId3"/>
    <sheet name="Select_Values" sheetId="11" state="hidden" r:id="rId4"/>
    <sheet name="Four_Year_Database_Lookup" sheetId="7" state="hidden" r:id="rId5"/>
  </sheets>
  <definedNames>
    <definedName name="_xlnm._FilterDatabase" localSheetId="1" hidden="1">Data!$A$1:$J$2056</definedName>
    <definedName name="Four_Year_Schools_Data">Data!$A$1:$J$97774</definedName>
    <definedName name="_xlnm.Print_Area" localSheetId="0">Visualizer!$A$1:$L$94</definedName>
  </definedNames>
  <calcPr calcId="145621"/>
</workbook>
</file>

<file path=xl/calcChain.xml><?xml version="1.0" encoding="utf-8"?>
<calcChain xmlns="http://schemas.openxmlformats.org/spreadsheetml/2006/main">
  <c r="O17" i="7" l="1"/>
  <c r="U17" i="7" s="1"/>
  <c r="K58" i="6" s="1"/>
  <c r="N17" i="7"/>
  <c r="T17" i="7" s="1"/>
  <c r="J58" i="6" s="1"/>
  <c r="O14" i="7"/>
  <c r="N14" i="7"/>
  <c r="D57" i="6" s="1"/>
  <c r="O11" i="7"/>
  <c r="N11" i="7"/>
  <c r="O8" i="7"/>
  <c r="N8" i="7"/>
  <c r="D55" i="6" s="1"/>
  <c r="O5" i="7"/>
  <c r="N5" i="7"/>
  <c r="S5" i="7" s="1"/>
  <c r="I54" i="6" s="1"/>
  <c r="D17" i="7"/>
  <c r="D14" i="7"/>
  <c r="D11" i="7"/>
  <c r="D8" i="7"/>
  <c r="D5" i="7"/>
  <c r="E48" i="6" s="1"/>
  <c r="C5" i="7"/>
  <c r="D48" i="6" s="1"/>
  <c r="C17" i="7"/>
  <c r="D52" i="6" s="1"/>
  <c r="C14" i="7"/>
  <c r="D51" i="6" s="1"/>
  <c r="C11" i="7"/>
  <c r="D50" i="6" s="1"/>
  <c r="C8" i="7"/>
  <c r="D49" i="6" s="1"/>
  <c r="B5" i="7"/>
  <c r="B17" i="7"/>
  <c r="B14" i="7"/>
  <c r="B11" i="7"/>
  <c r="B8" i="7"/>
  <c r="S11" i="7" l="1"/>
  <c r="I56" i="6" s="1"/>
  <c r="D54" i="6"/>
  <c r="G8" i="7"/>
  <c r="H49" i="6" s="1"/>
  <c r="F5" i="7"/>
  <c r="G48" i="6" s="1"/>
  <c r="U8" i="7"/>
  <c r="K55" i="6" s="1"/>
  <c r="D56" i="6"/>
  <c r="D58" i="6"/>
  <c r="P8" i="7"/>
  <c r="F55" i="6" s="1"/>
  <c r="T5" i="7"/>
  <c r="J54" i="6" s="1"/>
  <c r="R11" i="7"/>
  <c r="H56" i="6" s="1"/>
  <c r="T14" i="7"/>
  <c r="J57" i="6" s="1"/>
  <c r="R14" i="7"/>
  <c r="H57" i="6" s="1"/>
  <c r="S14" i="7"/>
  <c r="I57" i="6" s="1"/>
  <c r="U11" i="7"/>
  <c r="K56" i="6" s="1"/>
  <c r="P11" i="7"/>
  <c r="F56" i="6" s="1"/>
  <c r="Q11" i="7"/>
  <c r="G56" i="6" s="1"/>
  <c r="Q14" i="7"/>
  <c r="G57" i="6" s="1"/>
  <c r="P17" i="7"/>
  <c r="F58" i="6" s="1"/>
  <c r="I11" i="7"/>
  <c r="J50" i="6" s="1"/>
  <c r="U14" i="7"/>
  <c r="K57" i="6" s="1"/>
  <c r="F14" i="7"/>
  <c r="G51" i="6" s="1"/>
  <c r="P5" i="7"/>
  <c r="F54" i="6" s="1"/>
  <c r="R8" i="7"/>
  <c r="H55" i="6" s="1"/>
  <c r="T11" i="7"/>
  <c r="J56" i="6" s="1"/>
  <c r="Q17" i="7"/>
  <c r="G58" i="6" s="1"/>
  <c r="Q8" i="7"/>
  <c r="G55" i="6" s="1"/>
  <c r="E17" i="7"/>
  <c r="F52" i="6" s="1"/>
  <c r="Q5" i="7"/>
  <c r="G54" i="6" s="1"/>
  <c r="S8" i="7"/>
  <c r="I55" i="6" s="1"/>
  <c r="R17" i="7"/>
  <c r="H58" i="6" s="1"/>
  <c r="U5" i="7"/>
  <c r="K54" i="6" s="1"/>
  <c r="H5" i="7"/>
  <c r="I48" i="6" s="1"/>
  <c r="R5" i="7"/>
  <c r="H54" i="6" s="1"/>
  <c r="T8" i="7"/>
  <c r="J55" i="6" s="1"/>
  <c r="P14" i="7"/>
  <c r="F57" i="6" s="1"/>
  <c r="S17" i="7"/>
  <c r="I58" i="6" s="1"/>
  <c r="E5" i="7"/>
  <c r="F48" i="6" s="1"/>
  <c r="F17" i="7"/>
  <c r="G52" i="6" s="1"/>
  <c r="G17" i="7"/>
  <c r="H52" i="6" s="1"/>
  <c r="G5" i="7"/>
  <c r="H48" i="6" s="1"/>
  <c r="H8" i="7"/>
  <c r="I49" i="6" s="1"/>
  <c r="I8" i="7"/>
  <c r="J49" i="6" s="1"/>
  <c r="J8" i="7"/>
  <c r="K49" i="6" s="1"/>
  <c r="E14" i="7"/>
  <c r="F51" i="6" s="1"/>
  <c r="H17" i="7"/>
  <c r="I52" i="6" s="1"/>
  <c r="E11" i="7"/>
  <c r="F50" i="6" s="1"/>
  <c r="I5" i="7"/>
  <c r="J48" i="6" s="1"/>
  <c r="F11" i="7"/>
  <c r="G50" i="6" s="1"/>
  <c r="H14" i="7"/>
  <c r="I51" i="6" s="1"/>
  <c r="J17" i="7"/>
  <c r="K52" i="6" s="1"/>
  <c r="G14" i="7"/>
  <c r="H51" i="6" s="1"/>
  <c r="J5" i="7"/>
  <c r="K48" i="6" s="1"/>
  <c r="G11" i="7"/>
  <c r="H50" i="6" s="1"/>
  <c r="I14" i="7"/>
  <c r="J51" i="6" s="1"/>
  <c r="E8" i="7"/>
  <c r="F49" i="6" s="1"/>
  <c r="J11" i="7"/>
  <c r="K50" i="6" s="1"/>
  <c r="I17" i="7"/>
  <c r="J52" i="6" s="1"/>
  <c r="F8" i="7"/>
  <c r="G49" i="6" s="1"/>
  <c r="H11" i="7"/>
  <c r="I50" i="6" s="1"/>
  <c r="J14" i="7"/>
  <c r="K51" i="6" s="1"/>
  <c r="B48" i="6" l="1"/>
  <c r="R119" i="11"/>
  <c r="Q119" i="11"/>
  <c r="P119" i="11"/>
  <c r="F119" i="11"/>
  <c r="E119" i="11"/>
  <c r="D119" i="11"/>
  <c r="C119" i="11"/>
  <c r="B119" i="11"/>
  <c r="R116" i="11"/>
  <c r="Q116" i="11"/>
  <c r="P116" i="11"/>
  <c r="F116" i="11"/>
  <c r="E116" i="11"/>
  <c r="D116" i="11"/>
  <c r="C116" i="11"/>
  <c r="B116" i="11"/>
  <c r="R113" i="11"/>
  <c r="V113" i="11" s="1"/>
  <c r="Q113" i="11"/>
  <c r="P113" i="11"/>
  <c r="S113" i="11" s="1"/>
  <c r="F113" i="11"/>
  <c r="E113" i="11"/>
  <c r="D113" i="11"/>
  <c r="C113" i="11"/>
  <c r="B113" i="11"/>
  <c r="R110" i="11"/>
  <c r="Q110" i="11"/>
  <c r="P110" i="11"/>
  <c r="F110" i="11"/>
  <c r="E110" i="11"/>
  <c r="D110" i="11"/>
  <c r="C110" i="11"/>
  <c r="B110" i="11"/>
  <c r="R107" i="11"/>
  <c r="Q107" i="11"/>
  <c r="P107" i="11"/>
  <c r="F107" i="11"/>
  <c r="E107" i="11"/>
  <c r="D107" i="11"/>
  <c r="C107" i="11"/>
  <c r="B107" i="11"/>
  <c r="H113" i="11" l="1"/>
  <c r="W110" i="11"/>
  <c r="K119" i="11"/>
  <c r="T113" i="11"/>
  <c r="I110" i="11"/>
  <c r="J113" i="11"/>
  <c r="U113" i="11"/>
  <c r="K107" i="11"/>
  <c r="I113" i="11"/>
  <c r="V110" i="11"/>
  <c r="W107" i="11"/>
  <c r="J110" i="11"/>
  <c r="K110" i="11"/>
  <c r="G113" i="11"/>
  <c r="J116" i="11"/>
  <c r="S116" i="11"/>
  <c r="U110" i="11"/>
  <c r="U116" i="11"/>
  <c r="W119" i="11"/>
  <c r="H116" i="11"/>
  <c r="T116" i="11"/>
  <c r="G107" i="11"/>
  <c r="S107" i="11"/>
  <c r="K113" i="11"/>
  <c r="W113" i="11"/>
  <c r="I116" i="11"/>
  <c r="G119" i="11"/>
  <c r="S119" i="11"/>
  <c r="G116" i="11"/>
  <c r="H107" i="11"/>
  <c r="V116" i="11"/>
  <c r="I107" i="11"/>
  <c r="G110" i="11"/>
  <c r="S110" i="11"/>
  <c r="K116" i="11"/>
  <c r="W116" i="11"/>
  <c r="I119" i="11"/>
  <c r="U119" i="11"/>
  <c r="T119" i="11"/>
  <c r="U107" i="11"/>
  <c r="J107" i="11"/>
  <c r="V107" i="11"/>
  <c r="H110" i="11"/>
  <c r="T110" i="11"/>
  <c r="J119" i="11"/>
  <c r="V119" i="11"/>
  <c r="T107" i="11"/>
  <c r="H119" i="11"/>
  <c r="E58" i="6"/>
  <c r="E57" i="6"/>
  <c r="E56" i="6"/>
  <c r="E55" i="6"/>
  <c r="E52" i="6"/>
  <c r="E51" i="6"/>
  <c r="E50" i="6"/>
  <c r="E49" i="6"/>
  <c r="E54" i="6" l="1"/>
</calcChain>
</file>

<file path=xl/sharedStrings.xml><?xml version="1.0" encoding="utf-8"?>
<sst xmlns="http://schemas.openxmlformats.org/spreadsheetml/2006/main" count="9714" uniqueCount="113">
  <si>
    <t>Overall</t>
  </si>
  <si>
    <t>New Hampshire</t>
  </si>
  <si>
    <t>National</t>
  </si>
  <si>
    <t>Not Applicable</t>
  </si>
  <si>
    <t>TOTAL COMPLETION RATE
(%)</t>
  </si>
  <si>
    <t>COMPLETION AT STARTING INSTITUTION (%)</t>
  </si>
  <si>
    <t>COMPLETION AT DIFFERENT INSTITUTION: FOUR-YEAR
(%)</t>
  </si>
  <si>
    <t>COMPLETION AT DIFFERENT INSTITUTION: TWO-YEAR 
(%)</t>
  </si>
  <si>
    <t xml:space="preserve"> </t>
  </si>
  <si>
    <t>Prepared by National Student Clearinghouse Research Center</t>
  </si>
  <si>
    <t>Select Enrollment Intensity:</t>
  </si>
  <si>
    <t>Enrollment Intensity</t>
  </si>
  <si>
    <t>Community Values</t>
  </si>
  <si>
    <t>COMMUNITY Rates</t>
  </si>
  <si>
    <t>NATIONAL Rates</t>
  </si>
  <si>
    <t>Enrollment Intensity Values</t>
  </si>
  <si>
    <t>Gender</t>
  </si>
  <si>
    <t>Age at Entry</t>
  </si>
  <si>
    <t>Number of Students in Entering Cohort</t>
  </si>
  <si>
    <t>N</t>
  </si>
  <si>
    <t>Select State:</t>
  </si>
  <si>
    <t>Select Institution Type:</t>
  </si>
  <si>
    <t>State</t>
  </si>
  <si>
    <t>Graduated: Started Institution</t>
  </si>
  <si>
    <t>Transferred &amp; Graduated: Other Institution</t>
  </si>
  <si>
    <t>Enrolled: Starting Institution</t>
  </si>
  <si>
    <t>Transferred &amp; Enrolled: Other Institution</t>
  </si>
  <si>
    <t>No Longer Enrolled; No Completion</t>
  </si>
  <si>
    <t>Outcome at End of Year</t>
  </si>
  <si>
    <t>Figure 1. Yearly Success and Progress Rates for Students Who Started College in Fall 2010</t>
  </si>
  <si>
    <t>Institution Type</t>
  </si>
  <si>
    <t>Outcome Year</t>
  </si>
  <si>
    <t>Starting Enrollment Intensity</t>
  </si>
  <si>
    <t>Sector Values</t>
  </si>
  <si>
    <t>Four-Year Public</t>
  </si>
  <si>
    <t>Four-Year Private Non-Profit</t>
  </si>
  <si>
    <t>Two-Year Public</t>
  </si>
  <si>
    <t>Full-Time</t>
  </si>
  <si>
    <t>Part-Time</t>
  </si>
  <si>
    <t>Texas</t>
  </si>
  <si>
    <t>Wyoming</t>
  </si>
  <si>
    <t>Kansas</t>
  </si>
  <si>
    <t>Mississippi</t>
  </si>
  <si>
    <t>Oklahoma</t>
  </si>
  <si>
    <t>Arizona</t>
  </si>
  <si>
    <t>Florida</t>
  </si>
  <si>
    <t>Nevada</t>
  </si>
  <si>
    <t>California</t>
  </si>
  <si>
    <t>Illinois</t>
  </si>
  <si>
    <t>Alabama</t>
  </si>
  <si>
    <t>Oregon</t>
  </si>
  <si>
    <t>Nebraska</t>
  </si>
  <si>
    <t>Iowa</t>
  </si>
  <si>
    <t>North Dakota</t>
  </si>
  <si>
    <t>Missouri</t>
  </si>
  <si>
    <t>Michigan</t>
  </si>
  <si>
    <t>Washington</t>
  </si>
  <si>
    <t>New Mexico</t>
  </si>
  <si>
    <t>Tennessee</t>
  </si>
  <si>
    <t>Arkansas</t>
  </si>
  <si>
    <t>Virginia</t>
  </si>
  <si>
    <t>South Carolina</t>
  </si>
  <si>
    <t>Maryland</t>
  </si>
  <si>
    <t>Louisiana</t>
  </si>
  <si>
    <t>Colorado</t>
  </si>
  <si>
    <t>Hawaii</t>
  </si>
  <si>
    <t>Delaware</t>
  </si>
  <si>
    <t>New Jersey</t>
  </si>
  <si>
    <t>Minnesota</t>
  </si>
  <si>
    <t>Kentucky</t>
  </si>
  <si>
    <t>Utah</t>
  </si>
  <si>
    <t>North Carolina</t>
  </si>
  <si>
    <t>West Virginia</t>
  </si>
  <si>
    <t>Idaho</t>
  </si>
  <si>
    <t>Ohio</t>
  </si>
  <si>
    <t>New York</t>
  </si>
  <si>
    <t>Connecticut</t>
  </si>
  <si>
    <t>Pennsylvania</t>
  </si>
  <si>
    <t>Indiana</t>
  </si>
  <si>
    <t>Georgia</t>
  </si>
  <si>
    <t>Montana</t>
  </si>
  <si>
    <t>Wisconsin</t>
  </si>
  <si>
    <t>Vermont</t>
  </si>
  <si>
    <t>Maine</t>
  </si>
  <si>
    <t>Massachusetts</t>
  </si>
  <si>
    <t>South Dakota</t>
  </si>
  <si>
    <t>Rhode Island</t>
  </si>
  <si>
    <t>District of Columbia</t>
  </si>
  <si>
    <t>Alaska</t>
  </si>
  <si>
    <t>Number in Cohort</t>
  </si>
  <si>
    <t>2011-2012</t>
  </si>
  <si>
    <t>2012-2013</t>
  </si>
  <si>
    <t>2013-2014</t>
  </si>
  <si>
    <t>2014-2015</t>
  </si>
  <si>
    <t>2015-2016</t>
  </si>
  <si>
    <t xml:space="preserve">NSC Data Snapshot: Yearly Success and Progress </t>
  </si>
  <si>
    <t>State-Level Dashboard (Fall 2010 Entering Cohort)</t>
  </si>
  <si>
    <t>Definitions and Notes</t>
  </si>
  <si>
    <t>Table 1. Yearly Success and Progress Rates for Students Who Started College in Fall 2010</t>
  </si>
  <si>
    <t>Updated: 3/13/2017</t>
  </si>
  <si>
    <t>Table A1. National Student Clearinghouse Historical* and Current** Coverage of Enrollments, by Institution Type Across States</t>
  </si>
  <si>
    <t>Four-Year Private Nonprofit</t>
  </si>
  <si>
    <t>Historical Coverage Rate</t>
  </si>
  <si>
    <t>Current NSC Coverage Rate</t>
  </si>
  <si>
    <t>.</t>
  </si>
  <si>
    <t>* Due to the need to establish students’ first-time status, only institutions that have submitted enrollment data to the Clearinghouse dating back to June 1, 2006 are included in the report. Historical coverage rates are calculated as IPEDS Enrollments of institutions included in the report divided by Total IPEDS Enrollment for that state and institution type (based on Fall 2006 data).</t>
  </si>
  <si>
    <t>** Current coverage rates are calculated as IPEDS Enrollments of current active participants in the Clearinghouse’s Enrollment Reporting Service divided by Total IPEDS Enrollment for that state and institution type.</t>
  </si>
  <si>
    <t xml:space="preserve">"." Cases where there are no institutions in the sector.
</t>
  </si>
  <si>
    <t>†† </t>
  </si>
  <si>
    <t>*</t>
  </si>
  <si>
    <t>* Fewer than three institutions.</t>
  </si>
  <si>
    <r>
      <rPr>
        <sz val="12"/>
        <rFont val="Calibri"/>
        <family val="2"/>
        <scheme val="minor"/>
      </rPr>
      <t xml:space="preserve">The table and figure below show yearly success and progress rates for individuals who began college in Fall 2010 as full-time or part-time degree-seeking students. It shows the highest level of academic progress made by these students at the end of each subsequent academic year. The outcome categories are modeled after those used in the Student Achievement Measure (SAM), and can be used by institutions participating in SAM for benchmarking purposes. </t>
    </r>
    <r>
      <rPr>
        <sz val="12"/>
        <color theme="1"/>
        <rFont val="Calibri"/>
        <family val="2"/>
        <scheme val="minor"/>
      </rPr>
      <t>You can use the drop-down boxes below to filter the data on specific combinations of state and intstitution type, however, if the number of institutions in a specific sub-group is too small to be displayed</t>
    </r>
    <r>
      <rPr>
        <sz val="12"/>
        <rFont val="Calibri"/>
        <family val="2"/>
        <scheme val="minor"/>
      </rPr>
      <t xml:space="preserve"> (less than three institutions</t>
    </r>
    <r>
      <rPr>
        <sz val="12"/>
        <color theme="1"/>
        <rFont val="Calibri"/>
        <family val="2"/>
        <scheme val="minor"/>
      </rPr>
      <t xml:space="preserve">), the cell in the table will be populated with an asterisk. In cases where there are simply no institutions for a particular state and sector combination, the cell will be populated with the words </t>
    </r>
    <r>
      <rPr>
        <i/>
        <sz val="12"/>
        <color theme="1"/>
        <rFont val="Calibri"/>
        <family val="2"/>
        <scheme val="minor"/>
      </rPr>
      <t>no data</t>
    </r>
    <r>
      <rPr>
        <sz val="12"/>
        <color theme="1"/>
        <rFont val="Calibri"/>
        <family val="2"/>
        <scheme val="minor"/>
      </rPr>
      <t>.</t>
    </r>
    <r>
      <rPr>
        <sz val="12"/>
        <color rgb="FFFF0000"/>
        <rFont val="Calibri"/>
        <family val="2"/>
        <scheme val="minor"/>
      </rPr>
      <t xml:space="preserve">  </t>
    </r>
    <r>
      <rPr>
        <sz val="12"/>
        <rFont val="Calibri"/>
        <family val="2"/>
        <scheme val="minor"/>
      </rPr>
      <t>Below the tables and charts, you will find more detailed notes on definitions and methodology.</t>
    </r>
  </si>
  <si>
    <t>†† Results are not reported because enrollments for two-year and four-year institutions can not be disaggregated.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</si>
</sst>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409]mmmm\ d\,\ yyyy;@"/>
    <numFmt numFmtId="165" formatCode="0.0%"/>
    <numFmt numFmtId="166" formatCode="_(* #,##0_);_(* \(#,##0\);_(* &quot;-&quot;??_);_(@_)"/>
  </numFmts>
  <fonts count="28" x14ac:knownFonts="1">
    <font>
      <sz val="11"/>
      <color theme="1"/>
      <name val="Calibri"/>
      <family val="2"/>
      <scheme val="minor"/>
    </font>
    <font>
      <sz val="11"/>
      <color theme="1"/>
      <name val="Calibri"/>
      <family val="2"/>
      <scheme val="minor"/>
    </font>
    <font>
      <sz val="11"/>
      <color rgb="FFFF0000"/>
      <name val="Calibri"/>
      <family val="2"/>
      <scheme val="minor"/>
    </font>
    <font>
      <sz val="24"/>
      <color theme="1"/>
      <name val="Calibri"/>
      <family val="2"/>
      <scheme val="minor"/>
    </font>
    <font>
      <sz val="16"/>
      <color rgb="FFFF0000"/>
      <name val="Calibri"/>
      <family val="2"/>
      <scheme val="minor"/>
    </font>
    <font>
      <sz val="12"/>
      <color theme="1"/>
      <name val="Calibri"/>
      <family val="2"/>
      <scheme val="minor"/>
    </font>
    <font>
      <sz val="14"/>
      <color theme="1"/>
      <name val="Calibri"/>
      <family val="2"/>
      <scheme val="minor"/>
    </font>
    <font>
      <sz val="16"/>
      <color theme="1"/>
      <name val="Calibri"/>
      <family val="2"/>
      <scheme val="minor"/>
    </font>
    <font>
      <sz val="16"/>
      <color rgb="FF000000"/>
      <name val="Calibri"/>
      <family val="2"/>
      <scheme val="minor"/>
    </font>
    <font>
      <b/>
      <sz val="16"/>
      <color theme="1"/>
      <name val="Calibri"/>
      <family val="2"/>
      <scheme val="minor"/>
    </font>
    <font>
      <sz val="16"/>
      <color theme="1"/>
      <name val="Courier New"/>
      <family val="3"/>
    </font>
    <font>
      <sz val="11"/>
      <color theme="1"/>
      <name val="Courier New"/>
      <family val="3"/>
    </font>
    <font>
      <sz val="10"/>
      <color rgb="FF000000"/>
      <name val="Calibri"/>
      <family val="2"/>
      <scheme val="minor"/>
    </font>
    <font>
      <sz val="16"/>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sz val="8"/>
      <color theme="1"/>
      <name val="Calibri"/>
      <family val="2"/>
      <scheme val="minor"/>
    </font>
    <font>
      <sz val="12"/>
      <color rgb="FFFF0000"/>
      <name val="Calibri"/>
      <family val="2"/>
      <scheme val="minor"/>
    </font>
    <font>
      <sz val="24"/>
      <name val="Calibri"/>
      <family val="2"/>
      <scheme val="minor"/>
    </font>
    <font>
      <sz val="12"/>
      <name val="Calibri"/>
      <family val="2"/>
      <scheme val="minor"/>
    </font>
    <font>
      <b/>
      <sz val="10"/>
      <color theme="1"/>
      <name val="Calibri"/>
      <family val="2"/>
      <scheme val="minor"/>
    </font>
    <font>
      <sz val="10"/>
      <name val="MS Sans Serif"/>
      <family val="2"/>
    </font>
    <font>
      <b/>
      <sz val="10"/>
      <name val="Calibri"/>
      <family val="2"/>
      <scheme val="minor"/>
    </font>
    <font>
      <sz val="10"/>
      <name val="Calibri"/>
      <family val="2"/>
      <scheme val="minor"/>
    </font>
    <font>
      <i/>
      <sz val="10"/>
      <name val="Calibri"/>
      <family val="2"/>
      <scheme val="minor"/>
    </font>
    <font>
      <sz val="10"/>
      <color theme="1"/>
      <name val="Calibri"/>
      <family val="2"/>
      <scheme val="minor"/>
    </font>
    <font>
      <i/>
      <sz val="12"/>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CC"/>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theme="0"/>
      </left>
      <right/>
      <top style="thin">
        <color theme="0"/>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style="thin">
        <color auto="1"/>
      </left>
      <right style="thin">
        <color auto="1"/>
      </right>
      <top/>
      <bottom style="thin">
        <color auto="1"/>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22" fillId="0" borderId="0"/>
    <xf numFmtId="0" fontId="22" fillId="0" borderId="0"/>
    <xf numFmtId="0" fontId="22" fillId="0" borderId="0"/>
    <xf numFmtId="0" fontId="1" fillId="0" borderId="0"/>
    <xf numFmtId="0" fontId="1" fillId="3" borderId="9" applyNumberFormat="0" applyFont="0" applyAlignment="0" applyProtection="0"/>
  </cellStyleXfs>
  <cellXfs count="125">
    <xf numFmtId="0" fontId="0" fillId="0" borderId="0" xfId="0"/>
    <xf numFmtId="0" fontId="0" fillId="0" borderId="0" xfId="0" applyFill="1"/>
    <xf numFmtId="0" fontId="0" fillId="0" borderId="0" xfId="0" applyNumberFormat="1" applyAlignment="1">
      <alignment horizontal="left"/>
    </xf>
    <xf numFmtId="0" fontId="0" fillId="0" borderId="0" xfId="0" applyAlignment="1">
      <alignment horizontal="left"/>
    </xf>
    <xf numFmtId="49" fontId="0" fillId="0" borderId="0" xfId="0" applyNumberFormat="1" applyAlignment="1">
      <alignment horizontal="left"/>
    </xf>
    <xf numFmtId="0" fontId="0" fillId="0" borderId="0" xfId="0" applyProtection="1">
      <protection locked="0"/>
    </xf>
    <xf numFmtId="0" fontId="4" fillId="0" borderId="0" xfId="0" applyFont="1" applyAlignment="1" applyProtection="1">
      <alignment horizontal="center"/>
      <protection locked="0"/>
    </xf>
    <xf numFmtId="0" fontId="2"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49" fontId="9" fillId="0" borderId="0" xfId="0" applyNumberFormat="1" applyFont="1" applyProtection="1"/>
    <xf numFmtId="0" fontId="5" fillId="0" borderId="0" xfId="0" applyFont="1" applyProtection="1"/>
    <xf numFmtId="0" fontId="0" fillId="0" borderId="0" xfId="0" applyProtection="1"/>
    <xf numFmtId="3" fontId="0" fillId="0" borderId="0" xfId="0" applyNumberFormat="1" applyProtection="1"/>
    <xf numFmtId="49" fontId="2" fillId="0" borderId="0" xfId="0" applyNumberFormat="1" applyFont="1" applyProtection="1">
      <protection locked="0"/>
    </xf>
    <xf numFmtId="0" fontId="2" fillId="0" borderId="0" xfId="0" applyNumberFormat="1" applyFont="1" applyProtection="1">
      <protection locked="0"/>
    </xf>
    <xf numFmtId="165" fontId="15" fillId="0" borderId="1" xfId="0" applyNumberFormat="1" applyFont="1" applyBorder="1" applyAlignment="1" applyProtection="1">
      <alignment horizontal="center" vertical="center" wrapText="1"/>
    </xf>
    <xf numFmtId="165" fontId="15" fillId="0" borderId="1" xfId="2" applyNumberFormat="1" applyFont="1" applyBorder="1" applyAlignment="1" applyProtection="1">
      <alignment horizontal="center" vertical="center" wrapText="1"/>
    </xf>
    <xf numFmtId="0" fontId="16" fillId="0" borderId="0" xfId="0" applyFont="1" applyProtection="1">
      <protection locked="0"/>
    </xf>
    <xf numFmtId="0" fontId="16" fillId="0" borderId="0" xfId="0" applyFont="1" applyFill="1" applyBorder="1" applyProtection="1">
      <protection locked="0"/>
    </xf>
    <xf numFmtId="0" fontId="0" fillId="0" borderId="0" xfId="0" applyAlignment="1" applyProtection="1">
      <alignment wrapText="1"/>
      <protection locked="0"/>
    </xf>
    <xf numFmtId="0" fontId="2" fillId="0" borderId="0" xfId="0" applyFont="1" applyAlignment="1" applyProtection="1">
      <alignment wrapText="1"/>
      <protection locked="0"/>
    </xf>
    <xf numFmtId="0" fontId="16" fillId="0" borderId="0" xfId="0" applyFont="1" applyFill="1" applyProtection="1">
      <protection locked="0"/>
    </xf>
    <xf numFmtId="1" fontId="16" fillId="0" borderId="0" xfId="0" applyNumberFormat="1" applyFont="1" applyProtection="1">
      <protection locked="0"/>
    </xf>
    <xf numFmtId="1" fontId="14" fillId="0" borderId="1" xfId="0" applyNumberFormat="1" applyFont="1" applyBorder="1" applyAlignment="1" applyProtection="1">
      <alignment horizontal="center" vertical="center" wrapText="1"/>
      <protection locked="0"/>
    </xf>
    <xf numFmtId="0" fontId="16" fillId="0" borderId="2" xfId="0" applyFont="1" applyBorder="1" applyProtection="1">
      <protection locked="0"/>
    </xf>
    <xf numFmtId="0" fontId="16" fillId="0" borderId="3" xfId="0" applyFont="1" applyBorder="1" applyProtection="1">
      <protection locked="0"/>
    </xf>
    <xf numFmtId="43" fontId="0" fillId="0" borderId="0" xfId="1" applyNumberFormat="1" applyFont="1" applyProtection="1">
      <protection locked="0"/>
    </xf>
    <xf numFmtId="43" fontId="2" fillId="0" borderId="0" xfId="1" applyNumberFormat="1" applyFont="1" applyProtection="1">
      <protection locked="0"/>
    </xf>
    <xf numFmtId="1" fontId="14" fillId="0" borderId="0" xfId="0" applyNumberFormat="1" applyFont="1" applyBorder="1" applyAlignment="1" applyProtection="1">
      <alignment horizontal="center" vertical="center" wrapText="1"/>
      <protection locked="0"/>
    </xf>
    <xf numFmtId="43" fontId="15" fillId="0" borderId="0" xfId="1" applyNumberFormat="1" applyFont="1" applyBorder="1" applyAlignment="1" applyProtection="1">
      <alignment horizontal="center" vertical="center" wrapText="1"/>
      <protection locked="0"/>
    </xf>
    <xf numFmtId="2" fontId="15" fillId="0" borderId="0" xfId="0" applyNumberFormat="1" applyFont="1" applyBorder="1" applyAlignment="1" applyProtection="1">
      <alignment horizontal="center" vertical="center" wrapText="1"/>
      <protection locked="0"/>
    </xf>
    <xf numFmtId="166" fontId="15" fillId="0" borderId="1" xfId="1" applyNumberFormat="1" applyFont="1" applyBorder="1" applyAlignment="1" applyProtection="1">
      <alignment horizontal="center" vertical="center" wrapText="1"/>
      <protection locked="0"/>
    </xf>
    <xf numFmtId="0" fontId="0" fillId="0" borderId="3" xfId="0" applyBorder="1" applyAlignment="1">
      <alignment horizontal="left"/>
    </xf>
    <xf numFmtId="0" fontId="16" fillId="0" borderId="4" xfId="0" applyFont="1" applyFill="1" applyBorder="1" applyProtection="1">
      <protection locked="0"/>
    </xf>
    <xf numFmtId="0" fontId="0" fillId="0" borderId="5" xfId="0" applyBorder="1" applyAlignment="1">
      <alignment horizontal="left"/>
    </xf>
    <xf numFmtId="0" fontId="12" fillId="0" borderId="3" xfId="0" applyFont="1" applyBorder="1" applyAlignment="1" applyProtection="1">
      <alignment horizontal="center" wrapText="1"/>
    </xf>
    <xf numFmtId="0" fontId="12" fillId="0" borderId="5" xfId="0" applyFont="1" applyBorder="1" applyAlignment="1" applyProtection="1">
      <alignment horizontal="center" wrapText="1"/>
    </xf>
    <xf numFmtId="0" fontId="0" fillId="0" borderId="1" xfId="0" applyFill="1" applyBorder="1" applyAlignment="1">
      <alignment horizontal="left" wrapText="1"/>
    </xf>
    <xf numFmtId="165" fontId="17" fillId="0" borderId="1" xfId="2" applyNumberFormat="1" applyFont="1" applyFill="1" applyBorder="1" applyAlignment="1">
      <alignment horizontal="right" wrapText="1"/>
    </xf>
    <xf numFmtId="9" fontId="15" fillId="0" borderId="1" xfId="2" applyFont="1" applyBorder="1" applyAlignment="1" applyProtection="1">
      <alignment horizontal="center" vertical="center" wrapText="1"/>
      <protection locked="0"/>
    </xf>
    <xf numFmtId="0" fontId="12" fillId="0" borderId="0" xfId="0" applyFont="1" applyBorder="1" applyAlignment="1" applyProtection="1">
      <alignment horizontal="center" vertical="center" wrapText="1"/>
      <protection locked="0"/>
    </xf>
    <xf numFmtId="0" fontId="15" fillId="0" borderId="1" xfId="0" applyFont="1" applyFill="1" applyBorder="1" applyAlignment="1" applyProtection="1">
      <alignment horizontal="center" wrapText="1"/>
    </xf>
    <xf numFmtId="165" fontId="17" fillId="0" borderId="1" xfId="2" applyNumberFormat="1" applyFont="1" applyFill="1" applyBorder="1" applyAlignment="1">
      <alignment horizontal="center" wrapText="1"/>
    </xf>
    <xf numFmtId="0" fontId="0" fillId="0" borderId="1" xfId="0" applyFont="1" applyBorder="1" applyAlignment="1" applyProtection="1">
      <alignment horizontal="center" wrapText="1"/>
    </xf>
    <xf numFmtId="1" fontId="0" fillId="0" borderId="1" xfId="0" applyNumberFormat="1" applyFont="1" applyBorder="1" applyAlignment="1" applyProtection="1">
      <alignment horizontal="left"/>
    </xf>
    <xf numFmtId="1" fontId="15" fillId="0" borderId="1" xfId="0" applyNumberFormat="1" applyFont="1" applyBorder="1" applyAlignment="1" applyProtection="1">
      <alignment horizontal="center" vertical="center" wrapText="1"/>
    </xf>
    <xf numFmtId="9" fontId="0" fillId="0" borderId="0" xfId="2" applyFont="1" applyAlignment="1">
      <alignment horizontal="right"/>
    </xf>
    <xf numFmtId="9" fontId="0" fillId="0" borderId="0" xfId="2" applyNumberFormat="1" applyFont="1" applyAlignment="1">
      <alignment horizontal="right"/>
    </xf>
    <xf numFmtId="0" fontId="13" fillId="0" borderId="0" xfId="0" applyFont="1" applyAlignment="1" applyProtection="1">
      <alignment horizontal="center"/>
      <protection locked="0"/>
    </xf>
    <xf numFmtId="0" fontId="3" fillId="0" borderId="0" xfId="0" applyFont="1" applyAlignment="1" applyProtection="1"/>
    <xf numFmtId="164" fontId="0" fillId="0" borderId="0" xfId="0" applyNumberFormat="1" applyAlignment="1" applyProtection="1"/>
    <xf numFmtId="164" fontId="6" fillId="0" borderId="0" xfId="0" applyNumberFormat="1" applyFont="1" applyFill="1" applyAlignment="1" applyProtection="1">
      <alignment vertical="center"/>
    </xf>
    <xf numFmtId="0" fontId="7" fillId="0" borderId="0" xfId="0" applyFont="1" applyProtection="1"/>
    <xf numFmtId="1" fontId="8" fillId="0" borderId="0" xfId="0" applyNumberFormat="1" applyFont="1" applyBorder="1" applyAlignment="1" applyProtection="1">
      <alignment vertical="center"/>
    </xf>
    <xf numFmtId="0" fontId="0" fillId="0" borderId="0" xfId="0" applyFont="1" applyProtection="1"/>
    <xf numFmtId="1" fontId="8" fillId="0" borderId="0" xfId="0" applyNumberFormat="1" applyFont="1" applyBorder="1" applyAlignment="1" applyProtection="1">
      <alignment horizontal="right" vertical="center"/>
    </xf>
    <xf numFmtId="0" fontId="10" fillId="0" borderId="0" xfId="0" applyFont="1" applyProtection="1"/>
    <xf numFmtId="0" fontId="7" fillId="0" borderId="0" xfId="0" applyFont="1" applyFill="1" applyBorder="1" applyAlignment="1" applyProtection="1">
      <alignment horizontal="left"/>
    </xf>
    <xf numFmtId="3" fontId="8" fillId="0" borderId="0" xfId="0" applyNumberFormat="1" applyFont="1" applyBorder="1" applyAlignment="1" applyProtection="1">
      <alignment horizontal="right" vertical="center"/>
    </xf>
    <xf numFmtId="0" fontId="11" fillId="0" borderId="0" xfId="0" applyFont="1" applyProtection="1"/>
    <xf numFmtId="0" fontId="3" fillId="0" borderId="0" xfId="0" applyFont="1" applyFill="1" applyBorder="1" applyAlignment="1" applyProtection="1">
      <alignment horizontal="left"/>
    </xf>
    <xf numFmtId="0" fontId="0" fillId="0" borderId="1" xfId="0" applyFont="1" applyBorder="1" applyAlignment="1" applyProtection="1">
      <alignment horizontal="left"/>
    </xf>
    <xf numFmtId="165" fontId="0" fillId="0" borderId="1" xfId="2" applyNumberFormat="1" applyFont="1" applyFill="1" applyBorder="1" applyAlignment="1" applyProtection="1">
      <alignment horizontal="center" wrapText="1"/>
    </xf>
    <xf numFmtId="165" fontId="16" fillId="0" borderId="1" xfId="2" applyNumberFormat="1" applyFont="1" applyFill="1" applyBorder="1" applyAlignment="1" applyProtection="1">
      <alignment horizontal="center" wrapText="1"/>
    </xf>
    <xf numFmtId="9" fontId="0" fillId="0" borderId="0" xfId="2" applyNumberFormat="1" applyFont="1" applyProtection="1"/>
    <xf numFmtId="0" fontId="0" fillId="0" borderId="0" xfId="0" applyAlignment="1" applyProtection="1">
      <alignment wrapText="1"/>
    </xf>
    <xf numFmtId="0" fontId="6" fillId="0" borderId="0" xfId="0" applyFont="1" applyProtection="1"/>
    <xf numFmtId="0" fontId="2" fillId="0" borderId="0" xfId="0" applyFont="1" applyProtection="1"/>
    <xf numFmtId="1" fontId="0" fillId="0" borderId="0" xfId="0" applyNumberFormat="1" applyFont="1" applyBorder="1" applyAlignment="1" applyProtection="1">
      <alignment horizontal="left"/>
    </xf>
    <xf numFmtId="1" fontId="15" fillId="0" borderId="0" xfId="0" applyNumberFormat="1" applyFont="1" applyBorder="1" applyAlignment="1" applyProtection="1">
      <alignment horizontal="center" vertical="center" wrapText="1"/>
    </xf>
    <xf numFmtId="165" fontId="15" fillId="0" borderId="0" xfId="0" applyNumberFormat="1" applyFont="1" applyBorder="1" applyAlignment="1" applyProtection="1">
      <alignment horizontal="center" vertical="center" wrapText="1"/>
    </xf>
    <xf numFmtId="3" fontId="15" fillId="0" borderId="0" xfId="0" applyNumberFormat="1" applyFont="1" applyFill="1" applyBorder="1" applyAlignment="1" applyProtection="1">
      <alignment horizontal="center" vertical="center" wrapText="1"/>
    </xf>
    <xf numFmtId="0" fontId="0" fillId="2" borderId="1" xfId="0" applyFill="1" applyBorder="1" applyAlignment="1">
      <alignment horizontal="left" wrapText="1"/>
    </xf>
    <xf numFmtId="1" fontId="14" fillId="2" borderId="1" xfId="0" applyNumberFormat="1" applyFont="1" applyFill="1" applyBorder="1" applyAlignment="1" applyProtection="1">
      <alignment horizontal="center" vertical="center" wrapText="1"/>
      <protection locked="0"/>
    </xf>
    <xf numFmtId="0" fontId="0" fillId="2" borderId="0" xfId="0" applyFill="1" applyProtection="1">
      <protection locked="0"/>
    </xf>
    <xf numFmtId="0" fontId="2" fillId="2" borderId="0" xfId="0" applyFont="1" applyFill="1" applyProtection="1">
      <protection locked="0"/>
    </xf>
    <xf numFmtId="1" fontId="14" fillId="2" borderId="0" xfId="0" applyNumberFormat="1" applyFont="1" applyFill="1" applyBorder="1" applyAlignment="1" applyProtection="1">
      <alignment horizontal="center" vertical="center" wrapText="1"/>
      <protection locked="0"/>
    </xf>
    <xf numFmtId="49" fontId="0" fillId="0" borderId="0" xfId="0" applyNumberFormat="1" applyFill="1" applyAlignment="1">
      <alignment horizontal="center" readingOrder="1"/>
    </xf>
    <xf numFmtId="49" fontId="0" fillId="0" borderId="0" xfId="0" applyNumberFormat="1" applyFill="1" applyBorder="1" applyAlignment="1">
      <alignment horizontal="center" readingOrder="1"/>
    </xf>
    <xf numFmtId="49" fontId="16" fillId="0" borderId="0" xfId="0" applyNumberFormat="1" applyFont="1" applyFill="1" applyAlignment="1">
      <alignment horizontal="center" readingOrder="1"/>
    </xf>
    <xf numFmtId="49" fontId="0" fillId="0" borderId="6" xfId="0" applyNumberFormat="1" applyFill="1" applyBorder="1" applyAlignment="1">
      <alignment horizontal="center" readingOrder="1"/>
    </xf>
    <xf numFmtId="9" fontId="0" fillId="0" borderId="0" xfId="0" applyNumberFormat="1" applyAlignment="1">
      <alignment horizontal="right"/>
    </xf>
    <xf numFmtId="3" fontId="0" fillId="0" borderId="0" xfId="2" applyNumberFormat="1" applyFont="1" applyAlignment="1">
      <alignment horizontal="right"/>
    </xf>
    <xf numFmtId="3" fontId="15" fillId="0" borderId="1" xfId="2" applyNumberFormat="1" applyFont="1" applyBorder="1" applyAlignment="1" applyProtection="1">
      <alignment horizontal="center" vertical="center" wrapText="1"/>
      <protection locked="0"/>
    </xf>
    <xf numFmtId="3" fontId="15" fillId="0" borderId="1" xfId="2" applyNumberFormat="1" applyFont="1" applyBorder="1" applyAlignment="1" applyProtection="1">
      <alignment horizontal="center" vertical="center" wrapText="1"/>
    </xf>
    <xf numFmtId="3" fontId="15" fillId="0" borderId="1" xfId="0" applyNumberFormat="1" applyFont="1" applyBorder="1" applyAlignment="1" applyProtection="1">
      <alignment horizontal="center" vertical="center" wrapText="1"/>
    </xf>
    <xf numFmtId="1" fontId="0" fillId="2" borderId="1" xfId="0" applyNumberFormat="1" applyFont="1" applyFill="1" applyBorder="1" applyAlignment="1" applyProtection="1">
      <alignment horizontal="left"/>
    </xf>
    <xf numFmtId="1" fontId="15" fillId="2" borderId="1" xfId="0" applyNumberFormat="1" applyFont="1" applyFill="1" applyBorder="1" applyAlignment="1" applyProtection="1">
      <alignment horizontal="center" vertical="center" wrapText="1"/>
    </xf>
    <xf numFmtId="165" fontId="15" fillId="2" borderId="1" xfId="2" applyNumberFormat="1" applyFont="1" applyFill="1" applyBorder="1" applyAlignment="1" applyProtection="1">
      <alignment horizontal="center" vertical="center" wrapText="1"/>
    </xf>
    <xf numFmtId="3" fontId="15" fillId="2" borderId="1" xfId="2" applyNumberFormat="1" applyFont="1" applyFill="1" applyBorder="1" applyAlignment="1" applyProtection="1">
      <alignment horizontal="center" vertical="center" wrapText="1"/>
    </xf>
    <xf numFmtId="0" fontId="0" fillId="0" borderId="6" xfId="0" applyFill="1" applyBorder="1" applyAlignment="1">
      <alignment horizontal="left" wrapText="1"/>
    </xf>
    <xf numFmtId="9" fontId="0" fillId="0" borderId="6" xfId="2" applyNumberFormat="1" applyFont="1" applyFill="1" applyBorder="1" applyAlignment="1" applyProtection="1">
      <alignment horizontal="center" wrapText="1"/>
    </xf>
    <xf numFmtId="165" fontId="16" fillId="0" borderId="6" xfId="2" applyNumberFormat="1" applyFont="1" applyFill="1" applyBorder="1" applyAlignment="1" applyProtection="1">
      <alignment horizontal="center" wrapText="1"/>
    </xf>
    <xf numFmtId="3" fontId="0" fillId="0" borderId="6" xfId="2" applyNumberFormat="1" applyFont="1" applyFill="1" applyBorder="1" applyAlignment="1">
      <alignment horizontal="center" wrapText="1"/>
    </xf>
    <xf numFmtId="0" fontId="4" fillId="0" borderId="0" xfId="0" applyFont="1" applyProtection="1"/>
    <xf numFmtId="3" fontId="15" fillId="0" borderId="0" xfId="0" applyNumberFormat="1" applyFont="1" applyBorder="1" applyAlignment="1" applyProtection="1">
      <alignment horizontal="center" vertical="center" wrapText="1"/>
    </xf>
    <xf numFmtId="0" fontId="21" fillId="0" borderId="1" xfId="0" applyFont="1" applyFill="1" applyBorder="1" applyAlignment="1">
      <alignment horizontal="center" wrapText="1"/>
    </xf>
    <xf numFmtId="0" fontId="21" fillId="0" borderId="13" xfId="0" applyFont="1" applyFill="1" applyBorder="1" applyAlignment="1">
      <alignment horizontal="center" wrapText="1"/>
    </xf>
    <xf numFmtId="0" fontId="0" fillId="0" borderId="0" xfId="0" applyAlignment="1">
      <alignment horizontal="center"/>
    </xf>
    <xf numFmtId="0" fontId="23" fillId="0" borderId="1" xfId="3" applyFont="1" applyFill="1" applyBorder="1" applyAlignment="1">
      <alignment horizontal="left"/>
    </xf>
    <xf numFmtId="165" fontId="24" fillId="0" borderId="1" xfId="3" applyNumberFormat="1" applyFont="1" applyFill="1" applyBorder="1" applyAlignment="1">
      <alignment horizontal="center"/>
    </xf>
    <xf numFmtId="165" fontId="24" fillId="0" borderId="1" xfId="2" applyNumberFormat="1" applyFont="1" applyFill="1" applyBorder="1" applyAlignment="1">
      <alignment horizontal="center"/>
    </xf>
    <xf numFmtId="165" fontId="24" fillId="0" borderId="1" xfId="3" quotePrefix="1" applyNumberFormat="1" applyFont="1" applyFill="1" applyBorder="1" applyAlignment="1">
      <alignment horizontal="center"/>
    </xf>
    <xf numFmtId="0" fontId="16" fillId="0" borderId="0" xfId="0" applyFont="1" applyFill="1"/>
    <xf numFmtId="165" fontId="24" fillId="0" borderId="1" xfId="4" quotePrefix="1" applyNumberFormat="1" applyFont="1" applyFill="1" applyBorder="1" applyAlignment="1">
      <alignment horizontal="center"/>
    </xf>
    <xf numFmtId="0" fontId="16" fillId="0" borderId="0" xfId="0" applyFont="1"/>
    <xf numFmtId="165" fontId="24" fillId="0" borderId="1" xfId="4" applyNumberFormat="1" applyFont="1" applyFill="1" applyBorder="1" applyAlignment="1">
      <alignment horizontal="center"/>
    </xf>
    <xf numFmtId="0" fontId="25" fillId="0" borderId="0" xfId="3" applyFont="1" applyFill="1" applyBorder="1" applyAlignment="1">
      <alignment horizontal="left"/>
    </xf>
    <xf numFmtId="0" fontId="23" fillId="0" borderId="0" xfId="3" applyFont="1" applyFill="1" applyBorder="1" applyAlignment="1">
      <alignment horizontal="left"/>
    </xf>
    <xf numFmtId="0" fontId="26" fillId="0" borderId="0" xfId="0" applyFont="1" applyFill="1"/>
    <xf numFmtId="0" fontId="25" fillId="0" borderId="0" xfId="0" applyFont="1" applyFill="1"/>
    <xf numFmtId="1" fontId="8" fillId="0" borderId="0" xfId="0" applyNumberFormat="1" applyFont="1" applyBorder="1" applyAlignment="1" applyProtection="1">
      <alignment horizontal="right" vertical="center"/>
    </xf>
    <xf numFmtId="3" fontId="8" fillId="0" borderId="0" xfId="0" applyNumberFormat="1" applyFont="1" applyBorder="1" applyAlignment="1" applyProtection="1">
      <alignment horizontal="right" vertical="center"/>
    </xf>
    <xf numFmtId="0" fontId="19" fillId="0" borderId="0" xfId="0" applyFont="1" applyAlignment="1" applyProtection="1">
      <alignment horizontal="center"/>
    </xf>
    <xf numFmtId="0" fontId="19" fillId="0" borderId="0" xfId="0" applyFont="1" applyAlignment="1" applyProtection="1">
      <alignment horizontal="center" wrapText="1"/>
    </xf>
    <xf numFmtId="164" fontId="0" fillId="0" borderId="0" xfId="0" applyNumberFormat="1" applyAlignment="1" applyProtection="1">
      <alignment horizontal="center"/>
    </xf>
    <xf numFmtId="164" fontId="18" fillId="0" borderId="0" xfId="0" applyNumberFormat="1" applyFont="1" applyFill="1" applyAlignment="1" applyProtection="1">
      <alignment horizontal="left" vertical="center" wrapText="1"/>
    </xf>
    <xf numFmtId="0" fontId="21" fillId="0" borderId="10" xfId="0" applyFont="1" applyBorder="1" applyAlignment="1">
      <alignment horizontal="center" vertical="top" wrapText="1"/>
    </xf>
    <xf numFmtId="0" fontId="21" fillId="0" borderId="11" xfId="0" applyFont="1" applyBorder="1" applyAlignment="1">
      <alignment horizontal="center" vertical="top" wrapText="1"/>
    </xf>
    <xf numFmtId="0" fontId="21" fillId="0" borderId="12" xfId="0" applyFont="1" applyBorder="1" applyAlignment="1">
      <alignment horizontal="center" vertical="top" wrapText="1"/>
    </xf>
    <xf numFmtId="0" fontId="21" fillId="0" borderId="1" xfId="0" applyFont="1" applyFill="1" applyBorder="1" applyAlignment="1">
      <alignment horizontal="center" wrapText="1"/>
    </xf>
    <xf numFmtId="0" fontId="13" fillId="0" borderId="0" xfId="0" applyFont="1" applyAlignment="1" applyProtection="1">
      <alignment horizontal="center"/>
      <protection locked="0"/>
    </xf>
    <xf numFmtId="0" fontId="13" fillId="0" borderId="7" xfId="0" applyFont="1" applyBorder="1" applyAlignment="1" applyProtection="1">
      <alignment horizontal="center"/>
      <protection locked="0"/>
    </xf>
    <xf numFmtId="0" fontId="13" fillId="0" borderId="8" xfId="0" applyFont="1" applyBorder="1" applyAlignment="1" applyProtection="1">
      <alignment horizontal="center"/>
      <protection locked="0"/>
    </xf>
  </cellXfs>
  <cellStyles count="8">
    <cellStyle name="Comma" xfId="1" builtinId="3"/>
    <cellStyle name="Normal" xfId="0" builtinId="0"/>
    <cellStyle name="Normal 2" xfId="3"/>
    <cellStyle name="Normal 2 2" xfId="4"/>
    <cellStyle name="Normal 2 3" xfId="5"/>
    <cellStyle name="Normal 3" xfId="6"/>
    <cellStyle name="Note 2" xfId="7"/>
    <cellStyle name="Percent" xfId="2" builtinId="5"/>
  </cellStyles>
  <dxfs count="0"/>
  <tableStyles count="0" defaultTableStyle="TableStyleMedium2" defaultPivotStyle="PivotStyleLight16"/>
  <colors>
    <mruColors>
      <color rgb="FFC42A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178666193938288E-2"/>
          <c:y val="0.13615894532295253"/>
          <c:w val="0.83892252917399712"/>
          <c:h val="0.74804718724005603"/>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Visualizer!$F$47:$J$47</c:f>
              <c:strCache>
                <c:ptCount val="5"/>
                <c:pt idx="0">
                  <c:v>Graduated: Started Institution</c:v>
                </c:pt>
                <c:pt idx="1">
                  <c:v>Transferred &amp; Graduated: Other Institution</c:v>
                </c:pt>
                <c:pt idx="2">
                  <c:v>Enrolled: Starting Institution</c:v>
                </c:pt>
                <c:pt idx="3">
                  <c:v>Transferred &amp; Enrolled: Other Institution</c:v>
                </c:pt>
                <c:pt idx="4">
                  <c:v>No Longer Enrolled; No Completion</c:v>
                </c:pt>
              </c:strCache>
            </c:strRef>
          </c:cat>
          <c:val>
            <c:numRef>
              <c:f>'Persistence Rates Visualizer'!#REF!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'Persistence Rates Visualizer'!#REF!</c15:sqref>
                        </c15:formulaRef>
                      </c:ext>
                    </c:extLst>
                    <c:strCache>
                      <c:ptCount val="1"/>
                      <c:pt idx="0">
                        <c:v>#REF!</c:v>
                      </c:pt>
                    </c:strCache>
                  </c:strRef>
                </c15:tx>
              </c15:filteredSeriesTitle>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Visualizer!$F$47:$J$47</c:f>
              <c:strCache>
                <c:ptCount val="5"/>
                <c:pt idx="0">
                  <c:v>Graduated: Started Institution</c:v>
                </c:pt>
                <c:pt idx="1">
                  <c:v>Transferred &amp; Graduated: Other Institution</c:v>
                </c:pt>
                <c:pt idx="2">
                  <c:v>Enrolled: Starting Institution</c:v>
                </c:pt>
                <c:pt idx="3">
                  <c:v>Transferred &amp; Enrolled: Other Institution</c:v>
                </c:pt>
                <c:pt idx="4">
                  <c:v>No Longer Enrolled; No Completion</c:v>
                </c:pt>
              </c:strCache>
            </c:strRef>
          </c:cat>
          <c:val>
            <c:numRef>
              <c:f>'Persistence Rates Visualizer'!#REF!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'Persistence Rates Visualizer'!#REF!</c15:sqref>
                        </c15:formulaRef>
                      </c:ext>
                    </c:extLst>
                    <c:strCache>
                      <c:ptCount val="1"/>
                      <c:pt idx="0">
                        <c:v>#REF!</c:v>
                      </c:pt>
                    </c:strCache>
                  </c:strRef>
                </c15:tx>
              </c15:filteredSeriesTitle>
            </c:ext>
          </c:extLst>
        </c:ser>
        <c:ser>
          <c:idx val="2"/>
          <c:order val="2"/>
          <c:invertIfNegative val="0"/>
          <c:cat>
            <c:strRef>
              <c:f>Visualizer!$F$47:$J$47</c:f>
              <c:strCache>
                <c:ptCount val="5"/>
                <c:pt idx="0">
                  <c:v>Graduated: Started Institution</c:v>
                </c:pt>
                <c:pt idx="1">
                  <c:v>Transferred &amp; Graduated: Other Institution</c:v>
                </c:pt>
                <c:pt idx="2">
                  <c:v>Enrolled: Starting Institution</c:v>
                </c:pt>
                <c:pt idx="3">
                  <c:v>Transferred &amp; Enrolled: Other Institution</c:v>
                </c:pt>
                <c:pt idx="4">
                  <c:v>No Longer Enrolled; No Completion</c:v>
                </c:pt>
              </c:strCache>
            </c:strRef>
          </c:cat>
          <c:val>
            <c:numRef>
              <c:f>'Persistence Rates Visualizer'!#REF!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'Persistence Rates Visualizer'!#REF!</c15:sqref>
                        </c15:formulaRef>
                      </c:ext>
                    </c:extLst>
                    <c:strCache>
                      <c:ptCount val="1"/>
                      <c:pt idx="0">
                        <c:v>#REF!</c:v>
                      </c:pt>
                    </c:strCache>
                  </c:strRef>
                </c15:tx>
              </c15:filteredSeriesTitle>
            </c:ext>
          </c:extLst>
        </c:ser>
        <c:ser>
          <c:idx val="3"/>
          <c:order val="3"/>
          <c:invertIfNegative val="0"/>
          <c:cat>
            <c:strRef>
              <c:f>Visualizer!$F$47:$J$47</c:f>
              <c:strCache>
                <c:ptCount val="5"/>
                <c:pt idx="0">
                  <c:v>Graduated: Started Institution</c:v>
                </c:pt>
                <c:pt idx="1">
                  <c:v>Transferred &amp; Graduated: Other Institution</c:v>
                </c:pt>
                <c:pt idx="2">
                  <c:v>Enrolled: Starting Institution</c:v>
                </c:pt>
                <c:pt idx="3">
                  <c:v>Transferred &amp; Enrolled: Other Institution</c:v>
                </c:pt>
                <c:pt idx="4">
                  <c:v>No Longer Enrolled; No Completion</c:v>
                </c:pt>
              </c:strCache>
            </c:strRef>
          </c:cat>
          <c:val>
            <c:numRef>
              <c:f>'Persistence Rates Visualizer'!#REF!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'Persistence Rates Visualizer'!#REF!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150"/>
        <c:axId val="370314240"/>
        <c:axId val="370328320"/>
      </c:barChart>
      <c:catAx>
        <c:axId val="370314240"/>
        <c:scaling>
          <c:orientation val="minMax"/>
        </c:scaling>
        <c:delete val="0"/>
        <c:axPos val="b"/>
        <c:numFmt formatCode="General" sourceLinked="0"/>
        <c:majorTickMark val="out"/>
        <c:minorTickMark val="none"/>
        <c:tickLblPos val="nextTo"/>
        <c:crossAx val="370328320"/>
        <c:crosses val="autoZero"/>
        <c:auto val="1"/>
        <c:lblAlgn val="ctr"/>
        <c:lblOffset val="100"/>
        <c:noMultiLvlLbl val="0"/>
      </c:catAx>
      <c:valAx>
        <c:axId val="370328320"/>
        <c:scaling>
          <c:orientation val="minMax"/>
        </c:scaling>
        <c:delete val="0"/>
        <c:axPos val="l"/>
        <c:majorGridlines/>
        <c:numFmt formatCode="#,##0" sourceLinked="0"/>
        <c:majorTickMark val="out"/>
        <c:minorTickMark val="none"/>
        <c:tickLblPos val="nextTo"/>
        <c:crossAx val="370314240"/>
        <c:crosses val="autoZero"/>
        <c:crossBetween val="between"/>
      </c:valAx>
    </c:plotArea>
    <c:legend>
      <c:legendPos val="r"/>
      <c:layout>
        <c:manualLayout>
          <c:xMode val="edge"/>
          <c:yMode val="edge"/>
          <c:x val="0.38851857628357256"/>
          <c:y val="4.3769550568809885E-2"/>
          <c:w val="8.4460141689510215E-2"/>
          <c:h val="0.23194409996663132"/>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666431181813117E-2"/>
          <c:y val="6.3259167859797266E-2"/>
          <c:w val="0.71063912686017949"/>
          <c:h val="0.76272281592227642"/>
        </c:manualLayout>
      </c:layout>
      <c:barChart>
        <c:barDir val="col"/>
        <c:grouping val="stacked"/>
        <c:varyColors val="0"/>
        <c:ser>
          <c:idx val="1"/>
          <c:order val="0"/>
          <c:tx>
            <c:strRef>
              <c:f>Visualizer!$F$47</c:f>
              <c:strCache>
                <c:ptCount val="1"/>
                <c:pt idx="0">
                  <c:v>Graduated: Started Institution</c:v>
                </c:pt>
              </c:strCache>
            </c:strRef>
          </c:tx>
          <c:spPr>
            <a:solidFill>
              <a:srgbClr val="00B0F0"/>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Visualizer!$B$48:$C$58</c:f>
              <c:multiLvlStrCache>
                <c:ptCount val="11"/>
                <c:lvl>
                  <c:pt idx="0">
                    <c:v>2011-2012</c:v>
                  </c:pt>
                  <c:pt idx="1">
                    <c:v>2012-2013</c:v>
                  </c:pt>
                  <c:pt idx="2">
                    <c:v>2013-2014</c:v>
                  </c:pt>
                  <c:pt idx="3">
                    <c:v>2014-2015</c:v>
                  </c:pt>
                  <c:pt idx="4">
                    <c:v>2015-2016</c:v>
                  </c:pt>
                  <c:pt idx="6">
                    <c:v>2011-2012</c:v>
                  </c:pt>
                  <c:pt idx="7">
                    <c:v>2012-2013</c:v>
                  </c:pt>
                  <c:pt idx="8">
                    <c:v>2013-2014</c:v>
                  </c:pt>
                  <c:pt idx="9">
                    <c:v>2014-2015</c:v>
                  </c:pt>
                  <c:pt idx="10">
                    <c:v>2015-2016</c:v>
                  </c:pt>
                </c:lvl>
                <c:lvl>
                  <c:pt idx="0">
                    <c:v>Alabama</c:v>
                  </c:pt>
                  <c:pt idx="5">
                    <c:v> </c:v>
                  </c:pt>
                  <c:pt idx="6">
                    <c:v>National</c:v>
                  </c:pt>
                </c:lvl>
              </c:multiLvlStrCache>
            </c:multiLvlStrRef>
          </c:cat>
          <c:val>
            <c:numRef>
              <c:f>Visualizer!$F$48:$F$58</c:f>
              <c:numCache>
                <c:formatCode>0.0%</c:formatCode>
                <c:ptCount val="11"/>
                <c:pt idx="0">
                  <c:v>4.0600450699999999E-2</c:v>
                </c:pt>
                <c:pt idx="1">
                  <c:v>7.7565040099999996E-2</c:v>
                </c:pt>
                <c:pt idx="2">
                  <c:v>0.1317999705</c:v>
                </c:pt>
                <c:pt idx="3">
                  <c:v>0.20664867270000001</c:v>
                </c:pt>
                <c:pt idx="4">
                  <c:v>0.26633739499999998</c:v>
                </c:pt>
                <c:pt idx="6">
                  <c:v>3.35452402E-2</c:v>
                </c:pt>
                <c:pt idx="7">
                  <c:v>7.5708848100000004E-2</c:v>
                </c:pt>
                <c:pt idx="8">
                  <c:v>0.1238765095</c:v>
                </c:pt>
                <c:pt idx="9">
                  <c:v>0.18049888529999999</c:v>
                </c:pt>
                <c:pt idx="10">
                  <c:v>0.22023936429999999</c:v>
                </c:pt>
              </c:numCache>
            </c:numRef>
          </c:val>
        </c:ser>
        <c:ser>
          <c:idx val="0"/>
          <c:order val="1"/>
          <c:tx>
            <c:strRef>
              <c:f>Visualizer!$G$47</c:f>
              <c:strCache>
                <c:ptCount val="1"/>
                <c:pt idx="0">
                  <c:v>Transferred &amp; Graduated: Other Institution</c:v>
                </c:pt>
              </c:strCache>
            </c:strRef>
          </c:tx>
          <c:spPr>
            <a:solidFill>
              <a:srgbClr val="C42A82"/>
            </a:solidFill>
          </c:spPr>
          <c:invertIfNegative val="0"/>
          <c:dLbls>
            <c:numFmt formatCode="0%" sourceLinked="0"/>
            <c:txPr>
              <a:bodyPr/>
              <a:lstStyle/>
              <a:p>
                <a:pPr>
                  <a:defRPr>
                    <a:solidFill>
                      <a:schemeClr val="bg1"/>
                    </a:solidFill>
                  </a:defRPr>
                </a:pPr>
                <a:endParaRPr lang="en-US"/>
              </a:p>
            </c:txPr>
            <c:showLegendKey val="0"/>
            <c:showVal val="1"/>
            <c:showCatName val="0"/>
            <c:showSerName val="0"/>
            <c:showPercent val="0"/>
            <c:showBubbleSize val="0"/>
            <c:showLeaderLines val="0"/>
          </c:dLbls>
          <c:cat>
            <c:multiLvlStrRef>
              <c:f>Visualizer!$B$48:$C$58</c:f>
              <c:multiLvlStrCache>
                <c:ptCount val="11"/>
                <c:lvl>
                  <c:pt idx="0">
                    <c:v>2011-2012</c:v>
                  </c:pt>
                  <c:pt idx="1">
                    <c:v>2012-2013</c:v>
                  </c:pt>
                  <c:pt idx="2">
                    <c:v>2013-2014</c:v>
                  </c:pt>
                  <c:pt idx="3">
                    <c:v>2014-2015</c:v>
                  </c:pt>
                  <c:pt idx="4">
                    <c:v>2015-2016</c:v>
                  </c:pt>
                  <c:pt idx="6">
                    <c:v>2011-2012</c:v>
                  </c:pt>
                  <c:pt idx="7">
                    <c:v>2012-2013</c:v>
                  </c:pt>
                  <c:pt idx="8">
                    <c:v>2013-2014</c:v>
                  </c:pt>
                  <c:pt idx="9">
                    <c:v>2014-2015</c:v>
                  </c:pt>
                  <c:pt idx="10">
                    <c:v>2015-2016</c:v>
                  </c:pt>
                </c:lvl>
                <c:lvl>
                  <c:pt idx="0">
                    <c:v>Alabama</c:v>
                  </c:pt>
                  <c:pt idx="5">
                    <c:v> </c:v>
                  </c:pt>
                  <c:pt idx="6">
                    <c:v>National</c:v>
                  </c:pt>
                </c:lvl>
              </c:multiLvlStrCache>
            </c:multiLvlStrRef>
          </c:cat>
          <c:val>
            <c:numRef>
              <c:f>Visualizer!$G$48:$G$58</c:f>
              <c:numCache>
                <c:formatCode>0.0%</c:formatCode>
                <c:ptCount val="11"/>
                <c:pt idx="0">
                  <c:v>1.13081378E-2</c:v>
                </c:pt>
                <c:pt idx="1">
                  <c:v>2.5284252600000001E-2</c:v>
                </c:pt>
                <c:pt idx="2">
                  <c:v>4.7534606299999997E-2</c:v>
                </c:pt>
                <c:pt idx="3">
                  <c:v>0.1039873456</c:v>
                </c:pt>
                <c:pt idx="4">
                  <c:v>0.16358472130000001</c:v>
                </c:pt>
                <c:pt idx="6">
                  <c:v>6.2101656999999999E-3</c:v>
                </c:pt>
                <c:pt idx="7">
                  <c:v>1.94500266E-2</c:v>
                </c:pt>
                <c:pt idx="8">
                  <c:v>4.2358232000000003E-2</c:v>
                </c:pt>
                <c:pt idx="9">
                  <c:v>0.1265080519</c:v>
                </c:pt>
                <c:pt idx="10">
                  <c:v>0.19891499909999999</c:v>
                </c:pt>
              </c:numCache>
            </c:numRef>
          </c:val>
        </c:ser>
        <c:ser>
          <c:idx val="2"/>
          <c:order val="2"/>
          <c:tx>
            <c:strRef>
              <c:f>Visualizer!$H$47</c:f>
              <c:strCache>
                <c:ptCount val="1"/>
                <c:pt idx="0">
                  <c:v>Enrolled: Starting Institution</c:v>
                </c:pt>
              </c:strCache>
            </c:strRef>
          </c:tx>
          <c:spPr>
            <a:solidFill>
              <a:schemeClr val="accent6">
                <a:lumMod val="75000"/>
              </a:schemeClr>
            </a:solidFill>
          </c:spPr>
          <c:invertIfNegative val="0"/>
          <c:dLbls>
            <c:numFmt formatCode="0%" sourceLinked="0"/>
            <c:showLegendKey val="0"/>
            <c:showVal val="1"/>
            <c:showCatName val="0"/>
            <c:showSerName val="0"/>
            <c:showPercent val="0"/>
            <c:showBubbleSize val="0"/>
            <c:showLeaderLines val="0"/>
          </c:dLbls>
          <c:cat>
            <c:multiLvlStrRef>
              <c:f>Visualizer!$B$48:$C$58</c:f>
              <c:multiLvlStrCache>
                <c:ptCount val="11"/>
                <c:lvl>
                  <c:pt idx="0">
                    <c:v>2011-2012</c:v>
                  </c:pt>
                  <c:pt idx="1">
                    <c:v>2012-2013</c:v>
                  </c:pt>
                  <c:pt idx="2">
                    <c:v>2013-2014</c:v>
                  </c:pt>
                  <c:pt idx="3">
                    <c:v>2014-2015</c:v>
                  </c:pt>
                  <c:pt idx="4">
                    <c:v>2015-2016</c:v>
                  </c:pt>
                  <c:pt idx="6">
                    <c:v>2011-2012</c:v>
                  </c:pt>
                  <c:pt idx="7">
                    <c:v>2012-2013</c:v>
                  </c:pt>
                  <c:pt idx="8">
                    <c:v>2013-2014</c:v>
                  </c:pt>
                  <c:pt idx="9">
                    <c:v>2014-2015</c:v>
                  </c:pt>
                  <c:pt idx="10">
                    <c:v>2015-2016</c:v>
                  </c:pt>
                </c:lvl>
                <c:lvl>
                  <c:pt idx="0">
                    <c:v>Alabama</c:v>
                  </c:pt>
                  <c:pt idx="5">
                    <c:v> </c:v>
                  </c:pt>
                  <c:pt idx="6">
                    <c:v>National</c:v>
                  </c:pt>
                </c:lvl>
              </c:multiLvlStrCache>
            </c:multiLvlStrRef>
          </c:cat>
          <c:val>
            <c:numRef>
              <c:f>Visualizer!$H$48:$H$58</c:f>
              <c:numCache>
                <c:formatCode>0.0%</c:formatCode>
                <c:ptCount val="11"/>
                <c:pt idx="0">
                  <c:v>0.5301343154</c:v>
                </c:pt>
                <c:pt idx="1">
                  <c:v>0.36846694190000001</c:v>
                </c:pt>
                <c:pt idx="2">
                  <c:v>0.25637526319999998</c:v>
                </c:pt>
                <c:pt idx="3">
                  <c:v>0.1542976949</c:v>
                </c:pt>
                <c:pt idx="4">
                  <c:v>8.0306057799999997E-2</c:v>
                </c:pt>
                <c:pt idx="6">
                  <c:v>0.48071331499999997</c:v>
                </c:pt>
                <c:pt idx="7">
                  <c:v>0.30873659730000003</c:v>
                </c:pt>
                <c:pt idx="8">
                  <c:v>0.20805148230000001</c:v>
                </c:pt>
                <c:pt idx="9">
                  <c:v>0.1279028757</c:v>
                </c:pt>
                <c:pt idx="10">
                  <c:v>7.4848766799999994E-2</c:v>
                </c:pt>
              </c:numCache>
            </c:numRef>
          </c:val>
        </c:ser>
        <c:ser>
          <c:idx val="3"/>
          <c:order val="3"/>
          <c:tx>
            <c:strRef>
              <c:f>Visualizer!$I$47</c:f>
              <c:strCache>
                <c:ptCount val="1"/>
                <c:pt idx="0">
                  <c:v>Transferred &amp; Enrolled: Other Institution</c:v>
                </c:pt>
              </c:strCache>
            </c:strRef>
          </c:tx>
          <c:spPr>
            <a:solidFill>
              <a:srgbClr val="92D050"/>
            </a:solidFill>
          </c:spPr>
          <c:invertIfNegative val="0"/>
          <c:dLbls>
            <c:numFmt formatCode="0%" sourceLinked="0"/>
            <c:showLegendKey val="0"/>
            <c:showVal val="1"/>
            <c:showCatName val="0"/>
            <c:showSerName val="0"/>
            <c:showPercent val="0"/>
            <c:showBubbleSize val="0"/>
            <c:showLeaderLines val="0"/>
          </c:dLbls>
          <c:cat>
            <c:multiLvlStrRef>
              <c:f>Visualizer!$B$48:$C$58</c:f>
              <c:multiLvlStrCache>
                <c:ptCount val="11"/>
                <c:lvl>
                  <c:pt idx="0">
                    <c:v>2011-2012</c:v>
                  </c:pt>
                  <c:pt idx="1">
                    <c:v>2012-2013</c:v>
                  </c:pt>
                  <c:pt idx="2">
                    <c:v>2013-2014</c:v>
                  </c:pt>
                  <c:pt idx="3">
                    <c:v>2014-2015</c:v>
                  </c:pt>
                  <c:pt idx="4">
                    <c:v>2015-2016</c:v>
                  </c:pt>
                  <c:pt idx="6">
                    <c:v>2011-2012</c:v>
                  </c:pt>
                  <c:pt idx="7">
                    <c:v>2012-2013</c:v>
                  </c:pt>
                  <c:pt idx="8">
                    <c:v>2013-2014</c:v>
                  </c:pt>
                  <c:pt idx="9">
                    <c:v>2014-2015</c:v>
                  </c:pt>
                  <c:pt idx="10">
                    <c:v>2015-2016</c:v>
                  </c:pt>
                </c:lvl>
                <c:lvl>
                  <c:pt idx="0">
                    <c:v>Alabama</c:v>
                  </c:pt>
                  <c:pt idx="5">
                    <c:v> </c:v>
                  </c:pt>
                  <c:pt idx="6">
                    <c:v>National</c:v>
                  </c:pt>
                </c:lvl>
              </c:multiLvlStrCache>
            </c:multiLvlStrRef>
          </c:cat>
          <c:val>
            <c:numRef>
              <c:f>Visualizer!$I$48:$I$58</c:f>
              <c:numCache>
                <c:formatCode>0.0%</c:formatCode>
                <c:ptCount val="11"/>
                <c:pt idx="0">
                  <c:v>0.19317367890000001</c:v>
                </c:pt>
                <c:pt idx="1">
                  <c:v>0.24194362129999999</c:v>
                </c:pt>
                <c:pt idx="2">
                  <c:v>0.2440429274</c:v>
                </c:pt>
                <c:pt idx="3">
                  <c:v>0.19277957339999999</c:v>
                </c:pt>
                <c:pt idx="4">
                  <c:v>0.12573751550000001</c:v>
                </c:pt>
                <c:pt idx="6">
                  <c:v>0.21010362029999999</c:v>
                </c:pt>
                <c:pt idx="7">
                  <c:v>0.27817957970000001</c:v>
                </c:pt>
                <c:pt idx="8">
                  <c:v>0.26702670169999998</c:v>
                </c:pt>
                <c:pt idx="9">
                  <c:v>0.1896371285</c:v>
                </c:pt>
                <c:pt idx="10">
                  <c:v>0.118806839</c:v>
                </c:pt>
              </c:numCache>
            </c:numRef>
          </c:val>
        </c:ser>
        <c:ser>
          <c:idx val="4"/>
          <c:order val="4"/>
          <c:tx>
            <c:strRef>
              <c:f>Visualizer!$J$47</c:f>
              <c:strCache>
                <c:ptCount val="1"/>
                <c:pt idx="0">
                  <c:v>No Longer Enrolled; No Completion</c:v>
                </c:pt>
              </c:strCache>
            </c:strRef>
          </c:tx>
          <c:spPr>
            <a:solidFill>
              <a:srgbClr val="C00000"/>
            </a:solidFill>
          </c:spPr>
          <c:invertIfNegative val="0"/>
          <c:dLbls>
            <c:numFmt formatCode="0%" sourceLinked="0"/>
            <c:txPr>
              <a:bodyPr/>
              <a:lstStyle/>
              <a:p>
                <a:pPr>
                  <a:defRPr>
                    <a:solidFill>
                      <a:schemeClr val="bg1"/>
                    </a:solidFill>
                  </a:defRPr>
                </a:pPr>
                <a:endParaRPr lang="en-US"/>
              </a:p>
            </c:txPr>
            <c:showLegendKey val="0"/>
            <c:showVal val="1"/>
            <c:showCatName val="0"/>
            <c:showSerName val="0"/>
            <c:showPercent val="0"/>
            <c:showBubbleSize val="0"/>
            <c:showLeaderLines val="0"/>
          </c:dLbls>
          <c:cat>
            <c:multiLvlStrRef>
              <c:f>Visualizer!$B$48:$C$58</c:f>
              <c:multiLvlStrCache>
                <c:ptCount val="11"/>
                <c:lvl>
                  <c:pt idx="0">
                    <c:v>2011-2012</c:v>
                  </c:pt>
                  <c:pt idx="1">
                    <c:v>2012-2013</c:v>
                  </c:pt>
                  <c:pt idx="2">
                    <c:v>2013-2014</c:v>
                  </c:pt>
                  <c:pt idx="3">
                    <c:v>2014-2015</c:v>
                  </c:pt>
                  <c:pt idx="4">
                    <c:v>2015-2016</c:v>
                  </c:pt>
                  <c:pt idx="6">
                    <c:v>2011-2012</c:v>
                  </c:pt>
                  <c:pt idx="7">
                    <c:v>2012-2013</c:v>
                  </c:pt>
                  <c:pt idx="8">
                    <c:v>2013-2014</c:v>
                  </c:pt>
                  <c:pt idx="9">
                    <c:v>2014-2015</c:v>
                  </c:pt>
                  <c:pt idx="10">
                    <c:v>2015-2016</c:v>
                  </c:pt>
                </c:lvl>
                <c:lvl>
                  <c:pt idx="0">
                    <c:v>Alabama</c:v>
                  </c:pt>
                  <c:pt idx="5">
                    <c:v> </c:v>
                  </c:pt>
                  <c:pt idx="6">
                    <c:v>National</c:v>
                  </c:pt>
                </c:lvl>
              </c:multiLvlStrCache>
            </c:multiLvlStrRef>
          </c:cat>
          <c:val>
            <c:numRef>
              <c:f>Visualizer!$J$48:$J$58</c:f>
              <c:numCache>
                <c:formatCode>0.0%</c:formatCode>
                <c:ptCount val="11"/>
                <c:pt idx="0">
                  <c:v>0.22478341730000001</c:v>
                </c:pt>
                <c:pt idx="1">
                  <c:v>0.28674014419999999</c:v>
                </c:pt>
                <c:pt idx="2">
                  <c:v>0.32024723249999998</c:v>
                </c:pt>
                <c:pt idx="3">
                  <c:v>0.34228671329999999</c:v>
                </c:pt>
                <c:pt idx="4">
                  <c:v>0.36403431040000001</c:v>
                </c:pt>
                <c:pt idx="6">
                  <c:v>0.26942765880000002</c:v>
                </c:pt>
                <c:pt idx="7">
                  <c:v>0.31792494830000001</c:v>
                </c:pt>
                <c:pt idx="8">
                  <c:v>0.35868707449999998</c:v>
                </c:pt>
                <c:pt idx="9">
                  <c:v>0.37545305849999999</c:v>
                </c:pt>
                <c:pt idx="10">
                  <c:v>0.38719003070000002</c:v>
                </c:pt>
              </c:numCache>
            </c:numRef>
          </c:val>
        </c:ser>
        <c:dLbls>
          <c:showLegendKey val="0"/>
          <c:showVal val="0"/>
          <c:showCatName val="0"/>
          <c:showSerName val="0"/>
          <c:showPercent val="0"/>
          <c:showBubbleSize val="0"/>
        </c:dLbls>
        <c:gapWidth val="150"/>
        <c:overlap val="100"/>
        <c:axId val="370386816"/>
        <c:axId val="370388352"/>
      </c:barChart>
      <c:catAx>
        <c:axId val="370386816"/>
        <c:scaling>
          <c:orientation val="minMax"/>
        </c:scaling>
        <c:delete val="0"/>
        <c:axPos val="b"/>
        <c:numFmt formatCode="General" sourceLinked="0"/>
        <c:majorTickMark val="out"/>
        <c:minorTickMark val="none"/>
        <c:tickLblPos val="nextTo"/>
        <c:txPr>
          <a:bodyPr/>
          <a:lstStyle/>
          <a:p>
            <a:pPr>
              <a:defRPr sz="1100"/>
            </a:pPr>
            <a:endParaRPr lang="en-US"/>
          </a:p>
        </c:txPr>
        <c:crossAx val="370388352"/>
        <c:crosses val="autoZero"/>
        <c:auto val="1"/>
        <c:lblAlgn val="ctr"/>
        <c:lblOffset val="100"/>
        <c:noMultiLvlLbl val="0"/>
      </c:catAx>
      <c:valAx>
        <c:axId val="370388352"/>
        <c:scaling>
          <c:orientation val="minMax"/>
          <c:max val="1"/>
        </c:scaling>
        <c:delete val="0"/>
        <c:axPos val="l"/>
        <c:majorGridlines/>
        <c:numFmt formatCode="0%" sourceLinked="0"/>
        <c:majorTickMark val="out"/>
        <c:minorTickMark val="none"/>
        <c:tickLblPos val="nextTo"/>
        <c:crossAx val="370386816"/>
        <c:crosses val="autoZero"/>
        <c:crossBetween val="between"/>
      </c:valAx>
    </c:plotArea>
    <c:legend>
      <c:legendPos val="r"/>
      <c:layout>
        <c:manualLayout>
          <c:xMode val="edge"/>
          <c:yMode val="edge"/>
          <c:x val="0.79108948936947032"/>
          <c:y val="9.8743639429987387E-2"/>
          <c:w val="0.17348264417385825"/>
          <c:h val="0.69066767523233885"/>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Drop" dropLines="10" dropStyle="combo" dx="16" fmlaLink="Select_Values!$E$2" fmlaRange="Select_Values!$F$2:$F$4" noThreeD="1" sel="3" val="0"/>
</file>

<file path=xl/ctrlProps/ctrlProp2.xml><?xml version="1.0" encoding="utf-8"?>
<formControlPr xmlns="http://schemas.microsoft.com/office/spreadsheetml/2009/9/main" objectType="Drop" dropStyle="combo" dx="16" fmlaLink="Select_Values!$A$12" fmlaRange="Select_Values!$B$12:$B$62" noThreeD="1" val="0"/>
</file>

<file path=xl/ctrlProps/ctrlProp3.xml><?xml version="1.0" encoding="utf-8"?>
<formControlPr xmlns="http://schemas.microsoft.com/office/spreadsheetml/2009/9/main" objectType="Drop" dropLines="10" dropStyle="combo" dx="16" fmlaLink="Select_Values!$G$2" fmlaRange="Select_Values!$H$2:$H$4" noThreeD="1" val="0"/>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3177</xdr:colOff>
      <xdr:row>63</xdr:row>
      <xdr:rowOff>52921</xdr:rowOff>
    </xdr:from>
    <xdr:to>
      <xdr:col>10</xdr:col>
      <xdr:colOff>864659</xdr:colOff>
      <xdr:row>90</xdr:row>
      <xdr:rowOff>142874</xdr:rowOff>
    </xdr:to>
    <xdr:sp macro="" textlink="">
      <xdr:nvSpPr>
        <xdr:cNvPr id="3" name="TextBox 2"/>
        <xdr:cNvSpPr txBox="1"/>
      </xdr:nvSpPr>
      <xdr:spPr>
        <a:xfrm>
          <a:off x="174627" y="13121221"/>
          <a:ext cx="10510307" cy="52334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1100">
              <a:solidFill>
                <a:schemeClr val="dk1"/>
              </a:solidFill>
              <a:effectLst/>
              <a:latin typeface="+mn-lt"/>
              <a:ea typeface="+mn-ea"/>
              <a:cs typeface="+mn-cs"/>
            </a:rPr>
            <a:t>Students are counted in only one outcome category per year (the highest ranking outcome they achieve in any particular year). The outcome categories are defined below, listed in hierarchical order. Academic years run from July 1 through June 30.</a:t>
          </a:r>
          <a:br>
            <a:rPr lang="en-US" sz="1100">
              <a:solidFill>
                <a:schemeClr val="dk1"/>
              </a:solidFill>
              <a:effectLst/>
              <a:latin typeface="+mn-lt"/>
              <a:ea typeface="+mn-ea"/>
              <a:cs typeface="+mn-cs"/>
            </a:rPr>
          </a:br>
          <a:endParaRPr lang="en-US">
            <a:effectLst/>
          </a:endParaRPr>
        </a:p>
        <a:p>
          <a:pPr rtl="0" eaLnBrk="1" latinLnBrk="0" hangingPunct="1"/>
          <a:r>
            <a:rPr lang="en-US" sz="1100" b="1">
              <a:solidFill>
                <a:schemeClr val="dk1"/>
              </a:solidFill>
              <a:effectLst/>
              <a:latin typeface="+mn-lt"/>
              <a:ea typeface="+mn-ea"/>
              <a:cs typeface="+mn-cs"/>
            </a:rPr>
            <a:t>Graduated from Starting Institution </a:t>
          </a:r>
          <a:r>
            <a:rPr lang="en-US" sz="1100">
              <a:solidFill>
                <a:schemeClr val="dk1"/>
              </a:solidFill>
              <a:effectLst/>
              <a:latin typeface="+mn-lt"/>
              <a:ea typeface="+mn-ea"/>
              <a:cs typeface="+mn-cs"/>
            </a:rPr>
            <a:t>– Student received a certificate or degree from the same institution in which she started college. Once a student completes a credential at the starting institution, the student will be counted in this category in all subsequent years since this is the highest ranking outcome in this model.</a:t>
          </a:r>
          <a:endParaRPr lang="en-US">
            <a:effectLst/>
          </a:endParaRPr>
        </a:p>
        <a:p>
          <a:pPr rtl="0" eaLnBrk="1" latinLnBrk="0" hangingPunct="1"/>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Transferred &amp; Graduated from Other Institution </a:t>
          </a:r>
          <a:r>
            <a:rPr lang="en-US" sz="1100">
              <a:solidFill>
                <a:schemeClr val="dk1"/>
              </a:solidFill>
              <a:effectLst/>
              <a:latin typeface="+mn-lt"/>
              <a:ea typeface="+mn-ea"/>
              <a:cs typeface="+mn-cs"/>
            </a:rPr>
            <a:t>– Student did not receive a credential from the starting institution, but did receive a certificate or degree from a different institution. Student will be counted in this category in all subsequent years unless the student eventually completes a credential at the starting institution. </a:t>
          </a:r>
          <a:endParaRPr lang="en-US">
            <a:effectLst/>
          </a:endParaRPr>
        </a:p>
        <a:p>
          <a:pPr rtl="0" eaLnBrk="1" latinLnBrk="0" hangingPunct="1"/>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Enrolled at Starting Institution </a:t>
          </a:r>
          <a:r>
            <a:rPr lang="en-US" sz="1100">
              <a:solidFill>
                <a:schemeClr val="dk1"/>
              </a:solidFill>
              <a:effectLst/>
              <a:latin typeface="+mn-lt"/>
              <a:ea typeface="+mn-ea"/>
              <a:cs typeface="+mn-cs"/>
            </a:rPr>
            <a:t>– Student has not yet received a certificate or degree, but is still enrolled at the starting institution.</a:t>
          </a:r>
          <a:endParaRPr lang="en-US">
            <a:effectLst/>
          </a:endParaRPr>
        </a:p>
        <a:p>
          <a:pPr rtl="0" eaLnBrk="1" latinLnBrk="0" hangingPunct="1"/>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Transferred and Enrolled at Other Institution </a:t>
          </a:r>
          <a:r>
            <a:rPr lang="en-US" sz="1100">
              <a:solidFill>
                <a:schemeClr val="dk1"/>
              </a:solidFill>
              <a:effectLst/>
              <a:latin typeface="+mn-lt"/>
              <a:ea typeface="+mn-ea"/>
              <a:cs typeface="+mn-cs"/>
            </a:rPr>
            <a:t>– Student has not yet received a certificate or degree, but is still enrolled in college at an institution other than the starting institution.</a:t>
          </a:r>
          <a:endParaRPr lang="en-US">
            <a:effectLst/>
          </a:endParaRPr>
        </a:p>
        <a:p>
          <a:pPr rtl="0" eaLnBrk="1" latinLnBrk="0" hangingPunct="1"/>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Not Enrolled </a:t>
          </a:r>
          <a:r>
            <a:rPr lang="en-US" sz="1100">
              <a:solidFill>
                <a:schemeClr val="dk1"/>
              </a:solidFill>
              <a:effectLst/>
              <a:latin typeface="+mn-lt"/>
              <a:ea typeface="+mn-ea"/>
              <a:cs typeface="+mn-cs"/>
            </a:rPr>
            <a:t>– Student had no college enrollments during the academic year in question. This is not a terminal outcome. In other words, a student can be counted as </a:t>
          </a:r>
          <a:r>
            <a:rPr lang="en-US" sz="1100" i="1">
              <a:solidFill>
                <a:schemeClr val="dk1"/>
              </a:solidFill>
              <a:effectLst/>
              <a:latin typeface="+mn-lt"/>
              <a:ea typeface="+mn-ea"/>
              <a:cs typeface="+mn-cs"/>
            </a:rPr>
            <a:t>not enrolled </a:t>
          </a:r>
          <a:r>
            <a:rPr lang="en-US" sz="1100">
              <a:solidFill>
                <a:schemeClr val="dk1"/>
              </a:solidFill>
              <a:effectLst/>
              <a:latin typeface="+mn-lt"/>
              <a:ea typeface="+mn-ea"/>
              <a:cs typeface="+mn-cs"/>
            </a:rPr>
            <a:t>in one academic year, but then counted as enrolled in a subsequent year if the student returns to college.</a:t>
          </a:r>
          <a:endParaRPr lang="en-US">
            <a:effectLst/>
          </a:endParaRPr>
        </a:p>
        <a:p>
          <a:pPr rtl="0" eaLnBrk="1" latinLnBrk="0" hangingPunct="1"/>
          <a:r>
            <a:rPr lang="en-US" sz="1100">
              <a:solidFill>
                <a:schemeClr val="dk1"/>
              </a:solidFill>
              <a:effectLst/>
              <a:latin typeface="+mn-lt"/>
              <a:ea typeface="+mn-ea"/>
              <a:cs typeface="+mn-cs"/>
            </a:rPr>
            <a:t>For two-year institutions only, the </a:t>
          </a:r>
          <a:r>
            <a:rPr lang="en-US" sz="1100" i="1">
              <a:solidFill>
                <a:schemeClr val="dk1"/>
              </a:solidFill>
              <a:effectLst/>
              <a:latin typeface="+mn-lt"/>
              <a:ea typeface="+mn-ea"/>
              <a:cs typeface="+mn-cs"/>
            </a:rPr>
            <a:t>not enrolled </a:t>
          </a:r>
          <a:r>
            <a:rPr lang="en-US" sz="1100">
              <a:solidFill>
                <a:schemeClr val="dk1"/>
              </a:solidFill>
              <a:effectLst/>
              <a:latin typeface="+mn-lt"/>
              <a:ea typeface="+mn-ea"/>
              <a:cs typeface="+mn-cs"/>
            </a:rPr>
            <a:t>category is further disaggregated into the following two categories:</a:t>
          </a:r>
          <a:endParaRPr lang="en-US">
            <a:effectLst/>
          </a:endParaRPr>
        </a:p>
        <a:p>
          <a:pPr rtl="0" eaLnBrk="1" latinLnBrk="0" hangingPunct="1"/>
          <a:endParaRPr lang="en-US" sz="1100" b="1">
            <a:solidFill>
              <a:schemeClr val="dk1"/>
            </a:solidFill>
            <a:effectLst/>
            <a:latin typeface="+mn-lt"/>
            <a:ea typeface="+mn-ea"/>
            <a:cs typeface="+mn-cs"/>
          </a:endParaRPr>
        </a:p>
        <a:p>
          <a:pPr rtl="0" eaLnBrk="1" latinLnBrk="0" hangingPunct="1"/>
          <a:r>
            <a:rPr lang="en-US" sz="1100" b="1">
              <a:solidFill>
                <a:schemeClr val="dk1"/>
              </a:solidFill>
              <a:effectLst/>
              <a:latin typeface="+mn-lt"/>
              <a:ea typeface="+mn-ea"/>
              <a:cs typeface="+mn-cs"/>
            </a:rPr>
            <a:t>Transferred and No Longer Enrolled </a:t>
          </a:r>
          <a:r>
            <a:rPr lang="en-US" sz="1100">
              <a:solidFill>
                <a:schemeClr val="dk1"/>
              </a:solidFill>
              <a:effectLst/>
              <a:latin typeface="+mn-lt"/>
              <a:ea typeface="+mn-ea"/>
              <a:cs typeface="+mn-cs"/>
            </a:rPr>
            <a:t>– Student had no enrollments for the academic year in question, but in a previous academic year, had transferred to an institution other than the starting institution.</a:t>
          </a:r>
          <a:endParaRPr lang="en-US">
            <a:effectLst/>
          </a:endParaRPr>
        </a:p>
        <a:p>
          <a:pPr rtl="0" eaLnBrk="1" latinLnBrk="0" hangingPunct="1"/>
          <a:endParaRPr lang="en-US" sz="1100" b="1">
            <a:solidFill>
              <a:schemeClr val="dk1"/>
            </a:solidFill>
            <a:effectLst/>
            <a:latin typeface="+mn-lt"/>
            <a:ea typeface="+mn-ea"/>
            <a:cs typeface="+mn-cs"/>
          </a:endParaRPr>
        </a:p>
        <a:p>
          <a:pPr rtl="0" eaLnBrk="1" latinLnBrk="0" hangingPunct="1"/>
          <a:r>
            <a:rPr lang="en-US" sz="1100" b="1">
              <a:solidFill>
                <a:schemeClr val="dk1"/>
              </a:solidFill>
              <a:effectLst/>
              <a:latin typeface="+mn-lt"/>
              <a:ea typeface="+mn-ea"/>
              <a:cs typeface="+mn-cs"/>
            </a:rPr>
            <a:t>Never Transferred and Not Enrolled </a:t>
          </a:r>
          <a:r>
            <a:rPr lang="en-US" sz="1100">
              <a:solidFill>
                <a:schemeClr val="dk1"/>
              </a:solidFill>
              <a:effectLst/>
              <a:latin typeface="+mn-lt"/>
              <a:ea typeface="+mn-ea"/>
              <a:cs typeface="+mn-cs"/>
            </a:rPr>
            <a:t>– Student had no enrollments during the academic year in question, and had never transferred to an institution other than the starting institution.</a:t>
          </a:r>
          <a:endParaRPr lang="en-US">
            <a:effectLst/>
          </a:endParaRPr>
        </a:p>
        <a:p>
          <a:pPr rtl="0" eaLnBrk="1" latinLnBrk="0" hangingPunct="1"/>
          <a:endParaRPr lang="en-US" sz="1100" b="1">
            <a:solidFill>
              <a:schemeClr val="dk1"/>
            </a:solidFill>
            <a:effectLst/>
            <a:latin typeface="+mn-lt"/>
            <a:ea typeface="+mn-ea"/>
            <a:cs typeface="+mn-cs"/>
          </a:endParaRPr>
        </a:p>
        <a:p>
          <a:pPr rtl="0" eaLnBrk="1" latinLnBrk="0" hangingPunct="1"/>
          <a:r>
            <a:rPr lang="en-US" sz="1100" b="1">
              <a:solidFill>
                <a:schemeClr val="dk1"/>
              </a:solidFill>
              <a:effectLst/>
              <a:latin typeface="+mn-lt"/>
              <a:ea typeface="+mn-ea"/>
              <a:cs typeface="+mn-cs"/>
            </a:rPr>
            <a:t>About the Cohort – </a:t>
          </a:r>
          <a:r>
            <a:rPr lang="en-US" sz="1100">
              <a:solidFill>
                <a:schemeClr val="dk1"/>
              </a:solidFill>
              <a:effectLst/>
              <a:latin typeface="+mn-lt"/>
              <a:ea typeface="+mn-ea"/>
              <a:cs typeface="+mn-cs"/>
            </a:rPr>
            <a:t>This snapshot report is based on the cohort of Fall 2010 entering students extracted for NSC Signature Report #12 on Degree Completions. Detailed notes on the cohort, including determination of degree-seeking status, can be found in the appendices of that report:</a:t>
          </a:r>
          <a:endParaRPr lang="en-US">
            <a:effectLst/>
          </a:endParaRPr>
        </a:p>
        <a:p>
          <a:pPr rtl="0" eaLnBrk="1" latinLnBrk="0" hangingPunct="1"/>
          <a:r>
            <a:rPr lang="en-US" sz="1100" b="1">
              <a:solidFill>
                <a:schemeClr val="dk1"/>
              </a:solidFill>
              <a:effectLst/>
              <a:latin typeface="+mn-lt"/>
              <a:ea typeface="+mn-ea"/>
              <a:cs typeface="+mn-cs"/>
              <a:hlinkClick xmlns:r="http://schemas.openxmlformats.org/officeDocument/2006/relationships" r:id=""/>
            </a:rPr>
            <a:t>https://nscresearchcenter.org/signaturereport12/</a:t>
          </a:r>
          <a:endParaRPr lang="en-US">
            <a:effectLst/>
          </a:endParaRPr>
        </a:p>
        <a:p>
          <a:pPr rtl="0" eaLnBrk="1" latinLnBrk="0" hangingPunct="1"/>
          <a:endParaRPr lang="en-US" sz="1100" b="1">
            <a:solidFill>
              <a:schemeClr val="dk1"/>
            </a:solidFill>
            <a:effectLst/>
            <a:latin typeface="+mn-lt"/>
            <a:ea typeface="+mn-ea"/>
            <a:cs typeface="+mn-cs"/>
          </a:endParaRPr>
        </a:p>
        <a:p>
          <a:pPr rtl="0" eaLnBrk="1" latinLnBrk="0" hangingPunct="1"/>
          <a:r>
            <a:rPr lang="en-US" sz="1100" b="1">
              <a:solidFill>
                <a:schemeClr val="dk1"/>
              </a:solidFill>
              <a:effectLst/>
              <a:latin typeface="+mn-lt"/>
              <a:ea typeface="+mn-ea"/>
              <a:cs typeface="+mn-cs"/>
            </a:rPr>
            <a:t>Note on Certificates -- </a:t>
          </a:r>
          <a:r>
            <a:rPr lang="en-US" sz="1100">
              <a:solidFill>
                <a:schemeClr val="dk1"/>
              </a:solidFill>
              <a:effectLst/>
              <a:latin typeface="+mn-lt"/>
              <a:ea typeface="+mn-ea"/>
              <a:cs typeface="+mn-cs"/>
            </a:rPr>
            <a:t>Unlike the Student Achievement Measure, this snapshot includes postsecondary certificates in graduation counts for four-year institutions. The inclusion of certificates increases six-year graduation counts by 1.7 percent at four-year publics, 0.7 percent at four-year private non-profits, and 3.7 percent at four-year for-profits.  </a:t>
          </a:r>
          <a:endParaRPr lang="en-US">
            <a:effectLst/>
          </a:endParaRPr>
        </a:p>
        <a:p>
          <a:pPr eaLnBrk="1" fontAlgn="auto" latinLnBrk="0" hangingPunct="1"/>
          <a:r>
            <a:rPr lang="en-US" sz="1100" b="1" baseline="0">
              <a:solidFill>
                <a:srgbClr val="FF0000"/>
              </a:solidFill>
              <a:effectLst/>
              <a:latin typeface="+mn-lt"/>
              <a:ea typeface="+mn-ea"/>
              <a:cs typeface="+mn-cs"/>
            </a:rPr>
            <a:t/>
          </a:r>
          <a:br>
            <a:rPr lang="en-US" sz="1100" b="1" baseline="0">
              <a:solidFill>
                <a:srgbClr val="FF0000"/>
              </a:solidFill>
              <a:effectLst/>
              <a:latin typeface="+mn-lt"/>
              <a:ea typeface="+mn-ea"/>
              <a:cs typeface="+mn-cs"/>
            </a:rPr>
          </a:br>
          <a:endParaRPr lang="en-US">
            <a:solidFill>
              <a:srgbClr val="FF0000"/>
            </a:solidFill>
            <a:effectLst/>
          </a:endParaRPr>
        </a:p>
      </xdr:txBody>
    </xdr:sp>
    <xdr:clientData/>
  </xdr:twoCellAnchor>
  <mc:AlternateContent xmlns:mc="http://schemas.openxmlformats.org/markup-compatibility/2006">
    <mc:Choice xmlns:a14="http://schemas.microsoft.com/office/drawing/2010/main" Requires="a14">
      <xdr:twoCellAnchor editAs="oneCell">
        <xdr:from>
          <xdr:col>4</xdr:col>
          <xdr:colOff>95250</xdr:colOff>
          <xdr:row>15</xdr:row>
          <xdr:rowOff>0</xdr:rowOff>
        </xdr:from>
        <xdr:to>
          <xdr:col>7</xdr:col>
          <xdr:colOff>371475</xdr:colOff>
          <xdr:row>16</xdr:row>
          <xdr:rowOff>0</xdr:rowOff>
        </xdr:to>
        <xdr:sp macro="" textlink="">
          <xdr:nvSpPr>
            <xdr:cNvPr id="1026" name="Drop Down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twoCellAnchor>
    <xdr:from>
      <xdr:col>0</xdr:col>
      <xdr:colOff>349249</xdr:colOff>
      <xdr:row>65</xdr:row>
      <xdr:rowOff>0</xdr:rowOff>
    </xdr:from>
    <xdr:to>
      <xdr:col>9</xdr:col>
      <xdr:colOff>1164166</xdr:colOff>
      <xdr:row>65</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4</xdr:col>
          <xdr:colOff>95250</xdr:colOff>
          <xdr:row>11</xdr:row>
          <xdr:rowOff>9525</xdr:rowOff>
        </xdr:from>
        <xdr:to>
          <xdr:col>7</xdr:col>
          <xdr:colOff>371475</xdr:colOff>
          <xdr:row>12</xdr:row>
          <xdr:rowOff>9525</xdr:rowOff>
        </xdr:to>
        <xdr:sp macro="" textlink="">
          <xdr:nvSpPr>
            <xdr:cNvPr id="1027" name="Drop Down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13</xdr:row>
          <xdr:rowOff>9525</xdr:rowOff>
        </xdr:from>
        <xdr:to>
          <xdr:col>7</xdr:col>
          <xdr:colOff>371475</xdr:colOff>
          <xdr:row>14</xdr:row>
          <xdr:rowOff>0</xdr:rowOff>
        </xdr:to>
        <xdr:sp macro="" textlink="">
          <xdr:nvSpPr>
            <xdr:cNvPr id="1030" name="Drop Down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xdr:twoCellAnchor>
    <xdr:from>
      <xdr:col>1</xdr:col>
      <xdr:colOff>0</xdr:colOff>
      <xdr:row>19</xdr:row>
      <xdr:rowOff>0</xdr:rowOff>
    </xdr:from>
    <xdr:to>
      <xdr:col>10</xdr:col>
      <xdr:colOff>838201</xdr:colOff>
      <xdr:row>43</xdr:row>
      <xdr:rowOff>52389</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1284"/>
  <sheetViews>
    <sheetView showGridLines="0" tabSelected="1" zoomScaleNormal="100" zoomScaleSheetLayoutView="100" workbookViewId="0"/>
  </sheetViews>
  <sheetFormatPr defaultRowHeight="15" x14ac:dyDescent="0.25"/>
  <cols>
    <col min="1" max="1" width="2.5703125" style="12" customWidth="1"/>
    <col min="2" max="2" width="18" style="12" customWidth="1"/>
    <col min="3" max="3" width="14" style="12" customWidth="1"/>
    <col min="4" max="4" width="27.140625" style="12" customWidth="1"/>
    <col min="5" max="5" width="20.85546875" style="12" customWidth="1"/>
    <col min="6" max="6" width="11.5703125" style="12" customWidth="1"/>
    <col min="7" max="9" width="13" style="12" customWidth="1"/>
    <col min="10" max="10" width="14.42578125" style="12" customWidth="1"/>
    <col min="11" max="11" width="13" style="12" customWidth="1"/>
    <col min="12" max="12" width="2.85546875" style="12" customWidth="1"/>
    <col min="13" max="16384" width="9.140625" style="12"/>
  </cols>
  <sheetData>
    <row r="1" spans="1:12" ht="31.5" x14ac:dyDescent="0.5">
      <c r="A1" s="12" t="s">
        <v>8</v>
      </c>
      <c r="B1" s="114" t="s">
        <v>95</v>
      </c>
      <c r="C1" s="114"/>
      <c r="D1" s="114"/>
      <c r="E1" s="114"/>
      <c r="F1" s="114"/>
      <c r="G1" s="114"/>
      <c r="H1" s="114"/>
      <c r="I1" s="114"/>
      <c r="J1" s="114"/>
      <c r="K1" s="114"/>
      <c r="L1" s="50"/>
    </row>
    <row r="2" spans="1:12" ht="31.5" x14ac:dyDescent="0.5">
      <c r="B2" s="115" t="s">
        <v>96</v>
      </c>
      <c r="C2" s="115"/>
      <c r="D2" s="115"/>
      <c r="E2" s="115"/>
      <c r="F2" s="115"/>
      <c r="G2" s="115"/>
      <c r="H2" s="115"/>
      <c r="I2" s="115"/>
      <c r="J2" s="115"/>
      <c r="K2" s="115"/>
      <c r="L2" s="50"/>
    </row>
    <row r="4" spans="1:12" x14ac:dyDescent="0.25">
      <c r="B4" s="116" t="s">
        <v>9</v>
      </c>
      <c r="C4" s="116"/>
      <c r="D4" s="116"/>
      <c r="E4" s="116"/>
      <c r="F4" s="116"/>
      <c r="G4" s="116"/>
      <c r="H4" s="116"/>
      <c r="I4" s="116"/>
      <c r="J4" s="116"/>
      <c r="K4" s="116"/>
      <c r="L4" s="51"/>
    </row>
    <row r="5" spans="1:12" x14ac:dyDescent="0.25">
      <c r="B5" s="116" t="s">
        <v>99</v>
      </c>
      <c r="C5" s="116"/>
      <c r="D5" s="116"/>
      <c r="E5" s="116"/>
      <c r="F5" s="116"/>
      <c r="G5" s="116"/>
      <c r="H5" s="116"/>
      <c r="I5" s="116"/>
      <c r="J5" s="116"/>
      <c r="K5" s="116"/>
      <c r="L5" s="51"/>
    </row>
    <row r="6" spans="1:12" ht="15" customHeight="1" x14ac:dyDescent="0.25">
      <c r="B6" s="117" t="s">
        <v>111</v>
      </c>
      <c r="C6" s="117"/>
      <c r="D6" s="117"/>
      <c r="E6" s="117"/>
      <c r="F6" s="117"/>
      <c r="G6" s="117"/>
      <c r="H6" s="117"/>
      <c r="I6" s="117"/>
      <c r="J6" s="117"/>
      <c r="K6" s="117"/>
      <c r="L6" s="52"/>
    </row>
    <row r="7" spans="1:12" ht="15" customHeight="1" x14ac:dyDescent="0.25">
      <c r="B7" s="117"/>
      <c r="C7" s="117"/>
      <c r="D7" s="117"/>
      <c r="E7" s="117"/>
      <c r="F7" s="117"/>
      <c r="G7" s="117"/>
      <c r="H7" s="117"/>
      <c r="I7" s="117"/>
      <c r="J7" s="117"/>
      <c r="K7" s="117"/>
      <c r="L7" s="52"/>
    </row>
    <row r="8" spans="1:12" ht="15" customHeight="1" x14ac:dyDescent="0.25">
      <c r="B8" s="117"/>
      <c r="C8" s="117"/>
      <c r="D8" s="117"/>
      <c r="E8" s="117"/>
      <c r="F8" s="117"/>
      <c r="G8" s="117"/>
      <c r="H8" s="117"/>
      <c r="I8" s="117"/>
      <c r="J8" s="117"/>
      <c r="K8" s="117"/>
      <c r="L8" s="52"/>
    </row>
    <row r="9" spans="1:12" ht="15" customHeight="1" x14ac:dyDescent="0.25">
      <c r="B9" s="117"/>
      <c r="C9" s="117"/>
      <c r="D9" s="117"/>
      <c r="E9" s="117"/>
      <c r="F9" s="117"/>
      <c r="G9" s="117"/>
      <c r="H9" s="117"/>
      <c r="I9" s="117"/>
      <c r="J9" s="117"/>
      <c r="K9" s="117"/>
      <c r="L9" s="52"/>
    </row>
    <row r="10" spans="1:12" ht="16.5" customHeight="1" x14ac:dyDescent="0.25">
      <c r="B10" s="117"/>
      <c r="C10" s="117"/>
      <c r="D10" s="117"/>
      <c r="E10" s="117"/>
      <c r="F10" s="117"/>
      <c r="G10" s="117"/>
      <c r="H10" s="117"/>
      <c r="I10" s="117"/>
      <c r="J10" s="117"/>
      <c r="K10" s="117"/>
      <c r="L10" s="52"/>
    </row>
    <row r="11" spans="1:12" ht="57.75" customHeight="1" x14ac:dyDescent="0.25">
      <c r="B11" s="117"/>
      <c r="C11" s="117"/>
      <c r="D11" s="117"/>
      <c r="E11" s="117"/>
      <c r="F11" s="117"/>
      <c r="G11" s="117"/>
      <c r="H11" s="117"/>
      <c r="I11" s="117"/>
      <c r="J11" s="117"/>
      <c r="K11" s="117"/>
      <c r="L11" s="52"/>
    </row>
    <row r="12" spans="1:12" s="53" customFormat="1" ht="21" x14ac:dyDescent="0.35">
      <c r="B12" s="112" t="s">
        <v>20</v>
      </c>
      <c r="C12" s="112"/>
      <c r="D12" s="112"/>
      <c r="E12" s="54"/>
      <c r="F12" s="10"/>
      <c r="I12" s="95"/>
      <c r="J12" s="55"/>
      <c r="L12" s="12"/>
    </row>
    <row r="13" spans="1:12" s="53" customFormat="1" ht="16.5" customHeight="1" x14ac:dyDescent="0.35">
      <c r="C13" s="56"/>
      <c r="D13" s="56"/>
      <c r="E13" s="56"/>
      <c r="F13" s="10"/>
      <c r="J13" s="55"/>
      <c r="L13" s="12"/>
    </row>
    <row r="14" spans="1:12" ht="21" x14ac:dyDescent="0.35">
      <c r="B14" s="113" t="s">
        <v>21</v>
      </c>
      <c r="C14" s="113"/>
      <c r="D14" s="113"/>
      <c r="E14" s="57"/>
      <c r="J14" s="58"/>
      <c r="K14" s="53"/>
    </row>
    <row r="15" spans="1:12" ht="16.5" customHeight="1" x14ac:dyDescent="0.35">
      <c r="B15" s="59"/>
      <c r="C15" s="59"/>
      <c r="D15" s="59"/>
      <c r="E15" s="57"/>
      <c r="J15" s="58"/>
      <c r="K15" s="53"/>
    </row>
    <row r="16" spans="1:12" ht="21" x14ac:dyDescent="0.35">
      <c r="B16" s="113" t="s">
        <v>10</v>
      </c>
      <c r="C16" s="113"/>
      <c r="D16" s="113"/>
      <c r="E16" s="57"/>
      <c r="G16" s="58"/>
      <c r="H16" s="58"/>
      <c r="I16" s="58"/>
      <c r="J16" s="58"/>
      <c r="K16" s="53"/>
    </row>
    <row r="17" spans="2:10" ht="15" customHeight="1" x14ac:dyDescent="0.5">
      <c r="C17" s="60"/>
      <c r="D17" s="60"/>
      <c r="E17" s="60"/>
      <c r="F17" s="61"/>
      <c r="G17" s="61"/>
      <c r="H17" s="61"/>
      <c r="I17" s="61"/>
      <c r="J17" s="61"/>
    </row>
    <row r="18" spans="2:10" ht="15" customHeight="1" x14ac:dyDescent="0.5">
      <c r="C18" s="60"/>
      <c r="D18" s="60"/>
      <c r="E18" s="60"/>
      <c r="F18" s="61"/>
      <c r="G18" s="61"/>
      <c r="H18" s="61"/>
      <c r="I18" s="61"/>
      <c r="J18" s="61"/>
    </row>
    <row r="19" spans="2:10" ht="15" customHeight="1" x14ac:dyDescent="0.5">
      <c r="B19" s="11" t="s">
        <v>29</v>
      </c>
      <c r="C19" s="60"/>
      <c r="D19" s="60"/>
      <c r="E19" s="60"/>
      <c r="F19" s="61"/>
      <c r="G19" s="61"/>
      <c r="H19" s="61"/>
      <c r="I19" s="61"/>
      <c r="J19" s="61"/>
    </row>
    <row r="20" spans="2:10" ht="15" customHeight="1" x14ac:dyDescent="0.5">
      <c r="C20" s="60"/>
      <c r="D20" s="60"/>
      <c r="E20" s="60"/>
      <c r="F20" s="61"/>
      <c r="G20" s="61"/>
      <c r="H20" s="61"/>
      <c r="I20" s="61"/>
      <c r="J20" s="61"/>
    </row>
    <row r="21" spans="2:10" ht="15" customHeight="1" x14ac:dyDescent="0.5">
      <c r="C21" s="60"/>
      <c r="D21" s="60"/>
      <c r="E21" s="60"/>
      <c r="F21" s="61"/>
      <c r="G21" s="61"/>
      <c r="H21" s="61"/>
      <c r="I21" s="61"/>
      <c r="J21" s="61"/>
    </row>
    <row r="22" spans="2:10" ht="15" customHeight="1" x14ac:dyDescent="0.5">
      <c r="C22" s="60"/>
      <c r="D22" s="60"/>
      <c r="E22" s="60"/>
      <c r="F22" s="61"/>
      <c r="G22" s="61"/>
      <c r="H22" s="61"/>
      <c r="I22" s="61"/>
      <c r="J22" s="61"/>
    </row>
    <row r="23" spans="2:10" ht="15" customHeight="1" x14ac:dyDescent="0.5">
      <c r="C23" s="60"/>
      <c r="D23" s="60"/>
      <c r="E23" s="60"/>
      <c r="F23" s="61"/>
      <c r="G23" s="61"/>
      <c r="H23" s="61"/>
      <c r="I23" s="61"/>
      <c r="J23" s="61"/>
    </row>
    <row r="24" spans="2:10" ht="15" customHeight="1" x14ac:dyDescent="0.5">
      <c r="C24" s="60"/>
      <c r="D24" s="60"/>
      <c r="E24" s="60"/>
      <c r="F24" s="61"/>
      <c r="G24" s="61"/>
      <c r="H24" s="61"/>
      <c r="I24" s="61"/>
      <c r="J24" s="61"/>
    </row>
    <row r="25" spans="2:10" ht="15" customHeight="1" x14ac:dyDescent="0.5">
      <c r="C25" s="60"/>
      <c r="D25" s="60"/>
      <c r="E25" s="60"/>
      <c r="F25" s="61"/>
      <c r="G25" s="61"/>
      <c r="H25" s="61"/>
      <c r="I25" s="61"/>
      <c r="J25" s="61"/>
    </row>
    <row r="26" spans="2:10" ht="15" customHeight="1" x14ac:dyDescent="0.5">
      <c r="C26" s="60"/>
      <c r="D26" s="60"/>
      <c r="E26" s="60"/>
      <c r="F26" s="61"/>
      <c r="G26" s="61"/>
      <c r="H26" s="61"/>
      <c r="I26" s="61"/>
      <c r="J26" s="61"/>
    </row>
    <row r="27" spans="2:10" ht="15" customHeight="1" x14ac:dyDescent="0.5">
      <c r="C27" s="60"/>
      <c r="D27" s="60"/>
      <c r="E27" s="60"/>
      <c r="F27" s="61"/>
      <c r="G27" s="61"/>
      <c r="H27" s="61"/>
      <c r="I27" s="61"/>
      <c r="J27" s="61"/>
    </row>
    <row r="28" spans="2:10" ht="15" customHeight="1" x14ac:dyDescent="0.5">
      <c r="C28" s="60"/>
      <c r="D28" s="60"/>
      <c r="E28" s="60"/>
      <c r="F28" s="61"/>
      <c r="G28" s="61"/>
      <c r="H28" s="61"/>
      <c r="I28" s="61"/>
      <c r="J28" s="61"/>
    </row>
    <row r="29" spans="2:10" ht="15" customHeight="1" x14ac:dyDescent="0.5">
      <c r="C29" s="60"/>
      <c r="D29" s="60"/>
      <c r="E29" s="60"/>
      <c r="F29" s="61"/>
      <c r="G29" s="61"/>
      <c r="H29" s="61"/>
      <c r="I29" s="61"/>
      <c r="J29" s="61"/>
    </row>
    <row r="30" spans="2:10" ht="15" customHeight="1" x14ac:dyDescent="0.5">
      <c r="C30" s="60"/>
      <c r="D30" s="60"/>
      <c r="E30" s="60"/>
      <c r="F30" s="61"/>
      <c r="G30" s="61"/>
      <c r="H30" s="61"/>
      <c r="I30" s="61"/>
      <c r="J30" s="61"/>
    </row>
    <row r="31" spans="2:10" ht="15" customHeight="1" x14ac:dyDescent="0.5">
      <c r="C31" s="60"/>
      <c r="D31" s="60"/>
      <c r="E31" s="60"/>
      <c r="F31" s="61"/>
      <c r="G31" s="61"/>
      <c r="H31" s="61"/>
      <c r="I31" s="61"/>
      <c r="J31" s="61"/>
    </row>
    <row r="32" spans="2:10" ht="15" customHeight="1" x14ac:dyDescent="0.5">
      <c r="C32" s="60"/>
      <c r="D32" s="60"/>
      <c r="E32" s="60"/>
      <c r="F32" s="61"/>
      <c r="G32" s="61"/>
      <c r="H32" s="61"/>
      <c r="I32" s="61"/>
      <c r="J32" s="61"/>
    </row>
    <row r="33" spans="2:12" ht="15" customHeight="1" x14ac:dyDescent="0.5">
      <c r="C33" s="60"/>
      <c r="D33" s="60"/>
      <c r="E33" s="60"/>
      <c r="F33" s="61"/>
      <c r="G33" s="61"/>
      <c r="H33" s="61"/>
      <c r="I33" s="61"/>
      <c r="J33" s="61"/>
    </row>
    <row r="34" spans="2:12" ht="15" customHeight="1" x14ac:dyDescent="0.5">
      <c r="C34" s="60"/>
      <c r="D34" s="60"/>
      <c r="E34" s="60"/>
      <c r="F34" s="61"/>
      <c r="G34" s="61"/>
      <c r="H34" s="61"/>
      <c r="I34" s="61"/>
      <c r="J34" s="61"/>
    </row>
    <row r="35" spans="2:12" ht="15" customHeight="1" x14ac:dyDescent="0.5">
      <c r="C35" s="60"/>
      <c r="D35" s="60"/>
      <c r="E35" s="60"/>
      <c r="F35" s="61"/>
      <c r="G35" s="61"/>
      <c r="H35" s="61"/>
      <c r="I35" s="61"/>
      <c r="J35" s="61"/>
    </row>
    <row r="36" spans="2:12" ht="15" customHeight="1" x14ac:dyDescent="0.5">
      <c r="C36" s="60"/>
      <c r="D36" s="60"/>
      <c r="E36" s="60"/>
      <c r="F36" s="61"/>
      <c r="G36" s="61"/>
      <c r="H36" s="61"/>
      <c r="I36" s="61"/>
      <c r="J36" s="61"/>
    </row>
    <row r="37" spans="2:12" ht="15" customHeight="1" x14ac:dyDescent="0.5">
      <c r="C37" s="60"/>
      <c r="D37" s="60"/>
      <c r="E37" s="60"/>
      <c r="F37" s="61"/>
      <c r="G37" s="61"/>
      <c r="H37" s="61"/>
      <c r="I37" s="61"/>
      <c r="J37" s="61"/>
    </row>
    <row r="38" spans="2:12" ht="15" customHeight="1" x14ac:dyDescent="0.5">
      <c r="C38" s="60"/>
      <c r="D38" s="60"/>
      <c r="E38" s="60"/>
      <c r="F38" s="61"/>
      <c r="G38" s="61"/>
      <c r="H38" s="61"/>
      <c r="I38" s="61"/>
      <c r="J38" s="61"/>
    </row>
    <row r="39" spans="2:12" ht="15" customHeight="1" x14ac:dyDescent="0.5">
      <c r="C39" s="60"/>
      <c r="D39" s="60"/>
      <c r="E39" s="60"/>
      <c r="F39" s="61"/>
      <c r="G39" s="61"/>
      <c r="H39" s="61"/>
      <c r="I39" s="61"/>
      <c r="J39" s="61"/>
    </row>
    <row r="40" spans="2:12" ht="15" customHeight="1" x14ac:dyDescent="0.5">
      <c r="C40" s="60"/>
      <c r="D40" s="60"/>
      <c r="E40" s="60"/>
      <c r="F40" s="61"/>
      <c r="G40" s="61"/>
      <c r="H40" s="61"/>
      <c r="I40" s="61"/>
      <c r="J40" s="61"/>
    </row>
    <row r="41" spans="2:12" ht="15" customHeight="1" x14ac:dyDescent="0.5">
      <c r="C41" s="60"/>
      <c r="D41" s="60"/>
      <c r="E41" s="60"/>
      <c r="F41" s="61"/>
      <c r="G41" s="61"/>
      <c r="H41" s="61"/>
      <c r="I41" s="61"/>
      <c r="J41" s="61"/>
    </row>
    <row r="42" spans="2:12" ht="15" customHeight="1" x14ac:dyDescent="0.5">
      <c r="C42" s="60"/>
      <c r="D42" s="60"/>
      <c r="E42" s="60"/>
      <c r="F42" s="61"/>
      <c r="G42" s="61"/>
      <c r="H42" s="61"/>
      <c r="I42" s="61"/>
      <c r="J42" s="61"/>
    </row>
    <row r="43" spans="2:12" ht="15" customHeight="1" x14ac:dyDescent="0.5">
      <c r="C43" s="60"/>
      <c r="D43" s="60"/>
      <c r="E43" s="60"/>
      <c r="F43" s="61"/>
      <c r="G43" s="61"/>
      <c r="H43" s="61"/>
      <c r="I43" s="61"/>
      <c r="J43" s="61"/>
    </row>
    <row r="44" spans="2:12" ht="15" customHeight="1" x14ac:dyDescent="0.5">
      <c r="C44" s="60"/>
      <c r="D44" s="60"/>
      <c r="E44" s="60"/>
      <c r="F44" s="61"/>
      <c r="G44" s="61"/>
      <c r="H44" s="61"/>
      <c r="I44" s="61"/>
      <c r="J44" s="61"/>
    </row>
    <row r="45" spans="2:12" ht="15" customHeight="1" x14ac:dyDescent="0.5">
      <c r="C45" s="60"/>
      <c r="D45" s="60"/>
      <c r="E45" s="60"/>
      <c r="F45" s="61"/>
      <c r="G45" s="61"/>
      <c r="H45" s="61"/>
      <c r="I45" s="61"/>
      <c r="J45" s="61"/>
    </row>
    <row r="46" spans="2:12" ht="15" customHeight="1" x14ac:dyDescent="0.25">
      <c r="B46" s="11" t="s">
        <v>98</v>
      </c>
    </row>
    <row r="47" spans="2:12" ht="64.5" customHeight="1" x14ac:dyDescent="0.25">
      <c r="B47" s="62" t="s">
        <v>22</v>
      </c>
      <c r="C47" s="44" t="s">
        <v>28</v>
      </c>
      <c r="D47" s="44" t="s">
        <v>30</v>
      </c>
      <c r="E47" s="44" t="s">
        <v>11</v>
      </c>
      <c r="F47" s="63" t="s">
        <v>23</v>
      </c>
      <c r="G47" s="64" t="s">
        <v>24</v>
      </c>
      <c r="H47" s="64" t="s">
        <v>25</v>
      </c>
      <c r="I47" s="64" t="s">
        <v>26</v>
      </c>
      <c r="J47" s="64" t="s">
        <v>27</v>
      </c>
      <c r="K47" s="42" t="s">
        <v>18</v>
      </c>
    </row>
    <row r="48" spans="2:12" x14ac:dyDescent="0.25">
      <c r="B48" s="45" t="str">
        <f>Four_Year_Database_Lookup!B5</f>
        <v>Alabama</v>
      </c>
      <c r="C48" s="46" t="s">
        <v>90</v>
      </c>
      <c r="D48" s="46" t="str">
        <f>Four_Year_Database_Lookup!C5</f>
        <v>Four-Year Public</v>
      </c>
      <c r="E48" s="46" t="str">
        <f>Four_Year_Database_Lookup!D5</f>
        <v>Part-Time</v>
      </c>
      <c r="F48" s="17">
        <f>IFERROR(Four_Year_Database_Lookup!E5,"No Data")</f>
        <v>4.0600450699999999E-2</v>
      </c>
      <c r="G48" s="17">
        <f>IFERROR(Four_Year_Database_Lookup!F5,"No Data")</f>
        <v>1.13081378E-2</v>
      </c>
      <c r="H48" s="17">
        <f>IFERROR(Four_Year_Database_Lookup!G5,"No Data")</f>
        <v>0.5301343154</v>
      </c>
      <c r="I48" s="17">
        <f>IFERROR(Four_Year_Database_Lookup!H5,"No Data")</f>
        <v>0.19317367890000001</v>
      </c>
      <c r="J48" s="17">
        <f>IFERROR(Four_Year_Database_Lookup!I5,"No Data")</f>
        <v>0.22478341730000001</v>
      </c>
      <c r="K48" s="85">
        <f>IFERROR(Four_Year_Database_Lookup!J5,"No Data")</f>
        <v>3300.4559733000001</v>
      </c>
      <c r="L48" s="65"/>
    </row>
    <row r="49" spans="1:16384" x14ac:dyDescent="0.25">
      <c r="B49" s="45"/>
      <c r="C49" s="46" t="s">
        <v>91</v>
      </c>
      <c r="D49" s="46" t="str">
        <f>Four_Year_Database_Lookup!C8</f>
        <v>Four-Year Public</v>
      </c>
      <c r="E49" s="46" t="str">
        <f>Four_Year_Database_Lookup!D8</f>
        <v>Part-Time</v>
      </c>
      <c r="F49" s="17">
        <f>IFERROR(Four_Year_Database_Lookup!E8,"No Data")</f>
        <v>7.7565040099999996E-2</v>
      </c>
      <c r="G49" s="17">
        <f>IFERROR(Four_Year_Database_Lookup!F8,"No Data")</f>
        <v>2.5284252600000001E-2</v>
      </c>
      <c r="H49" s="17">
        <f>IFERROR(Four_Year_Database_Lookup!G8,"No Data")</f>
        <v>0.36846694190000001</v>
      </c>
      <c r="I49" s="17">
        <f>IFERROR(Four_Year_Database_Lookup!H8,"No Data")</f>
        <v>0.24194362129999999</v>
      </c>
      <c r="J49" s="17">
        <f>IFERROR(Four_Year_Database_Lookup!I8,"No Data")</f>
        <v>0.28674014419999999</v>
      </c>
      <c r="K49" s="85">
        <f>IFERROR(Four_Year_Database_Lookup!J8,"No Data")</f>
        <v>3300.4559733000001</v>
      </c>
      <c r="L49" s="65"/>
    </row>
    <row r="50" spans="1:16384" x14ac:dyDescent="0.25">
      <c r="B50" s="45"/>
      <c r="C50" s="46" t="s">
        <v>92</v>
      </c>
      <c r="D50" s="46" t="str">
        <f>Four_Year_Database_Lookup!C11</f>
        <v>Four-Year Public</v>
      </c>
      <c r="E50" s="46" t="str">
        <f>Four_Year_Database_Lookup!D11</f>
        <v>Part-Time</v>
      </c>
      <c r="F50" s="17">
        <f>IFERROR(Four_Year_Database_Lookup!E11,"No Data")</f>
        <v>0.1317999705</v>
      </c>
      <c r="G50" s="17">
        <f>IFERROR(Four_Year_Database_Lookup!F11,"No Data")</f>
        <v>4.7534606299999997E-2</v>
      </c>
      <c r="H50" s="17">
        <f>IFERROR(Four_Year_Database_Lookup!G11,"No Data")</f>
        <v>0.25637526319999998</v>
      </c>
      <c r="I50" s="17">
        <f>IFERROR(Four_Year_Database_Lookup!H11,"No Data")</f>
        <v>0.2440429274</v>
      </c>
      <c r="J50" s="17">
        <f>IFERROR(Four_Year_Database_Lookup!I11,"No Data")</f>
        <v>0.32024723249999998</v>
      </c>
      <c r="K50" s="85">
        <f>IFERROR(Four_Year_Database_Lookup!J11,"No Data")</f>
        <v>3300.4559733000001</v>
      </c>
      <c r="L50" s="65"/>
    </row>
    <row r="51" spans="1:16384" x14ac:dyDescent="0.25">
      <c r="B51" s="45"/>
      <c r="C51" s="46" t="s">
        <v>93</v>
      </c>
      <c r="D51" s="46" t="str">
        <f>Four_Year_Database_Lookup!C14</f>
        <v>Four-Year Public</v>
      </c>
      <c r="E51" s="46" t="str">
        <f>Four_Year_Database_Lookup!D14</f>
        <v>Part-Time</v>
      </c>
      <c r="F51" s="17">
        <f>IFERROR(Four_Year_Database_Lookup!E14,"No Data")</f>
        <v>0.20664867270000001</v>
      </c>
      <c r="G51" s="17">
        <f>IFERROR(Four_Year_Database_Lookup!F14,"No Data")</f>
        <v>0.1039873456</v>
      </c>
      <c r="H51" s="17">
        <f>IFERROR(Four_Year_Database_Lookup!G14,"No Data")</f>
        <v>0.1542976949</v>
      </c>
      <c r="I51" s="17">
        <f>IFERROR(Four_Year_Database_Lookup!H14,"No Data")</f>
        <v>0.19277957339999999</v>
      </c>
      <c r="J51" s="17">
        <f>IFERROR(Four_Year_Database_Lookup!I14,"No Data")</f>
        <v>0.34228671329999999</v>
      </c>
      <c r="K51" s="85">
        <f>IFERROR(Four_Year_Database_Lookup!J14,"No Data")</f>
        <v>3300.4559733000001</v>
      </c>
      <c r="L51" s="65"/>
    </row>
    <row r="52" spans="1:16384" x14ac:dyDescent="0.25">
      <c r="B52" s="45"/>
      <c r="C52" s="46" t="s">
        <v>94</v>
      </c>
      <c r="D52" s="46" t="str">
        <f>Four_Year_Database_Lookup!C17</f>
        <v>Four-Year Public</v>
      </c>
      <c r="E52" s="46" t="str">
        <f>Four_Year_Database_Lookup!D17</f>
        <v>Part-Time</v>
      </c>
      <c r="F52" s="17">
        <f>IFERROR(Four_Year_Database_Lookup!E17,"No Data")</f>
        <v>0.26633739499999998</v>
      </c>
      <c r="G52" s="17">
        <f>IFERROR(Four_Year_Database_Lookup!F17,"No Data")</f>
        <v>0.16358472130000001</v>
      </c>
      <c r="H52" s="17">
        <f>IFERROR(Four_Year_Database_Lookup!G17,"No Data")</f>
        <v>8.0306057799999997E-2</v>
      </c>
      <c r="I52" s="17">
        <f>IFERROR(Four_Year_Database_Lookup!H17,"No Data")</f>
        <v>0.12573751550000001</v>
      </c>
      <c r="J52" s="17">
        <f>IFERROR(Four_Year_Database_Lookup!I17,"No Data")</f>
        <v>0.36403431040000001</v>
      </c>
      <c r="K52" s="85">
        <f>IFERROR(Four_Year_Database_Lookup!J17,"No Data")</f>
        <v>3300.4559733000001</v>
      </c>
      <c r="L52" s="65"/>
    </row>
    <row r="53" spans="1:16384" ht="6" customHeight="1" x14ac:dyDescent="0.25">
      <c r="B53" s="87" t="s">
        <v>8</v>
      </c>
      <c r="C53" s="88"/>
      <c r="D53" s="88"/>
      <c r="E53" s="88"/>
      <c r="F53" s="89"/>
      <c r="G53" s="89"/>
      <c r="H53" s="89"/>
      <c r="I53" s="89"/>
      <c r="J53" s="89"/>
      <c r="K53" s="90"/>
      <c r="L53" s="65"/>
    </row>
    <row r="54" spans="1:16384" s="66" customFormat="1" x14ac:dyDescent="0.25">
      <c r="B54" s="45" t="s">
        <v>2</v>
      </c>
      <c r="C54" s="46" t="s">
        <v>90</v>
      </c>
      <c r="D54" s="46" t="str">
        <f>Four_Year_Database_Lookup!N5</f>
        <v>Four-Year Public</v>
      </c>
      <c r="E54" s="46" t="str">
        <f>Four_Year_Database_Lookup!O5</f>
        <v>Part-Time</v>
      </c>
      <c r="F54" s="16">
        <f>IFERROR(Four_Year_Database_Lookup!P5,"No Data")</f>
        <v>3.35452402E-2</v>
      </c>
      <c r="G54" s="16">
        <f>IFERROR(Four_Year_Database_Lookup!Q5,"No Data")</f>
        <v>6.2101656999999999E-3</v>
      </c>
      <c r="H54" s="16">
        <f>IFERROR(Four_Year_Database_Lookup!R5,"No Data")</f>
        <v>0.48071331499999997</v>
      </c>
      <c r="I54" s="16">
        <f>IFERROR(Four_Year_Database_Lookup!S5,"No Data")</f>
        <v>0.21010362029999999</v>
      </c>
      <c r="J54" s="16">
        <f>IFERROR(Four_Year_Database_Lookup!T5,"No Data")</f>
        <v>0.26942765880000002</v>
      </c>
      <c r="K54" s="86">
        <f>IFERROR(Four_Year_Database_Lookup!U5,"No Data")</f>
        <v>246807.42981999999</v>
      </c>
      <c r="L54" s="65"/>
    </row>
    <row r="55" spans="1:16384" s="66" customFormat="1" x14ac:dyDescent="0.25">
      <c r="B55" s="45"/>
      <c r="C55" s="46" t="s">
        <v>91</v>
      </c>
      <c r="D55" s="46" t="str">
        <f>Four_Year_Database_Lookup!N8</f>
        <v>Four-Year Public</v>
      </c>
      <c r="E55" s="46" t="str">
        <f>Four_Year_Database_Lookup!O8</f>
        <v>Part-Time</v>
      </c>
      <c r="F55" s="16">
        <f>IFERROR(Four_Year_Database_Lookup!P8,"No Data")</f>
        <v>7.5708848100000004E-2</v>
      </c>
      <c r="G55" s="16">
        <f>IFERROR(Four_Year_Database_Lookup!Q8,"No Data")</f>
        <v>1.94500266E-2</v>
      </c>
      <c r="H55" s="16">
        <f>IFERROR(Four_Year_Database_Lookup!R8,"No Data")</f>
        <v>0.30873659730000003</v>
      </c>
      <c r="I55" s="16">
        <f>IFERROR(Four_Year_Database_Lookup!S8,"No Data")</f>
        <v>0.27817957970000001</v>
      </c>
      <c r="J55" s="16">
        <f>IFERROR(Four_Year_Database_Lookup!T8,"No Data")</f>
        <v>0.31792494830000001</v>
      </c>
      <c r="K55" s="86">
        <f>IFERROR(Four_Year_Database_Lookup!U8,"No Data")</f>
        <v>246807.42981999999</v>
      </c>
      <c r="L55" s="65"/>
    </row>
    <row r="56" spans="1:16384" s="66" customFormat="1" x14ac:dyDescent="0.25">
      <c r="B56" s="45"/>
      <c r="C56" s="46" t="s">
        <v>92</v>
      </c>
      <c r="D56" s="46" t="str">
        <f>Four_Year_Database_Lookup!N11</f>
        <v>Four-Year Public</v>
      </c>
      <c r="E56" s="46" t="str">
        <f>Four_Year_Database_Lookup!O11</f>
        <v>Part-Time</v>
      </c>
      <c r="F56" s="16">
        <f>IFERROR(Four_Year_Database_Lookup!P11,"No Data")</f>
        <v>0.1238765095</v>
      </c>
      <c r="G56" s="16">
        <f>IFERROR(Four_Year_Database_Lookup!Q11,"No Data")</f>
        <v>4.2358232000000003E-2</v>
      </c>
      <c r="H56" s="16">
        <f>IFERROR(Four_Year_Database_Lookup!R11,"No Data")</f>
        <v>0.20805148230000001</v>
      </c>
      <c r="I56" s="16">
        <f>IFERROR(Four_Year_Database_Lookup!S11,"No Data")</f>
        <v>0.26702670169999998</v>
      </c>
      <c r="J56" s="16">
        <f>IFERROR(Four_Year_Database_Lookup!T11,"No Data")</f>
        <v>0.35868707449999998</v>
      </c>
      <c r="K56" s="86">
        <f>IFERROR(Four_Year_Database_Lookup!U11,"No Data")</f>
        <v>246807.42981999999</v>
      </c>
      <c r="L56" s="65"/>
    </row>
    <row r="57" spans="1:16384" s="66" customFormat="1" x14ac:dyDescent="0.25">
      <c r="B57" s="45"/>
      <c r="C57" s="46" t="s">
        <v>93</v>
      </c>
      <c r="D57" s="46" t="str">
        <f>Four_Year_Database_Lookup!N14</f>
        <v>Four-Year Public</v>
      </c>
      <c r="E57" s="46" t="str">
        <f>Four_Year_Database_Lookup!O14</f>
        <v>Part-Time</v>
      </c>
      <c r="F57" s="16">
        <f>IFERROR(Four_Year_Database_Lookup!P14,"No Data")</f>
        <v>0.18049888529999999</v>
      </c>
      <c r="G57" s="16">
        <f>IFERROR(Four_Year_Database_Lookup!Q14,"No Data")</f>
        <v>0.1265080519</v>
      </c>
      <c r="H57" s="16">
        <f>IFERROR(Four_Year_Database_Lookup!R14,"No Data")</f>
        <v>0.1279028757</v>
      </c>
      <c r="I57" s="16">
        <f>IFERROR(Four_Year_Database_Lookup!S14,"No Data")</f>
        <v>0.1896371285</v>
      </c>
      <c r="J57" s="16">
        <f>IFERROR(Four_Year_Database_Lookup!T14,"No Data")</f>
        <v>0.37545305849999999</v>
      </c>
      <c r="K57" s="86">
        <f>IFERROR(Four_Year_Database_Lookup!U14,"No Data")</f>
        <v>246807.42981999999</v>
      </c>
      <c r="L57" s="65"/>
    </row>
    <row r="58" spans="1:16384" s="66" customFormat="1" x14ac:dyDescent="0.25">
      <c r="B58" s="45"/>
      <c r="C58" s="46" t="s">
        <v>94</v>
      </c>
      <c r="D58" s="46" t="str">
        <f>Four_Year_Database_Lookup!N17</f>
        <v>Four-Year Public</v>
      </c>
      <c r="E58" s="46" t="str">
        <f>Four_Year_Database_Lookup!O17</f>
        <v>Part-Time</v>
      </c>
      <c r="F58" s="16">
        <f>IFERROR(Four_Year_Database_Lookup!P17,"No Data")</f>
        <v>0.22023936429999999</v>
      </c>
      <c r="G58" s="16">
        <f>IFERROR(Four_Year_Database_Lookup!Q17,"No Data")</f>
        <v>0.19891499909999999</v>
      </c>
      <c r="H58" s="16">
        <f>IFERROR(Four_Year_Database_Lookup!R17,"No Data")</f>
        <v>7.4848766799999994E-2</v>
      </c>
      <c r="I58" s="16">
        <f>IFERROR(Four_Year_Database_Lookup!S17,"No Data")</f>
        <v>0.118806839</v>
      </c>
      <c r="J58" s="16">
        <f>IFERROR(Four_Year_Database_Lookup!T17,"No Data")</f>
        <v>0.38719003070000002</v>
      </c>
      <c r="K58" s="86">
        <f>IFERROR(Four_Year_Database_Lookup!U17,"No Data")</f>
        <v>246807.42981999999</v>
      </c>
      <c r="L58" s="65"/>
    </row>
    <row r="59" spans="1:16384" s="66" customFormat="1" x14ac:dyDescent="0.25">
      <c r="B59" s="69"/>
      <c r="C59" s="70"/>
      <c r="D59" s="70"/>
      <c r="E59" s="70"/>
      <c r="F59" s="71"/>
      <c r="G59" s="71"/>
      <c r="H59" s="71"/>
      <c r="I59" s="71"/>
      <c r="J59" s="71"/>
      <c r="K59" s="96"/>
      <c r="L59" s="65"/>
    </row>
    <row r="60" spans="1:16384" s="66" customFormat="1" x14ac:dyDescent="0.25">
      <c r="A60" s="111"/>
      <c r="B60" s="111" t="s">
        <v>110</v>
      </c>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c r="AJ60" s="111"/>
      <c r="AK60" s="111"/>
      <c r="AL60" s="111"/>
      <c r="AM60" s="111"/>
      <c r="AN60" s="111"/>
      <c r="AO60" s="111"/>
      <c r="AP60" s="111"/>
      <c r="AQ60" s="111"/>
      <c r="AR60" s="111"/>
      <c r="AS60" s="111"/>
      <c r="AT60" s="111"/>
      <c r="AU60" s="111"/>
      <c r="AV60" s="111"/>
      <c r="AW60" s="111"/>
      <c r="AX60" s="111"/>
      <c r="AY60" s="111"/>
      <c r="AZ60" s="111"/>
      <c r="BA60" s="111"/>
      <c r="BB60" s="111"/>
      <c r="BC60" s="111"/>
      <c r="BD60" s="111"/>
      <c r="BE60" s="111"/>
      <c r="BF60" s="111"/>
      <c r="BG60" s="111"/>
      <c r="BH60" s="111"/>
      <c r="BI60" s="111"/>
      <c r="BJ60" s="111"/>
      <c r="BK60" s="111"/>
      <c r="BL60" s="111"/>
      <c r="BM60" s="111"/>
      <c r="BN60" s="111"/>
      <c r="BO60" s="111"/>
      <c r="BP60" s="111"/>
      <c r="BQ60" s="111"/>
      <c r="BR60" s="111"/>
      <c r="BS60" s="111"/>
      <c r="BT60" s="111"/>
      <c r="BU60" s="111"/>
      <c r="BV60" s="111"/>
      <c r="BW60" s="111"/>
      <c r="BX60" s="111"/>
      <c r="BY60" s="111"/>
      <c r="BZ60" s="111"/>
      <c r="CA60" s="111"/>
      <c r="CB60" s="111"/>
      <c r="CC60" s="111"/>
      <c r="CD60" s="111"/>
      <c r="CE60" s="111"/>
      <c r="CF60" s="111"/>
      <c r="CG60" s="111"/>
      <c r="CH60" s="111"/>
      <c r="CI60" s="111"/>
      <c r="CJ60" s="111"/>
      <c r="CK60" s="111"/>
      <c r="CL60" s="111"/>
      <c r="CM60" s="111"/>
      <c r="CN60" s="111"/>
      <c r="CO60" s="111"/>
      <c r="CP60" s="111"/>
      <c r="CQ60" s="111"/>
      <c r="CR60" s="111"/>
      <c r="CS60" s="111"/>
      <c r="CT60" s="111"/>
      <c r="CU60" s="111"/>
      <c r="CV60" s="111"/>
      <c r="CW60" s="111"/>
      <c r="CX60" s="111"/>
      <c r="CY60" s="111"/>
      <c r="CZ60" s="111"/>
      <c r="DA60" s="111"/>
      <c r="DB60" s="111"/>
      <c r="DC60" s="111"/>
      <c r="DD60" s="111"/>
      <c r="DE60" s="111"/>
      <c r="DF60" s="111"/>
      <c r="DG60" s="111"/>
      <c r="DH60" s="111"/>
      <c r="DI60" s="111"/>
      <c r="DJ60" s="111"/>
      <c r="DK60" s="111"/>
      <c r="DL60" s="111"/>
      <c r="DM60" s="111"/>
      <c r="DN60" s="111"/>
      <c r="DO60" s="111"/>
      <c r="DP60" s="111"/>
      <c r="DQ60" s="111"/>
      <c r="DR60" s="111"/>
      <c r="DS60" s="111"/>
      <c r="DT60" s="111"/>
      <c r="DU60" s="111"/>
      <c r="DV60" s="111"/>
      <c r="DW60" s="111"/>
      <c r="DX60" s="111"/>
      <c r="DY60" s="111"/>
      <c r="DZ60" s="111"/>
      <c r="EA60" s="111"/>
      <c r="EB60" s="111"/>
      <c r="EC60" s="111"/>
      <c r="ED60" s="111"/>
      <c r="EE60" s="111"/>
      <c r="EF60" s="111"/>
      <c r="EG60" s="111"/>
      <c r="EH60" s="111"/>
      <c r="EI60" s="111"/>
      <c r="EJ60" s="111"/>
      <c r="EK60" s="111"/>
      <c r="EL60" s="111"/>
      <c r="EM60" s="111"/>
      <c r="EN60" s="111"/>
      <c r="EO60" s="111"/>
      <c r="EP60" s="111"/>
      <c r="EQ60" s="111"/>
      <c r="ER60" s="111"/>
      <c r="ES60" s="111"/>
      <c r="ET60" s="111"/>
      <c r="EU60" s="111"/>
      <c r="EV60" s="111"/>
      <c r="EW60" s="111"/>
      <c r="EX60" s="111"/>
      <c r="EY60" s="111"/>
      <c r="EZ60" s="111"/>
      <c r="FA60" s="111"/>
      <c r="FB60" s="111"/>
      <c r="FC60" s="111"/>
      <c r="FD60" s="111"/>
      <c r="FE60" s="111"/>
      <c r="FF60" s="111"/>
      <c r="FG60" s="111"/>
      <c r="FH60" s="111"/>
      <c r="FI60" s="111"/>
      <c r="FJ60" s="111"/>
      <c r="FK60" s="111"/>
      <c r="FL60" s="111"/>
      <c r="FM60" s="111"/>
      <c r="FN60" s="111"/>
      <c r="FO60" s="111"/>
      <c r="FP60" s="111"/>
      <c r="FQ60" s="111"/>
      <c r="FR60" s="111"/>
      <c r="FS60" s="111"/>
      <c r="FT60" s="111"/>
      <c r="FU60" s="111"/>
      <c r="FV60" s="111"/>
      <c r="FW60" s="111"/>
      <c r="FX60" s="111"/>
      <c r="FY60" s="111"/>
      <c r="FZ60" s="111"/>
      <c r="GA60" s="111"/>
      <c r="GB60" s="111"/>
      <c r="GC60" s="111"/>
      <c r="GD60" s="111"/>
      <c r="GE60" s="111"/>
      <c r="GF60" s="111"/>
      <c r="GG60" s="111"/>
      <c r="GH60" s="111"/>
      <c r="GI60" s="111"/>
      <c r="GJ60" s="111"/>
      <c r="GK60" s="111"/>
      <c r="GL60" s="111"/>
      <c r="GM60" s="111"/>
      <c r="GN60" s="111"/>
      <c r="GO60" s="111"/>
      <c r="GP60" s="111"/>
      <c r="GQ60" s="111"/>
      <c r="GR60" s="111"/>
      <c r="GS60" s="111"/>
      <c r="GT60" s="111"/>
      <c r="GU60" s="111"/>
      <c r="GV60" s="111"/>
      <c r="GW60" s="111"/>
      <c r="GX60" s="111"/>
      <c r="GY60" s="111"/>
      <c r="GZ60" s="111"/>
      <c r="HA60" s="111"/>
      <c r="HB60" s="111"/>
      <c r="HC60" s="111"/>
      <c r="HD60" s="111"/>
      <c r="HE60" s="111"/>
      <c r="HF60" s="111"/>
      <c r="HG60" s="111"/>
      <c r="HH60" s="111"/>
      <c r="HI60" s="111"/>
      <c r="HJ60" s="111"/>
      <c r="HK60" s="111"/>
      <c r="HL60" s="111"/>
      <c r="HM60" s="111"/>
      <c r="HN60" s="111"/>
      <c r="HO60" s="111"/>
      <c r="HP60" s="111"/>
      <c r="HQ60" s="111"/>
      <c r="HR60" s="111"/>
      <c r="HS60" s="111"/>
      <c r="HT60" s="111"/>
      <c r="HU60" s="111"/>
      <c r="HV60" s="111"/>
      <c r="HW60" s="111"/>
      <c r="HX60" s="111"/>
      <c r="HY60" s="111"/>
      <c r="HZ60" s="111"/>
      <c r="IA60" s="111"/>
      <c r="IB60" s="111"/>
      <c r="IC60" s="111"/>
      <c r="ID60" s="111"/>
      <c r="IE60" s="111"/>
      <c r="IF60" s="111"/>
      <c r="IG60" s="111"/>
      <c r="IH60" s="111"/>
      <c r="II60" s="111"/>
      <c r="IJ60" s="111"/>
      <c r="IK60" s="111"/>
      <c r="IL60" s="111"/>
      <c r="IM60" s="111"/>
      <c r="IN60" s="111"/>
      <c r="IO60" s="111"/>
      <c r="IP60" s="111"/>
      <c r="IQ60" s="111"/>
      <c r="IR60" s="111"/>
      <c r="IS60" s="111"/>
      <c r="IT60" s="111"/>
      <c r="IU60" s="111"/>
      <c r="IV60" s="111"/>
      <c r="IW60" s="111"/>
      <c r="IX60" s="111"/>
      <c r="IY60" s="111"/>
      <c r="IZ60" s="111"/>
      <c r="JA60" s="111"/>
      <c r="JB60" s="111"/>
      <c r="JC60" s="111"/>
      <c r="JD60" s="111"/>
      <c r="JE60" s="111"/>
      <c r="JF60" s="111"/>
      <c r="JG60" s="111"/>
      <c r="JH60" s="111"/>
      <c r="JI60" s="111"/>
      <c r="JJ60" s="111"/>
      <c r="JK60" s="111"/>
      <c r="JL60" s="111"/>
      <c r="JM60" s="111"/>
      <c r="JN60" s="111"/>
      <c r="JO60" s="111"/>
      <c r="JP60" s="111"/>
      <c r="JQ60" s="111"/>
      <c r="JR60" s="111"/>
      <c r="JS60" s="111"/>
      <c r="JT60" s="111"/>
      <c r="JU60" s="111"/>
      <c r="JV60" s="111"/>
      <c r="JW60" s="111"/>
      <c r="JX60" s="111"/>
      <c r="JY60" s="111"/>
      <c r="JZ60" s="111"/>
      <c r="KA60" s="111"/>
      <c r="KB60" s="111"/>
      <c r="KC60" s="111"/>
      <c r="KD60" s="111"/>
      <c r="KE60" s="111"/>
      <c r="KF60" s="111"/>
      <c r="KG60" s="111"/>
      <c r="KH60" s="111"/>
      <c r="KI60" s="111"/>
      <c r="KJ60" s="111"/>
      <c r="KK60" s="111"/>
      <c r="KL60" s="111"/>
      <c r="KM60" s="111"/>
      <c r="KN60" s="111"/>
      <c r="KO60" s="111"/>
      <c r="KP60" s="111"/>
      <c r="KQ60" s="111"/>
      <c r="KR60" s="111"/>
      <c r="KS60" s="111"/>
      <c r="KT60" s="111"/>
      <c r="KU60" s="111"/>
      <c r="KV60" s="111"/>
      <c r="KW60" s="111"/>
      <c r="KX60" s="111"/>
      <c r="KY60" s="111"/>
      <c r="KZ60" s="111"/>
      <c r="LA60" s="111"/>
      <c r="LB60" s="111"/>
      <c r="LC60" s="111"/>
      <c r="LD60" s="111"/>
      <c r="LE60" s="111"/>
      <c r="LF60" s="111"/>
      <c r="LG60" s="111"/>
      <c r="LH60" s="111"/>
      <c r="LI60" s="111"/>
      <c r="LJ60" s="111"/>
      <c r="LK60" s="111"/>
      <c r="LL60" s="111"/>
      <c r="LM60" s="111"/>
      <c r="LN60" s="111"/>
      <c r="LO60" s="111"/>
      <c r="LP60" s="111"/>
      <c r="LQ60" s="111"/>
      <c r="LR60" s="111"/>
      <c r="LS60" s="111"/>
      <c r="LT60" s="111"/>
      <c r="LU60" s="111"/>
      <c r="LV60" s="111"/>
      <c r="LW60" s="111"/>
      <c r="LX60" s="111"/>
      <c r="LY60" s="111"/>
      <c r="LZ60" s="111"/>
      <c r="MA60" s="111"/>
      <c r="MB60" s="111"/>
      <c r="MC60" s="111"/>
      <c r="MD60" s="111"/>
      <c r="ME60" s="111"/>
      <c r="MF60" s="111"/>
      <c r="MG60" s="111"/>
      <c r="MH60" s="111"/>
      <c r="MI60" s="111"/>
      <c r="MJ60" s="111"/>
      <c r="MK60" s="111"/>
      <c r="ML60" s="111"/>
      <c r="MM60" s="111"/>
      <c r="MN60" s="111"/>
      <c r="MO60" s="111"/>
      <c r="MP60" s="111"/>
      <c r="MQ60" s="111"/>
      <c r="MR60" s="111"/>
      <c r="MS60" s="111"/>
      <c r="MT60" s="111"/>
      <c r="MU60" s="111"/>
      <c r="MV60" s="111"/>
      <c r="MW60" s="111"/>
      <c r="MX60" s="111"/>
      <c r="MY60" s="111"/>
      <c r="MZ60" s="111"/>
      <c r="NA60" s="111"/>
      <c r="NB60" s="111"/>
      <c r="NC60" s="111"/>
      <c r="ND60" s="111"/>
      <c r="NE60" s="111"/>
      <c r="NF60" s="111"/>
      <c r="NG60" s="111"/>
      <c r="NH60" s="111"/>
      <c r="NI60" s="111"/>
      <c r="NJ60" s="111"/>
      <c r="NK60" s="111"/>
      <c r="NL60" s="111"/>
      <c r="NM60" s="111"/>
      <c r="NN60" s="111"/>
      <c r="NO60" s="111"/>
      <c r="NP60" s="111"/>
      <c r="NQ60" s="111"/>
      <c r="NR60" s="111"/>
      <c r="NS60" s="111"/>
      <c r="NT60" s="111"/>
      <c r="NU60" s="111"/>
      <c r="NV60" s="111"/>
      <c r="NW60" s="111"/>
      <c r="NX60" s="111"/>
      <c r="NY60" s="111"/>
      <c r="NZ60" s="111"/>
      <c r="OA60" s="111"/>
      <c r="OB60" s="111"/>
      <c r="OC60" s="111"/>
      <c r="OD60" s="111"/>
      <c r="OE60" s="111"/>
      <c r="OF60" s="111"/>
      <c r="OG60" s="111"/>
      <c r="OH60" s="111"/>
      <c r="OI60" s="111"/>
      <c r="OJ60" s="111"/>
      <c r="OK60" s="111"/>
      <c r="OL60" s="111"/>
      <c r="OM60" s="111"/>
      <c r="ON60" s="111"/>
      <c r="OO60" s="111"/>
      <c r="OP60" s="111"/>
      <c r="OQ60" s="111"/>
      <c r="OR60" s="111"/>
      <c r="OS60" s="111"/>
      <c r="OT60" s="111"/>
      <c r="OU60" s="111"/>
      <c r="OV60" s="111"/>
      <c r="OW60" s="111"/>
      <c r="OX60" s="111"/>
      <c r="OY60" s="111"/>
      <c r="OZ60" s="111"/>
      <c r="PA60" s="111"/>
      <c r="PB60" s="111"/>
      <c r="PC60" s="111"/>
      <c r="PD60" s="111"/>
      <c r="PE60" s="111"/>
      <c r="PF60" s="111"/>
      <c r="PG60" s="111"/>
      <c r="PH60" s="111"/>
      <c r="PI60" s="111"/>
      <c r="PJ60" s="111"/>
      <c r="PK60" s="111"/>
      <c r="PL60" s="111"/>
      <c r="PM60" s="111"/>
      <c r="PN60" s="111"/>
      <c r="PO60" s="111"/>
      <c r="PP60" s="111"/>
      <c r="PQ60" s="111"/>
      <c r="PR60" s="111"/>
      <c r="PS60" s="111"/>
      <c r="PT60" s="111"/>
      <c r="PU60" s="111"/>
      <c r="PV60" s="111"/>
      <c r="PW60" s="111"/>
      <c r="PX60" s="111"/>
      <c r="PY60" s="111"/>
      <c r="PZ60" s="111"/>
      <c r="QA60" s="111"/>
      <c r="QB60" s="111"/>
      <c r="QC60" s="111"/>
      <c r="QD60" s="111"/>
      <c r="QE60" s="111"/>
      <c r="QF60" s="111"/>
      <c r="QG60" s="111"/>
      <c r="QH60" s="111"/>
      <c r="QI60" s="111"/>
      <c r="QJ60" s="111"/>
      <c r="QK60" s="111"/>
      <c r="QL60" s="111"/>
      <c r="QM60" s="111"/>
      <c r="QN60" s="111"/>
      <c r="QO60" s="111"/>
      <c r="QP60" s="111"/>
      <c r="QQ60" s="111"/>
      <c r="QR60" s="111"/>
      <c r="QS60" s="111"/>
      <c r="QT60" s="111"/>
      <c r="QU60" s="111"/>
      <c r="QV60" s="111"/>
      <c r="QW60" s="111"/>
      <c r="QX60" s="111"/>
      <c r="QY60" s="111"/>
      <c r="QZ60" s="111"/>
      <c r="RA60" s="111"/>
      <c r="RB60" s="111"/>
      <c r="RC60" s="111"/>
      <c r="RD60" s="111"/>
      <c r="RE60" s="111"/>
      <c r="RF60" s="111"/>
      <c r="RG60" s="111"/>
      <c r="RH60" s="111"/>
      <c r="RI60" s="111"/>
      <c r="RJ60" s="111"/>
      <c r="RK60" s="111"/>
      <c r="RL60" s="111"/>
      <c r="RM60" s="111"/>
      <c r="RN60" s="111"/>
      <c r="RO60" s="111"/>
      <c r="RP60" s="111"/>
      <c r="RQ60" s="111"/>
      <c r="RR60" s="111"/>
      <c r="RS60" s="111"/>
      <c r="RT60" s="111"/>
      <c r="RU60" s="111"/>
      <c r="RV60" s="111"/>
      <c r="RW60" s="111"/>
      <c r="RX60" s="111"/>
      <c r="RY60" s="111"/>
      <c r="RZ60" s="111"/>
      <c r="SA60" s="111"/>
      <c r="SB60" s="111"/>
      <c r="SC60" s="111"/>
      <c r="SD60" s="111"/>
      <c r="SE60" s="111"/>
      <c r="SF60" s="111"/>
      <c r="SG60" s="111"/>
      <c r="SH60" s="111"/>
      <c r="SI60" s="111"/>
      <c r="SJ60" s="111"/>
      <c r="SK60" s="111"/>
      <c r="SL60" s="111"/>
      <c r="SM60" s="111"/>
      <c r="SN60" s="111"/>
      <c r="SO60" s="111"/>
      <c r="SP60" s="111"/>
      <c r="SQ60" s="111"/>
      <c r="SR60" s="111"/>
      <c r="SS60" s="111"/>
      <c r="ST60" s="111"/>
      <c r="SU60" s="111"/>
      <c r="SV60" s="111"/>
      <c r="SW60" s="111"/>
      <c r="SX60" s="111"/>
      <c r="SY60" s="111"/>
      <c r="SZ60" s="111"/>
      <c r="TA60" s="111"/>
      <c r="TB60" s="111"/>
      <c r="TC60" s="111"/>
      <c r="TD60" s="111"/>
      <c r="TE60" s="111"/>
      <c r="TF60" s="111"/>
      <c r="TG60" s="111"/>
      <c r="TH60" s="111"/>
      <c r="TI60" s="111"/>
      <c r="TJ60" s="111"/>
      <c r="TK60" s="111"/>
      <c r="TL60" s="111"/>
      <c r="TM60" s="111"/>
      <c r="TN60" s="111"/>
      <c r="TO60" s="111"/>
      <c r="TP60" s="111"/>
      <c r="TQ60" s="111"/>
      <c r="TR60" s="111"/>
      <c r="TS60" s="111"/>
      <c r="TT60" s="111"/>
      <c r="TU60" s="111"/>
      <c r="TV60" s="111"/>
      <c r="TW60" s="111"/>
      <c r="TX60" s="111"/>
      <c r="TY60" s="111"/>
      <c r="TZ60" s="111"/>
      <c r="UA60" s="111"/>
      <c r="UB60" s="111"/>
      <c r="UC60" s="111"/>
      <c r="UD60" s="111"/>
      <c r="UE60" s="111"/>
      <c r="UF60" s="111"/>
      <c r="UG60" s="111"/>
      <c r="UH60" s="111"/>
      <c r="UI60" s="111"/>
      <c r="UJ60" s="111"/>
      <c r="UK60" s="111"/>
      <c r="UL60" s="111"/>
      <c r="UM60" s="111"/>
      <c r="UN60" s="111"/>
      <c r="UO60" s="111"/>
      <c r="UP60" s="111"/>
      <c r="UQ60" s="111"/>
      <c r="UR60" s="111"/>
      <c r="US60" s="111"/>
      <c r="UT60" s="111"/>
      <c r="UU60" s="111"/>
      <c r="UV60" s="111"/>
      <c r="UW60" s="111"/>
      <c r="UX60" s="111"/>
      <c r="UY60" s="111"/>
      <c r="UZ60" s="111"/>
      <c r="VA60" s="111"/>
      <c r="VB60" s="111"/>
      <c r="VC60" s="111"/>
      <c r="VD60" s="111"/>
      <c r="VE60" s="111"/>
      <c r="VF60" s="111"/>
      <c r="VG60" s="111"/>
      <c r="VH60" s="111"/>
      <c r="VI60" s="111"/>
      <c r="VJ60" s="111"/>
      <c r="VK60" s="111"/>
      <c r="VL60" s="111"/>
      <c r="VM60" s="111"/>
      <c r="VN60" s="111"/>
      <c r="VO60" s="111"/>
      <c r="VP60" s="111"/>
      <c r="VQ60" s="111"/>
      <c r="VR60" s="111"/>
      <c r="VS60" s="111"/>
      <c r="VT60" s="111"/>
      <c r="VU60" s="111"/>
      <c r="VV60" s="111"/>
      <c r="VW60" s="111"/>
      <c r="VX60" s="111"/>
      <c r="VY60" s="111"/>
      <c r="VZ60" s="111"/>
      <c r="WA60" s="111"/>
      <c r="WB60" s="111"/>
      <c r="WC60" s="111"/>
      <c r="WD60" s="111"/>
      <c r="WE60" s="111"/>
      <c r="WF60" s="111"/>
      <c r="WG60" s="111"/>
      <c r="WH60" s="111"/>
      <c r="WI60" s="111"/>
      <c r="WJ60" s="111"/>
      <c r="WK60" s="111"/>
      <c r="WL60" s="111"/>
      <c r="WM60" s="111"/>
      <c r="WN60" s="111"/>
      <c r="WO60" s="111"/>
      <c r="WP60" s="111"/>
      <c r="WQ60" s="111"/>
      <c r="WR60" s="111"/>
      <c r="WS60" s="111"/>
      <c r="WT60" s="111"/>
      <c r="WU60" s="111"/>
      <c r="WV60" s="111"/>
      <c r="WW60" s="111"/>
      <c r="WX60" s="111"/>
      <c r="WY60" s="111"/>
      <c r="WZ60" s="111"/>
      <c r="XA60" s="111"/>
      <c r="XB60" s="111"/>
      <c r="XC60" s="111"/>
      <c r="XD60" s="111"/>
      <c r="XE60" s="111"/>
      <c r="XF60" s="111"/>
      <c r="XG60" s="111"/>
      <c r="XH60" s="111"/>
      <c r="XI60" s="111"/>
      <c r="XJ60" s="111"/>
      <c r="XK60" s="111"/>
      <c r="XL60" s="111"/>
      <c r="XM60" s="111"/>
      <c r="XN60" s="111"/>
      <c r="XO60" s="111"/>
      <c r="XP60" s="111"/>
      <c r="XQ60" s="111"/>
      <c r="XR60" s="111"/>
      <c r="XS60" s="111"/>
      <c r="XT60" s="111"/>
      <c r="XU60" s="111"/>
      <c r="XV60" s="111"/>
      <c r="XW60" s="111"/>
      <c r="XX60" s="111"/>
      <c r="XY60" s="111"/>
      <c r="XZ60" s="111"/>
      <c r="YA60" s="111"/>
      <c r="YB60" s="111"/>
      <c r="YC60" s="111"/>
      <c r="YD60" s="111"/>
      <c r="YE60" s="111"/>
      <c r="YF60" s="111"/>
      <c r="YG60" s="111"/>
      <c r="YH60" s="111"/>
      <c r="YI60" s="111"/>
      <c r="YJ60" s="111"/>
      <c r="YK60" s="111"/>
      <c r="YL60" s="111"/>
      <c r="YM60" s="111"/>
      <c r="YN60" s="111"/>
      <c r="YO60" s="111"/>
      <c r="YP60" s="111"/>
      <c r="YQ60" s="111"/>
      <c r="YR60" s="111"/>
      <c r="YS60" s="111"/>
      <c r="YT60" s="111"/>
      <c r="YU60" s="111"/>
      <c r="YV60" s="111"/>
      <c r="YW60" s="111"/>
      <c r="YX60" s="111"/>
      <c r="YY60" s="111"/>
      <c r="YZ60" s="111"/>
      <c r="ZA60" s="111"/>
      <c r="ZB60" s="111"/>
      <c r="ZC60" s="111"/>
      <c r="ZD60" s="111"/>
      <c r="ZE60" s="111"/>
      <c r="ZF60" s="111"/>
      <c r="ZG60" s="111"/>
      <c r="ZH60" s="111"/>
      <c r="ZI60" s="111"/>
      <c r="ZJ60" s="111"/>
      <c r="ZK60" s="111"/>
      <c r="ZL60" s="111"/>
      <c r="ZM60" s="111"/>
      <c r="ZN60" s="111"/>
      <c r="ZO60" s="111"/>
      <c r="ZP60" s="111"/>
      <c r="ZQ60" s="111"/>
      <c r="ZR60" s="111"/>
      <c r="ZS60" s="111"/>
      <c r="ZT60" s="111"/>
      <c r="ZU60" s="111"/>
      <c r="ZV60" s="111"/>
      <c r="ZW60" s="111"/>
      <c r="ZX60" s="111"/>
      <c r="ZY60" s="111"/>
      <c r="ZZ60" s="111"/>
      <c r="AAA60" s="111"/>
      <c r="AAB60" s="111"/>
      <c r="AAC60" s="111"/>
      <c r="AAD60" s="111"/>
      <c r="AAE60" s="111"/>
      <c r="AAF60" s="111"/>
      <c r="AAG60" s="111"/>
      <c r="AAH60" s="111"/>
      <c r="AAI60" s="111"/>
      <c r="AAJ60" s="111"/>
      <c r="AAK60" s="111"/>
      <c r="AAL60" s="111"/>
      <c r="AAM60" s="111"/>
      <c r="AAN60" s="111"/>
      <c r="AAO60" s="111"/>
      <c r="AAP60" s="111"/>
      <c r="AAQ60" s="111"/>
      <c r="AAR60" s="111"/>
      <c r="AAS60" s="111"/>
      <c r="AAT60" s="111"/>
      <c r="AAU60" s="111"/>
      <c r="AAV60" s="111"/>
      <c r="AAW60" s="111"/>
      <c r="AAX60" s="111"/>
      <c r="AAY60" s="111"/>
      <c r="AAZ60" s="111"/>
      <c r="ABA60" s="111"/>
      <c r="ABB60" s="111"/>
      <c r="ABC60" s="111"/>
      <c r="ABD60" s="111"/>
      <c r="ABE60" s="111"/>
      <c r="ABF60" s="111"/>
      <c r="ABG60" s="111"/>
      <c r="ABH60" s="111"/>
      <c r="ABI60" s="111"/>
      <c r="ABJ60" s="111"/>
      <c r="ABK60" s="111"/>
      <c r="ABL60" s="111"/>
      <c r="ABM60" s="111"/>
      <c r="ABN60" s="111"/>
      <c r="ABO60" s="111"/>
      <c r="ABP60" s="111"/>
      <c r="ABQ60" s="111"/>
      <c r="ABR60" s="111"/>
      <c r="ABS60" s="111"/>
      <c r="ABT60" s="111"/>
      <c r="ABU60" s="111"/>
      <c r="ABV60" s="111"/>
      <c r="ABW60" s="111"/>
      <c r="ABX60" s="111"/>
      <c r="ABY60" s="111"/>
      <c r="ABZ60" s="111"/>
      <c r="ACA60" s="111"/>
      <c r="ACB60" s="111"/>
      <c r="ACC60" s="111"/>
      <c r="ACD60" s="111"/>
      <c r="ACE60" s="111"/>
      <c r="ACF60" s="111"/>
      <c r="ACG60" s="111"/>
      <c r="ACH60" s="111"/>
      <c r="ACI60" s="111"/>
      <c r="ACJ60" s="111"/>
      <c r="ACK60" s="111"/>
      <c r="ACL60" s="111"/>
      <c r="ACM60" s="111"/>
      <c r="ACN60" s="111"/>
      <c r="ACO60" s="111"/>
      <c r="ACP60" s="111"/>
      <c r="ACQ60" s="111"/>
      <c r="ACR60" s="111"/>
      <c r="ACS60" s="111"/>
      <c r="ACT60" s="111"/>
      <c r="ACU60" s="111"/>
      <c r="ACV60" s="111"/>
      <c r="ACW60" s="111"/>
      <c r="ACX60" s="111"/>
      <c r="ACY60" s="111"/>
      <c r="ACZ60" s="111"/>
      <c r="ADA60" s="111"/>
      <c r="ADB60" s="111"/>
      <c r="ADC60" s="111"/>
      <c r="ADD60" s="111"/>
      <c r="ADE60" s="111"/>
      <c r="ADF60" s="111"/>
      <c r="ADG60" s="111"/>
      <c r="ADH60" s="111"/>
      <c r="ADI60" s="111"/>
      <c r="ADJ60" s="111"/>
      <c r="ADK60" s="111"/>
      <c r="ADL60" s="111"/>
      <c r="ADM60" s="111"/>
      <c r="ADN60" s="111"/>
      <c r="ADO60" s="111"/>
      <c r="ADP60" s="111"/>
      <c r="ADQ60" s="111"/>
      <c r="ADR60" s="111"/>
      <c r="ADS60" s="111"/>
      <c r="ADT60" s="111"/>
      <c r="ADU60" s="111"/>
      <c r="ADV60" s="111"/>
      <c r="ADW60" s="111"/>
      <c r="ADX60" s="111"/>
      <c r="ADY60" s="111"/>
      <c r="ADZ60" s="111"/>
      <c r="AEA60" s="111"/>
      <c r="AEB60" s="111"/>
      <c r="AEC60" s="111"/>
      <c r="AED60" s="111"/>
      <c r="AEE60" s="111"/>
      <c r="AEF60" s="111"/>
      <c r="AEG60" s="111"/>
      <c r="AEH60" s="111"/>
      <c r="AEI60" s="111"/>
      <c r="AEJ60" s="111"/>
      <c r="AEK60" s="111"/>
      <c r="AEL60" s="111"/>
      <c r="AEM60" s="111"/>
      <c r="AEN60" s="111"/>
      <c r="AEO60" s="111"/>
      <c r="AEP60" s="111"/>
      <c r="AEQ60" s="111"/>
      <c r="AER60" s="111"/>
      <c r="AES60" s="111"/>
      <c r="AET60" s="111"/>
      <c r="AEU60" s="111"/>
      <c r="AEV60" s="111"/>
      <c r="AEW60" s="111"/>
      <c r="AEX60" s="111"/>
      <c r="AEY60" s="111"/>
      <c r="AEZ60" s="111"/>
      <c r="AFA60" s="111"/>
      <c r="AFB60" s="111"/>
      <c r="AFC60" s="111"/>
      <c r="AFD60" s="111"/>
      <c r="AFE60" s="111"/>
      <c r="AFF60" s="111"/>
      <c r="AFG60" s="111"/>
      <c r="AFH60" s="111"/>
      <c r="AFI60" s="111"/>
      <c r="AFJ60" s="111"/>
      <c r="AFK60" s="111"/>
      <c r="AFL60" s="111"/>
      <c r="AFM60" s="111"/>
      <c r="AFN60" s="111"/>
      <c r="AFO60" s="111"/>
      <c r="AFP60" s="111"/>
      <c r="AFQ60" s="111"/>
      <c r="AFR60" s="111"/>
      <c r="AFS60" s="111"/>
      <c r="AFT60" s="111"/>
      <c r="AFU60" s="111"/>
      <c r="AFV60" s="111"/>
      <c r="AFW60" s="111"/>
      <c r="AFX60" s="111"/>
      <c r="AFY60" s="111"/>
      <c r="AFZ60" s="111"/>
      <c r="AGA60" s="111"/>
      <c r="AGB60" s="111"/>
      <c r="AGC60" s="111"/>
      <c r="AGD60" s="111"/>
      <c r="AGE60" s="111"/>
      <c r="AGF60" s="111"/>
      <c r="AGG60" s="111"/>
      <c r="AGH60" s="111"/>
      <c r="AGI60" s="111"/>
      <c r="AGJ60" s="111"/>
      <c r="AGK60" s="111"/>
      <c r="AGL60" s="111"/>
      <c r="AGM60" s="111"/>
      <c r="AGN60" s="111"/>
      <c r="AGO60" s="111"/>
      <c r="AGP60" s="111"/>
      <c r="AGQ60" s="111"/>
      <c r="AGR60" s="111"/>
      <c r="AGS60" s="111"/>
      <c r="AGT60" s="111"/>
      <c r="AGU60" s="111"/>
      <c r="AGV60" s="111"/>
      <c r="AGW60" s="111"/>
      <c r="AGX60" s="111"/>
      <c r="AGY60" s="111"/>
      <c r="AGZ60" s="111"/>
      <c r="AHA60" s="111"/>
      <c r="AHB60" s="111"/>
      <c r="AHC60" s="111"/>
      <c r="AHD60" s="111"/>
      <c r="AHE60" s="111"/>
      <c r="AHF60" s="111"/>
      <c r="AHG60" s="111"/>
      <c r="AHH60" s="111"/>
      <c r="AHI60" s="111"/>
      <c r="AHJ60" s="111"/>
      <c r="AHK60" s="111"/>
      <c r="AHL60" s="111"/>
      <c r="AHM60" s="111"/>
      <c r="AHN60" s="111"/>
      <c r="AHO60" s="111"/>
      <c r="AHP60" s="111"/>
      <c r="AHQ60" s="111"/>
      <c r="AHR60" s="111"/>
      <c r="AHS60" s="111"/>
      <c r="AHT60" s="111"/>
      <c r="AHU60" s="111"/>
      <c r="AHV60" s="111"/>
      <c r="AHW60" s="111"/>
      <c r="AHX60" s="111"/>
      <c r="AHY60" s="111"/>
      <c r="AHZ60" s="111"/>
      <c r="AIA60" s="111"/>
      <c r="AIB60" s="111"/>
      <c r="AIC60" s="111"/>
      <c r="AID60" s="111"/>
      <c r="AIE60" s="111"/>
      <c r="AIF60" s="111"/>
      <c r="AIG60" s="111"/>
      <c r="AIH60" s="111"/>
      <c r="AII60" s="111"/>
      <c r="AIJ60" s="111"/>
      <c r="AIK60" s="111"/>
      <c r="AIL60" s="111"/>
      <c r="AIM60" s="111"/>
      <c r="AIN60" s="111"/>
      <c r="AIO60" s="111"/>
      <c r="AIP60" s="111"/>
      <c r="AIQ60" s="111"/>
      <c r="AIR60" s="111"/>
      <c r="AIS60" s="111"/>
      <c r="AIT60" s="111"/>
      <c r="AIU60" s="111"/>
      <c r="AIV60" s="111"/>
      <c r="AIW60" s="111"/>
      <c r="AIX60" s="111"/>
      <c r="AIY60" s="111"/>
      <c r="AIZ60" s="111"/>
      <c r="AJA60" s="111"/>
      <c r="AJB60" s="111"/>
      <c r="AJC60" s="111"/>
      <c r="AJD60" s="111"/>
      <c r="AJE60" s="111"/>
      <c r="AJF60" s="111"/>
      <c r="AJG60" s="111"/>
      <c r="AJH60" s="111"/>
      <c r="AJI60" s="111"/>
      <c r="AJJ60" s="111"/>
      <c r="AJK60" s="111"/>
      <c r="AJL60" s="111"/>
      <c r="AJM60" s="111"/>
      <c r="AJN60" s="111"/>
      <c r="AJO60" s="111"/>
      <c r="AJP60" s="111"/>
      <c r="AJQ60" s="111"/>
      <c r="AJR60" s="111"/>
      <c r="AJS60" s="111"/>
      <c r="AJT60" s="111"/>
      <c r="AJU60" s="111"/>
      <c r="AJV60" s="111"/>
      <c r="AJW60" s="111"/>
      <c r="AJX60" s="111"/>
      <c r="AJY60" s="111"/>
      <c r="AJZ60" s="111"/>
      <c r="AKA60" s="111"/>
      <c r="AKB60" s="111"/>
      <c r="AKC60" s="111"/>
      <c r="AKD60" s="111"/>
      <c r="AKE60" s="111"/>
      <c r="AKF60" s="111"/>
      <c r="AKG60" s="111"/>
      <c r="AKH60" s="111"/>
      <c r="AKI60" s="111"/>
      <c r="AKJ60" s="111"/>
      <c r="AKK60" s="111"/>
      <c r="AKL60" s="111"/>
      <c r="AKM60" s="111"/>
      <c r="AKN60" s="111"/>
      <c r="AKO60" s="111"/>
      <c r="AKP60" s="111"/>
      <c r="AKQ60" s="111"/>
      <c r="AKR60" s="111"/>
      <c r="AKS60" s="111"/>
      <c r="AKT60" s="111"/>
      <c r="AKU60" s="111"/>
      <c r="AKV60" s="111"/>
      <c r="AKW60" s="111"/>
      <c r="AKX60" s="111"/>
      <c r="AKY60" s="111"/>
      <c r="AKZ60" s="111"/>
      <c r="ALA60" s="111"/>
      <c r="ALB60" s="111"/>
      <c r="ALC60" s="111"/>
      <c r="ALD60" s="111"/>
      <c r="ALE60" s="111"/>
      <c r="ALF60" s="111"/>
      <c r="ALG60" s="111"/>
      <c r="ALH60" s="111"/>
      <c r="ALI60" s="111"/>
      <c r="ALJ60" s="111"/>
      <c r="ALK60" s="111"/>
      <c r="ALL60" s="111"/>
      <c r="ALM60" s="111"/>
      <c r="ALN60" s="111"/>
      <c r="ALO60" s="111"/>
      <c r="ALP60" s="111"/>
      <c r="ALQ60" s="111"/>
      <c r="ALR60" s="111"/>
      <c r="ALS60" s="111"/>
      <c r="ALT60" s="111"/>
      <c r="ALU60" s="111"/>
      <c r="ALV60" s="111"/>
      <c r="ALW60" s="111"/>
      <c r="ALX60" s="111"/>
      <c r="ALY60" s="111"/>
      <c r="ALZ60" s="111"/>
      <c r="AMA60" s="111"/>
      <c r="AMB60" s="111"/>
      <c r="AMC60" s="111"/>
      <c r="AMD60" s="111"/>
      <c r="AME60" s="111"/>
      <c r="AMF60" s="111"/>
      <c r="AMG60" s="111"/>
      <c r="AMH60" s="111"/>
      <c r="AMI60" s="111"/>
      <c r="AMJ60" s="111"/>
      <c r="AMK60" s="111"/>
      <c r="AML60" s="111"/>
      <c r="AMM60" s="111"/>
      <c r="AMN60" s="111"/>
      <c r="AMO60" s="111"/>
      <c r="AMP60" s="111"/>
      <c r="AMQ60" s="111"/>
      <c r="AMR60" s="111"/>
      <c r="AMS60" s="111"/>
      <c r="AMT60" s="111"/>
      <c r="AMU60" s="111"/>
      <c r="AMV60" s="111"/>
      <c r="AMW60" s="111"/>
      <c r="AMX60" s="111"/>
      <c r="AMY60" s="111"/>
      <c r="AMZ60" s="111"/>
      <c r="ANA60" s="111"/>
      <c r="ANB60" s="111"/>
      <c r="ANC60" s="111"/>
      <c r="AND60" s="111"/>
      <c r="ANE60" s="111"/>
      <c r="ANF60" s="111"/>
      <c r="ANG60" s="111"/>
      <c r="ANH60" s="111"/>
      <c r="ANI60" s="111"/>
      <c r="ANJ60" s="111"/>
      <c r="ANK60" s="111"/>
      <c r="ANL60" s="111"/>
      <c r="ANM60" s="111"/>
      <c r="ANN60" s="111"/>
      <c r="ANO60" s="111"/>
      <c r="ANP60" s="111"/>
      <c r="ANQ60" s="111"/>
      <c r="ANR60" s="111"/>
      <c r="ANS60" s="111"/>
      <c r="ANT60" s="111"/>
      <c r="ANU60" s="111"/>
      <c r="ANV60" s="111"/>
      <c r="ANW60" s="111"/>
      <c r="ANX60" s="111"/>
      <c r="ANY60" s="111"/>
      <c r="ANZ60" s="111"/>
      <c r="AOA60" s="111"/>
      <c r="AOB60" s="111"/>
      <c r="AOC60" s="111"/>
      <c r="AOD60" s="111"/>
      <c r="AOE60" s="111"/>
      <c r="AOF60" s="111"/>
      <c r="AOG60" s="111"/>
      <c r="AOH60" s="111"/>
      <c r="AOI60" s="111"/>
      <c r="AOJ60" s="111"/>
      <c r="AOK60" s="111"/>
      <c r="AOL60" s="111"/>
      <c r="AOM60" s="111"/>
      <c r="AON60" s="111"/>
      <c r="AOO60" s="111"/>
      <c r="AOP60" s="111"/>
      <c r="AOQ60" s="111"/>
      <c r="AOR60" s="111"/>
      <c r="AOS60" s="111"/>
      <c r="AOT60" s="111"/>
      <c r="AOU60" s="111"/>
      <c r="AOV60" s="111"/>
      <c r="AOW60" s="111"/>
      <c r="AOX60" s="111"/>
      <c r="AOY60" s="111"/>
      <c r="AOZ60" s="111"/>
      <c r="APA60" s="111"/>
      <c r="APB60" s="111"/>
      <c r="APC60" s="111"/>
      <c r="APD60" s="111"/>
      <c r="APE60" s="111"/>
      <c r="APF60" s="111"/>
      <c r="APG60" s="111"/>
      <c r="APH60" s="111"/>
      <c r="API60" s="111"/>
      <c r="APJ60" s="111"/>
      <c r="APK60" s="111"/>
      <c r="APL60" s="111"/>
      <c r="APM60" s="111"/>
      <c r="APN60" s="111"/>
      <c r="APO60" s="111"/>
      <c r="APP60" s="111"/>
      <c r="APQ60" s="111"/>
      <c r="APR60" s="111"/>
      <c r="APS60" s="111"/>
      <c r="APT60" s="111"/>
      <c r="APU60" s="111"/>
      <c r="APV60" s="111"/>
      <c r="APW60" s="111"/>
      <c r="APX60" s="111"/>
      <c r="APY60" s="111"/>
      <c r="APZ60" s="111"/>
      <c r="AQA60" s="111"/>
      <c r="AQB60" s="111"/>
      <c r="AQC60" s="111"/>
      <c r="AQD60" s="111"/>
      <c r="AQE60" s="111"/>
      <c r="AQF60" s="111"/>
      <c r="AQG60" s="111"/>
      <c r="AQH60" s="111"/>
      <c r="AQI60" s="111"/>
      <c r="AQJ60" s="111"/>
      <c r="AQK60" s="111"/>
      <c r="AQL60" s="111"/>
      <c r="AQM60" s="111"/>
      <c r="AQN60" s="111"/>
      <c r="AQO60" s="111"/>
      <c r="AQP60" s="111"/>
      <c r="AQQ60" s="111"/>
      <c r="AQR60" s="111"/>
      <c r="AQS60" s="111"/>
      <c r="AQT60" s="111"/>
      <c r="AQU60" s="111"/>
      <c r="AQV60" s="111"/>
      <c r="AQW60" s="111"/>
      <c r="AQX60" s="111"/>
      <c r="AQY60" s="111"/>
      <c r="AQZ60" s="111"/>
      <c r="ARA60" s="111"/>
      <c r="ARB60" s="111"/>
      <c r="ARC60" s="111"/>
      <c r="ARD60" s="111"/>
      <c r="ARE60" s="111"/>
      <c r="ARF60" s="111"/>
      <c r="ARG60" s="111"/>
      <c r="ARH60" s="111"/>
      <c r="ARI60" s="111"/>
      <c r="ARJ60" s="111"/>
      <c r="ARK60" s="111"/>
      <c r="ARL60" s="111"/>
      <c r="ARM60" s="111"/>
      <c r="ARN60" s="111"/>
      <c r="ARO60" s="111"/>
      <c r="ARP60" s="111"/>
      <c r="ARQ60" s="111"/>
      <c r="ARR60" s="111"/>
      <c r="ARS60" s="111"/>
      <c r="ART60" s="111"/>
      <c r="ARU60" s="111"/>
      <c r="ARV60" s="111"/>
      <c r="ARW60" s="111"/>
      <c r="ARX60" s="111"/>
      <c r="ARY60" s="111"/>
      <c r="ARZ60" s="111"/>
      <c r="ASA60" s="111"/>
      <c r="ASB60" s="111"/>
      <c r="ASC60" s="111"/>
      <c r="ASD60" s="111"/>
      <c r="ASE60" s="111"/>
      <c r="ASF60" s="111"/>
      <c r="ASG60" s="111"/>
      <c r="ASH60" s="111"/>
      <c r="ASI60" s="111"/>
      <c r="ASJ60" s="111"/>
      <c r="ASK60" s="111"/>
      <c r="ASL60" s="111"/>
      <c r="ASM60" s="111"/>
      <c r="ASN60" s="111"/>
      <c r="ASO60" s="111"/>
      <c r="ASP60" s="111"/>
      <c r="ASQ60" s="111"/>
      <c r="ASR60" s="111"/>
      <c r="ASS60" s="111"/>
      <c r="AST60" s="111"/>
      <c r="ASU60" s="111"/>
      <c r="ASV60" s="111"/>
      <c r="ASW60" s="111"/>
      <c r="ASX60" s="111"/>
      <c r="ASY60" s="111"/>
      <c r="ASZ60" s="111"/>
      <c r="ATA60" s="111"/>
      <c r="ATB60" s="111"/>
      <c r="ATC60" s="111"/>
      <c r="ATD60" s="111"/>
      <c r="ATE60" s="111"/>
      <c r="ATF60" s="111"/>
      <c r="ATG60" s="111"/>
      <c r="ATH60" s="111"/>
      <c r="ATI60" s="111"/>
      <c r="ATJ60" s="111"/>
      <c r="ATK60" s="111"/>
      <c r="ATL60" s="111"/>
      <c r="ATM60" s="111"/>
      <c r="ATN60" s="111"/>
      <c r="ATO60" s="111"/>
      <c r="ATP60" s="111"/>
      <c r="ATQ60" s="111"/>
      <c r="ATR60" s="111"/>
      <c r="ATS60" s="111"/>
      <c r="ATT60" s="111"/>
      <c r="ATU60" s="111"/>
      <c r="ATV60" s="111"/>
      <c r="ATW60" s="111"/>
      <c r="ATX60" s="111"/>
      <c r="ATY60" s="111"/>
      <c r="ATZ60" s="111"/>
      <c r="AUA60" s="111"/>
      <c r="AUB60" s="111"/>
      <c r="AUC60" s="111"/>
      <c r="AUD60" s="111"/>
      <c r="AUE60" s="111"/>
      <c r="AUF60" s="111"/>
      <c r="AUG60" s="111"/>
      <c r="AUH60" s="111"/>
      <c r="AUI60" s="111"/>
      <c r="AUJ60" s="111"/>
      <c r="AUK60" s="111"/>
      <c r="AUL60" s="111"/>
      <c r="AUM60" s="111"/>
      <c r="AUN60" s="111"/>
      <c r="AUO60" s="111"/>
      <c r="AUP60" s="111"/>
      <c r="AUQ60" s="111"/>
      <c r="AUR60" s="111"/>
      <c r="AUS60" s="111"/>
      <c r="AUT60" s="111"/>
      <c r="AUU60" s="111"/>
      <c r="AUV60" s="111"/>
      <c r="AUW60" s="111"/>
      <c r="AUX60" s="111"/>
      <c r="AUY60" s="111"/>
      <c r="AUZ60" s="111"/>
      <c r="AVA60" s="111"/>
      <c r="AVB60" s="111"/>
      <c r="AVC60" s="111"/>
      <c r="AVD60" s="111"/>
      <c r="AVE60" s="111"/>
      <c r="AVF60" s="111"/>
      <c r="AVG60" s="111"/>
      <c r="AVH60" s="111"/>
      <c r="AVI60" s="111"/>
      <c r="AVJ60" s="111"/>
      <c r="AVK60" s="111"/>
      <c r="AVL60" s="111"/>
      <c r="AVM60" s="111"/>
      <c r="AVN60" s="111"/>
      <c r="AVO60" s="111"/>
      <c r="AVP60" s="111"/>
      <c r="AVQ60" s="111"/>
      <c r="AVR60" s="111"/>
      <c r="AVS60" s="111"/>
      <c r="AVT60" s="111"/>
      <c r="AVU60" s="111"/>
      <c r="AVV60" s="111"/>
      <c r="AVW60" s="111"/>
      <c r="AVX60" s="111"/>
      <c r="AVY60" s="111"/>
      <c r="AVZ60" s="111"/>
      <c r="AWA60" s="111"/>
      <c r="AWB60" s="111"/>
      <c r="AWC60" s="111"/>
      <c r="AWD60" s="111"/>
      <c r="AWE60" s="111"/>
      <c r="AWF60" s="111"/>
      <c r="AWG60" s="111"/>
      <c r="AWH60" s="111"/>
      <c r="AWI60" s="111"/>
      <c r="AWJ60" s="111"/>
      <c r="AWK60" s="111"/>
      <c r="AWL60" s="111"/>
      <c r="AWM60" s="111"/>
      <c r="AWN60" s="111"/>
      <c r="AWO60" s="111"/>
      <c r="AWP60" s="111"/>
      <c r="AWQ60" s="111"/>
      <c r="AWR60" s="111"/>
      <c r="AWS60" s="111"/>
      <c r="AWT60" s="111"/>
      <c r="AWU60" s="111"/>
      <c r="AWV60" s="111"/>
      <c r="AWW60" s="111"/>
      <c r="AWX60" s="111"/>
      <c r="AWY60" s="111"/>
      <c r="AWZ60" s="111"/>
      <c r="AXA60" s="111"/>
      <c r="AXB60" s="111"/>
      <c r="AXC60" s="111"/>
      <c r="AXD60" s="111"/>
      <c r="AXE60" s="111"/>
      <c r="AXF60" s="111"/>
      <c r="AXG60" s="111"/>
      <c r="AXH60" s="111"/>
      <c r="AXI60" s="111"/>
      <c r="AXJ60" s="111"/>
      <c r="AXK60" s="111"/>
      <c r="AXL60" s="111"/>
      <c r="AXM60" s="111"/>
      <c r="AXN60" s="111"/>
      <c r="AXO60" s="111"/>
      <c r="AXP60" s="111"/>
      <c r="AXQ60" s="111"/>
      <c r="AXR60" s="111"/>
      <c r="AXS60" s="111"/>
      <c r="AXT60" s="111"/>
      <c r="AXU60" s="111"/>
      <c r="AXV60" s="111"/>
      <c r="AXW60" s="111"/>
      <c r="AXX60" s="111"/>
      <c r="AXY60" s="111"/>
      <c r="AXZ60" s="111"/>
      <c r="AYA60" s="111"/>
      <c r="AYB60" s="111"/>
      <c r="AYC60" s="111"/>
      <c r="AYD60" s="111"/>
      <c r="AYE60" s="111"/>
      <c r="AYF60" s="111"/>
      <c r="AYG60" s="111"/>
      <c r="AYH60" s="111"/>
      <c r="AYI60" s="111"/>
      <c r="AYJ60" s="111"/>
      <c r="AYK60" s="111"/>
      <c r="AYL60" s="111"/>
      <c r="AYM60" s="111"/>
      <c r="AYN60" s="111"/>
      <c r="AYO60" s="111"/>
      <c r="AYP60" s="111"/>
      <c r="AYQ60" s="111"/>
      <c r="AYR60" s="111"/>
      <c r="AYS60" s="111"/>
      <c r="AYT60" s="111"/>
      <c r="AYU60" s="111"/>
      <c r="AYV60" s="111"/>
      <c r="AYW60" s="111"/>
      <c r="AYX60" s="111"/>
      <c r="AYY60" s="111"/>
      <c r="AYZ60" s="111"/>
      <c r="AZA60" s="111"/>
      <c r="AZB60" s="111"/>
      <c r="AZC60" s="111"/>
      <c r="AZD60" s="111"/>
      <c r="AZE60" s="111"/>
      <c r="AZF60" s="111"/>
      <c r="AZG60" s="111"/>
      <c r="AZH60" s="111"/>
      <c r="AZI60" s="111"/>
      <c r="AZJ60" s="111"/>
      <c r="AZK60" s="111"/>
      <c r="AZL60" s="111"/>
      <c r="AZM60" s="111"/>
      <c r="AZN60" s="111"/>
      <c r="AZO60" s="111"/>
      <c r="AZP60" s="111"/>
      <c r="AZQ60" s="111"/>
      <c r="AZR60" s="111"/>
      <c r="AZS60" s="111"/>
      <c r="AZT60" s="111"/>
      <c r="AZU60" s="111"/>
      <c r="AZV60" s="111"/>
      <c r="AZW60" s="111"/>
      <c r="AZX60" s="111"/>
      <c r="AZY60" s="111"/>
      <c r="AZZ60" s="111"/>
      <c r="BAA60" s="111"/>
      <c r="BAB60" s="111"/>
      <c r="BAC60" s="111"/>
      <c r="BAD60" s="111"/>
      <c r="BAE60" s="111"/>
      <c r="BAF60" s="111"/>
      <c r="BAG60" s="111"/>
      <c r="BAH60" s="111"/>
      <c r="BAI60" s="111"/>
      <c r="BAJ60" s="111"/>
      <c r="BAK60" s="111"/>
      <c r="BAL60" s="111"/>
      <c r="BAM60" s="111"/>
      <c r="BAN60" s="111"/>
      <c r="BAO60" s="111"/>
      <c r="BAP60" s="111"/>
      <c r="BAQ60" s="111"/>
      <c r="BAR60" s="111"/>
      <c r="BAS60" s="111"/>
      <c r="BAT60" s="111"/>
      <c r="BAU60" s="111"/>
      <c r="BAV60" s="111"/>
      <c r="BAW60" s="111"/>
      <c r="BAX60" s="111"/>
      <c r="BAY60" s="111"/>
      <c r="BAZ60" s="111"/>
      <c r="BBA60" s="111"/>
      <c r="BBB60" s="111"/>
      <c r="BBC60" s="111"/>
      <c r="BBD60" s="111"/>
      <c r="BBE60" s="111"/>
      <c r="BBF60" s="111"/>
      <c r="BBG60" s="111"/>
      <c r="BBH60" s="111"/>
      <c r="BBI60" s="111"/>
      <c r="BBJ60" s="111"/>
      <c r="BBK60" s="111"/>
      <c r="BBL60" s="111"/>
      <c r="BBM60" s="111"/>
      <c r="BBN60" s="111"/>
      <c r="BBO60" s="111"/>
      <c r="BBP60" s="111"/>
      <c r="BBQ60" s="111"/>
      <c r="BBR60" s="111"/>
      <c r="BBS60" s="111"/>
      <c r="BBT60" s="111"/>
      <c r="BBU60" s="111"/>
      <c r="BBV60" s="111"/>
      <c r="BBW60" s="111"/>
      <c r="BBX60" s="111"/>
      <c r="BBY60" s="111"/>
      <c r="BBZ60" s="111"/>
      <c r="BCA60" s="111"/>
      <c r="BCB60" s="111"/>
      <c r="BCC60" s="111"/>
      <c r="BCD60" s="111"/>
      <c r="BCE60" s="111"/>
      <c r="BCF60" s="111"/>
      <c r="BCG60" s="111"/>
      <c r="BCH60" s="111"/>
      <c r="BCI60" s="111"/>
      <c r="BCJ60" s="111"/>
      <c r="BCK60" s="111"/>
      <c r="BCL60" s="111"/>
      <c r="BCM60" s="111"/>
      <c r="BCN60" s="111"/>
      <c r="BCO60" s="111"/>
      <c r="BCP60" s="111"/>
      <c r="BCQ60" s="111"/>
      <c r="BCR60" s="111"/>
      <c r="BCS60" s="111"/>
      <c r="BCT60" s="111"/>
      <c r="BCU60" s="111"/>
      <c r="BCV60" s="111"/>
      <c r="BCW60" s="111"/>
      <c r="BCX60" s="111"/>
      <c r="BCY60" s="111"/>
      <c r="BCZ60" s="111"/>
      <c r="BDA60" s="111"/>
      <c r="BDB60" s="111"/>
      <c r="BDC60" s="111"/>
      <c r="BDD60" s="111"/>
      <c r="BDE60" s="111"/>
      <c r="BDF60" s="111"/>
      <c r="BDG60" s="111"/>
      <c r="BDH60" s="111"/>
      <c r="BDI60" s="111"/>
      <c r="BDJ60" s="111"/>
      <c r="BDK60" s="111"/>
      <c r="BDL60" s="111"/>
      <c r="BDM60" s="111"/>
      <c r="BDN60" s="111"/>
      <c r="BDO60" s="111"/>
      <c r="BDP60" s="111"/>
      <c r="BDQ60" s="111"/>
      <c r="BDR60" s="111"/>
      <c r="BDS60" s="111"/>
      <c r="BDT60" s="111"/>
      <c r="BDU60" s="111"/>
      <c r="BDV60" s="111"/>
      <c r="BDW60" s="111"/>
      <c r="BDX60" s="111"/>
      <c r="BDY60" s="111"/>
      <c r="BDZ60" s="111"/>
      <c r="BEA60" s="111"/>
      <c r="BEB60" s="111"/>
      <c r="BEC60" s="111"/>
      <c r="BED60" s="111"/>
      <c r="BEE60" s="111"/>
      <c r="BEF60" s="111"/>
      <c r="BEG60" s="111"/>
      <c r="BEH60" s="111"/>
      <c r="BEI60" s="111"/>
      <c r="BEJ60" s="111"/>
      <c r="BEK60" s="111"/>
      <c r="BEL60" s="111"/>
      <c r="BEM60" s="111"/>
      <c r="BEN60" s="111"/>
      <c r="BEO60" s="111"/>
      <c r="BEP60" s="111"/>
      <c r="BEQ60" s="111"/>
      <c r="BER60" s="111"/>
      <c r="BES60" s="111"/>
      <c r="BET60" s="111"/>
      <c r="BEU60" s="111"/>
      <c r="BEV60" s="111"/>
      <c r="BEW60" s="111"/>
      <c r="BEX60" s="111"/>
      <c r="BEY60" s="111"/>
      <c r="BEZ60" s="111"/>
      <c r="BFA60" s="111"/>
      <c r="BFB60" s="111"/>
      <c r="BFC60" s="111"/>
      <c r="BFD60" s="111"/>
      <c r="BFE60" s="111"/>
      <c r="BFF60" s="111"/>
      <c r="BFG60" s="111"/>
      <c r="BFH60" s="111"/>
      <c r="BFI60" s="111"/>
      <c r="BFJ60" s="111"/>
      <c r="BFK60" s="111"/>
      <c r="BFL60" s="111"/>
      <c r="BFM60" s="111"/>
      <c r="BFN60" s="111"/>
      <c r="BFO60" s="111"/>
      <c r="BFP60" s="111"/>
      <c r="BFQ60" s="111"/>
      <c r="BFR60" s="111"/>
      <c r="BFS60" s="111"/>
      <c r="BFT60" s="111"/>
      <c r="BFU60" s="111"/>
      <c r="BFV60" s="111"/>
      <c r="BFW60" s="111"/>
      <c r="BFX60" s="111"/>
      <c r="BFY60" s="111"/>
      <c r="BFZ60" s="111"/>
      <c r="BGA60" s="111"/>
      <c r="BGB60" s="111"/>
      <c r="BGC60" s="111"/>
      <c r="BGD60" s="111"/>
      <c r="BGE60" s="111"/>
      <c r="BGF60" s="111"/>
      <c r="BGG60" s="111"/>
      <c r="BGH60" s="111"/>
      <c r="BGI60" s="111"/>
      <c r="BGJ60" s="111"/>
      <c r="BGK60" s="111"/>
      <c r="BGL60" s="111"/>
      <c r="BGM60" s="111"/>
      <c r="BGN60" s="111"/>
      <c r="BGO60" s="111"/>
      <c r="BGP60" s="111"/>
      <c r="BGQ60" s="111"/>
      <c r="BGR60" s="111"/>
      <c r="BGS60" s="111"/>
      <c r="BGT60" s="111"/>
      <c r="BGU60" s="111"/>
      <c r="BGV60" s="111"/>
      <c r="BGW60" s="111"/>
      <c r="BGX60" s="111"/>
      <c r="BGY60" s="111"/>
      <c r="BGZ60" s="111"/>
      <c r="BHA60" s="111"/>
      <c r="BHB60" s="111"/>
      <c r="BHC60" s="111"/>
      <c r="BHD60" s="111"/>
      <c r="BHE60" s="111"/>
      <c r="BHF60" s="111"/>
      <c r="BHG60" s="111"/>
      <c r="BHH60" s="111"/>
      <c r="BHI60" s="111"/>
      <c r="BHJ60" s="111"/>
      <c r="BHK60" s="111"/>
      <c r="BHL60" s="111"/>
      <c r="BHM60" s="111"/>
      <c r="BHN60" s="111"/>
      <c r="BHO60" s="111"/>
      <c r="BHP60" s="111"/>
      <c r="BHQ60" s="111"/>
      <c r="BHR60" s="111"/>
      <c r="BHS60" s="111"/>
      <c r="BHT60" s="111"/>
      <c r="BHU60" s="111"/>
      <c r="BHV60" s="111"/>
      <c r="BHW60" s="111"/>
      <c r="BHX60" s="111"/>
      <c r="BHY60" s="111"/>
      <c r="BHZ60" s="111"/>
      <c r="BIA60" s="111"/>
      <c r="BIB60" s="111"/>
      <c r="BIC60" s="111"/>
      <c r="BID60" s="111"/>
      <c r="BIE60" s="111"/>
      <c r="BIF60" s="111"/>
      <c r="BIG60" s="111"/>
      <c r="BIH60" s="111"/>
      <c r="BII60" s="111"/>
      <c r="BIJ60" s="111"/>
      <c r="BIK60" s="111"/>
      <c r="BIL60" s="111"/>
      <c r="BIM60" s="111"/>
      <c r="BIN60" s="111"/>
      <c r="BIO60" s="111"/>
      <c r="BIP60" s="111"/>
      <c r="BIQ60" s="111"/>
      <c r="BIR60" s="111"/>
      <c r="BIS60" s="111"/>
      <c r="BIT60" s="111"/>
      <c r="BIU60" s="111"/>
      <c r="BIV60" s="111"/>
      <c r="BIW60" s="111"/>
      <c r="BIX60" s="111"/>
      <c r="BIY60" s="111"/>
      <c r="BIZ60" s="111"/>
      <c r="BJA60" s="111"/>
      <c r="BJB60" s="111"/>
      <c r="BJC60" s="111"/>
      <c r="BJD60" s="111"/>
      <c r="BJE60" s="111"/>
      <c r="BJF60" s="111"/>
      <c r="BJG60" s="111"/>
      <c r="BJH60" s="111"/>
      <c r="BJI60" s="111"/>
      <c r="BJJ60" s="111"/>
      <c r="BJK60" s="111"/>
      <c r="BJL60" s="111"/>
      <c r="BJM60" s="111"/>
      <c r="BJN60" s="111"/>
      <c r="BJO60" s="111"/>
      <c r="BJP60" s="111"/>
      <c r="BJQ60" s="111"/>
      <c r="BJR60" s="111"/>
      <c r="BJS60" s="111"/>
      <c r="BJT60" s="111"/>
      <c r="BJU60" s="111"/>
      <c r="BJV60" s="111"/>
      <c r="BJW60" s="111"/>
      <c r="BJX60" s="111"/>
      <c r="BJY60" s="111"/>
      <c r="BJZ60" s="111"/>
      <c r="BKA60" s="111"/>
      <c r="BKB60" s="111"/>
      <c r="BKC60" s="111"/>
      <c r="BKD60" s="111"/>
      <c r="BKE60" s="111"/>
      <c r="BKF60" s="111"/>
      <c r="BKG60" s="111"/>
      <c r="BKH60" s="111"/>
      <c r="BKI60" s="111"/>
      <c r="BKJ60" s="111"/>
      <c r="BKK60" s="111"/>
      <c r="BKL60" s="111"/>
      <c r="BKM60" s="111"/>
      <c r="BKN60" s="111"/>
      <c r="BKO60" s="111"/>
      <c r="BKP60" s="111"/>
      <c r="BKQ60" s="111"/>
      <c r="BKR60" s="111"/>
      <c r="BKS60" s="111"/>
      <c r="BKT60" s="111"/>
      <c r="BKU60" s="111"/>
      <c r="BKV60" s="111"/>
      <c r="BKW60" s="111"/>
      <c r="BKX60" s="111"/>
      <c r="BKY60" s="111"/>
      <c r="BKZ60" s="111"/>
      <c r="BLA60" s="111"/>
      <c r="BLB60" s="111"/>
      <c r="BLC60" s="111"/>
      <c r="BLD60" s="111"/>
      <c r="BLE60" s="111"/>
      <c r="BLF60" s="111"/>
      <c r="BLG60" s="111"/>
      <c r="BLH60" s="111"/>
      <c r="BLI60" s="111"/>
      <c r="BLJ60" s="111"/>
      <c r="BLK60" s="111"/>
      <c r="BLL60" s="111"/>
      <c r="BLM60" s="111"/>
      <c r="BLN60" s="111"/>
      <c r="BLO60" s="111"/>
      <c r="BLP60" s="111"/>
      <c r="BLQ60" s="111"/>
      <c r="BLR60" s="111"/>
      <c r="BLS60" s="111"/>
      <c r="BLT60" s="111"/>
      <c r="BLU60" s="111"/>
      <c r="BLV60" s="111"/>
      <c r="BLW60" s="111"/>
      <c r="BLX60" s="111"/>
      <c r="BLY60" s="111"/>
      <c r="BLZ60" s="111"/>
      <c r="BMA60" s="111"/>
      <c r="BMB60" s="111"/>
      <c r="BMC60" s="111"/>
      <c r="BMD60" s="111"/>
      <c r="BME60" s="111"/>
      <c r="BMF60" s="111"/>
      <c r="BMG60" s="111"/>
      <c r="BMH60" s="111"/>
      <c r="BMI60" s="111"/>
      <c r="BMJ60" s="111"/>
      <c r="BMK60" s="111"/>
      <c r="BML60" s="111"/>
      <c r="BMM60" s="111"/>
      <c r="BMN60" s="111"/>
      <c r="BMO60" s="111"/>
      <c r="BMP60" s="111"/>
      <c r="BMQ60" s="111"/>
      <c r="BMR60" s="111"/>
      <c r="BMS60" s="111"/>
      <c r="BMT60" s="111"/>
      <c r="BMU60" s="111"/>
      <c r="BMV60" s="111"/>
      <c r="BMW60" s="111"/>
      <c r="BMX60" s="111"/>
      <c r="BMY60" s="111"/>
      <c r="BMZ60" s="111"/>
      <c r="BNA60" s="111"/>
      <c r="BNB60" s="111"/>
      <c r="BNC60" s="111"/>
      <c r="BND60" s="111"/>
      <c r="BNE60" s="111"/>
      <c r="BNF60" s="111"/>
      <c r="BNG60" s="111"/>
      <c r="BNH60" s="111"/>
      <c r="BNI60" s="111"/>
      <c r="BNJ60" s="111"/>
      <c r="BNK60" s="111"/>
      <c r="BNL60" s="111"/>
      <c r="BNM60" s="111"/>
      <c r="BNN60" s="111"/>
      <c r="BNO60" s="111"/>
      <c r="BNP60" s="111"/>
      <c r="BNQ60" s="111"/>
      <c r="BNR60" s="111"/>
      <c r="BNS60" s="111"/>
      <c r="BNT60" s="111"/>
      <c r="BNU60" s="111"/>
      <c r="BNV60" s="111"/>
      <c r="BNW60" s="111"/>
      <c r="BNX60" s="111"/>
      <c r="BNY60" s="111"/>
      <c r="BNZ60" s="111"/>
      <c r="BOA60" s="111"/>
      <c r="BOB60" s="111"/>
      <c r="BOC60" s="111"/>
      <c r="BOD60" s="111"/>
      <c r="BOE60" s="111"/>
      <c r="BOF60" s="111"/>
      <c r="BOG60" s="111"/>
      <c r="BOH60" s="111"/>
      <c r="BOI60" s="111"/>
      <c r="BOJ60" s="111"/>
      <c r="BOK60" s="111"/>
      <c r="BOL60" s="111"/>
      <c r="BOM60" s="111"/>
      <c r="BON60" s="111"/>
      <c r="BOO60" s="111"/>
      <c r="BOP60" s="111"/>
      <c r="BOQ60" s="111"/>
      <c r="BOR60" s="111"/>
      <c r="BOS60" s="111"/>
      <c r="BOT60" s="111"/>
      <c r="BOU60" s="111"/>
      <c r="BOV60" s="111"/>
      <c r="BOW60" s="111"/>
      <c r="BOX60" s="111"/>
      <c r="BOY60" s="111"/>
      <c r="BOZ60" s="111"/>
      <c r="BPA60" s="111"/>
      <c r="BPB60" s="111"/>
      <c r="BPC60" s="111"/>
      <c r="BPD60" s="111"/>
      <c r="BPE60" s="111"/>
      <c r="BPF60" s="111"/>
      <c r="BPG60" s="111"/>
      <c r="BPH60" s="111"/>
      <c r="BPI60" s="111"/>
      <c r="BPJ60" s="111"/>
      <c r="BPK60" s="111"/>
      <c r="BPL60" s="111"/>
      <c r="BPM60" s="111"/>
      <c r="BPN60" s="111"/>
      <c r="BPO60" s="111"/>
      <c r="BPP60" s="111"/>
      <c r="BPQ60" s="111"/>
      <c r="BPR60" s="111"/>
      <c r="BPS60" s="111"/>
      <c r="BPT60" s="111"/>
      <c r="BPU60" s="111"/>
      <c r="BPV60" s="111"/>
      <c r="BPW60" s="111"/>
      <c r="BPX60" s="111"/>
      <c r="BPY60" s="111"/>
      <c r="BPZ60" s="111"/>
      <c r="BQA60" s="111"/>
      <c r="BQB60" s="111"/>
      <c r="BQC60" s="111"/>
      <c r="BQD60" s="111"/>
      <c r="BQE60" s="111"/>
      <c r="BQF60" s="111"/>
      <c r="BQG60" s="111"/>
      <c r="BQH60" s="111"/>
      <c r="BQI60" s="111"/>
      <c r="BQJ60" s="111"/>
      <c r="BQK60" s="111"/>
      <c r="BQL60" s="111"/>
      <c r="BQM60" s="111"/>
      <c r="BQN60" s="111"/>
      <c r="BQO60" s="111"/>
      <c r="BQP60" s="111"/>
      <c r="BQQ60" s="111"/>
      <c r="BQR60" s="111"/>
      <c r="BQS60" s="111"/>
      <c r="BQT60" s="111"/>
      <c r="BQU60" s="111"/>
      <c r="BQV60" s="111"/>
      <c r="BQW60" s="111"/>
      <c r="BQX60" s="111"/>
      <c r="BQY60" s="111"/>
      <c r="BQZ60" s="111"/>
      <c r="BRA60" s="111"/>
      <c r="BRB60" s="111"/>
      <c r="BRC60" s="111"/>
      <c r="BRD60" s="111"/>
      <c r="BRE60" s="111"/>
      <c r="BRF60" s="111"/>
      <c r="BRG60" s="111"/>
      <c r="BRH60" s="111"/>
      <c r="BRI60" s="111"/>
      <c r="BRJ60" s="111"/>
      <c r="BRK60" s="111"/>
      <c r="BRL60" s="111"/>
      <c r="BRM60" s="111"/>
      <c r="BRN60" s="111"/>
      <c r="BRO60" s="111"/>
      <c r="BRP60" s="111"/>
      <c r="BRQ60" s="111"/>
      <c r="BRR60" s="111"/>
      <c r="BRS60" s="111"/>
      <c r="BRT60" s="111"/>
      <c r="BRU60" s="111"/>
      <c r="BRV60" s="111"/>
      <c r="BRW60" s="111"/>
      <c r="BRX60" s="111"/>
      <c r="BRY60" s="111"/>
      <c r="BRZ60" s="111"/>
      <c r="BSA60" s="111"/>
      <c r="BSB60" s="111"/>
      <c r="BSC60" s="111"/>
      <c r="BSD60" s="111"/>
      <c r="BSE60" s="111"/>
      <c r="BSF60" s="111"/>
      <c r="BSG60" s="111"/>
      <c r="BSH60" s="111"/>
      <c r="BSI60" s="111"/>
      <c r="BSJ60" s="111"/>
      <c r="BSK60" s="111"/>
      <c r="BSL60" s="111"/>
      <c r="BSM60" s="111"/>
      <c r="BSN60" s="111"/>
      <c r="BSO60" s="111"/>
      <c r="BSP60" s="111"/>
      <c r="BSQ60" s="111"/>
      <c r="BSR60" s="111"/>
      <c r="BSS60" s="111"/>
      <c r="BST60" s="111"/>
      <c r="BSU60" s="111"/>
      <c r="BSV60" s="111"/>
      <c r="BSW60" s="111"/>
      <c r="BSX60" s="111"/>
      <c r="BSY60" s="111"/>
      <c r="BSZ60" s="111"/>
      <c r="BTA60" s="111"/>
      <c r="BTB60" s="111"/>
      <c r="BTC60" s="111"/>
      <c r="BTD60" s="111"/>
      <c r="BTE60" s="111"/>
      <c r="BTF60" s="111"/>
      <c r="BTG60" s="111"/>
      <c r="BTH60" s="111"/>
      <c r="BTI60" s="111"/>
      <c r="BTJ60" s="111"/>
      <c r="BTK60" s="111"/>
      <c r="BTL60" s="111"/>
      <c r="BTM60" s="111"/>
      <c r="BTN60" s="111"/>
      <c r="BTO60" s="111"/>
      <c r="BTP60" s="111"/>
      <c r="BTQ60" s="111"/>
      <c r="BTR60" s="111"/>
      <c r="BTS60" s="111"/>
      <c r="BTT60" s="111"/>
      <c r="BTU60" s="111"/>
      <c r="BTV60" s="111"/>
      <c r="BTW60" s="111"/>
      <c r="BTX60" s="111"/>
      <c r="BTY60" s="111"/>
      <c r="BTZ60" s="111"/>
      <c r="BUA60" s="111"/>
      <c r="BUB60" s="111"/>
      <c r="BUC60" s="111"/>
      <c r="BUD60" s="111"/>
      <c r="BUE60" s="111"/>
      <c r="BUF60" s="111"/>
      <c r="BUG60" s="111"/>
      <c r="BUH60" s="111"/>
      <c r="BUI60" s="111"/>
      <c r="BUJ60" s="111"/>
      <c r="BUK60" s="111"/>
      <c r="BUL60" s="111"/>
      <c r="BUM60" s="111"/>
      <c r="BUN60" s="111"/>
      <c r="BUO60" s="111"/>
      <c r="BUP60" s="111"/>
      <c r="BUQ60" s="111"/>
      <c r="BUR60" s="111"/>
      <c r="BUS60" s="111"/>
      <c r="BUT60" s="111"/>
      <c r="BUU60" s="111"/>
      <c r="BUV60" s="111"/>
      <c r="BUW60" s="111"/>
      <c r="BUX60" s="111"/>
      <c r="BUY60" s="111"/>
      <c r="BUZ60" s="111"/>
      <c r="BVA60" s="111"/>
      <c r="BVB60" s="111"/>
      <c r="BVC60" s="111"/>
      <c r="BVD60" s="111"/>
      <c r="BVE60" s="111"/>
      <c r="BVF60" s="111"/>
      <c r="BVG60" s="111"/>
      <c r="BVH60" s="111"/>
      <c r="BVI60" s="111"/>
      <c r="BVJ60" s="111"/>
      <c r="BVK60" s="111"/>
      <c r="BVL60" s="111"/>
      <c r="BVM60" s="111"/>
      <c r="BVN60" s="111"/>
      <c r="BVO60" s="111"/>
      <c r="BVP60" s="111"/>
      <c r="BVQ60" s="111"/>
      <c r="BVR60" s="111"/>
      <c r="BVS60" s="111"/>
      <c r="BVT60" s="111"/>
      <c r="BVU60" s="111"/>
      <c r="BVV60" s="111"/>
      <c r="BVW60" s="111"/>
      <c r="BVX60" s="111"/>
      <c r="BVY60" s="111"/>
      <c r="BVZ60" s="111"/>
      <c r="BWA60" s="111"/>
      <c r="BWB60" s="111"/>
      <c r="BWC60" s="111"/>
      <c r="BWD60" s="111"/>
      <c r="BWE60" s="111"/>
      <c r="BWF60" s="111"/>
      <c r="BWG60" s="111"/>
      <c r="BWH60" s="111"/>
      <c r="BWI60" s="111"/>
      <c r="BWJ60" s="111"/>
      <c r="BWK60" s="111"/>
      <c r="BWL60" s="111"/>
      <c r="BWM60" s="111"/>
      <c r="BWN60" s="111"/>
      <c r="BWO60" s="111"/>
      <c r="BWP60" s="111"/>
      <c r="BWQ60" s="111"/>
      <c r="BWR60" s="111"/>
      <c r="BWS60" s="111"/>
      <c r="BWT60" s="111"/>
      <c r="BWU60" s="111"/>
      <c r="BWV60" s="111"/>
      <c r="BWW60" s="111"/>
      <c r="BWX60" s="111"/>
      <c r="BWY60" s="111"/>
      <c r="BWZ60" s="111"/>
      <c r="BXA60" s="111"/>
      <c r="BXB60" s="111"/>
      <c r="BXC60" s="111"/>
      <c r="BXD60" s="111"/>
      <c r="BXE60" s="111"/>
      <c r="BXF60" s="111"/>
      <c r="BXG60" s="111"/>
      <c r="BXH60" s="111"/>
      <c r="BXI60" s="111"/>
      <c r="BXJ60" s="111"/>
      <c r="BXK60" s="111"/>
      <c r="BXL60" s="111"/>
      <c r="BXM60" s="111"/>
      <c r="BXN60" s="111"/>
      <c r="BXO60" s="111"/>
      <c r="BXP60" s="111"/>
      <c r="BXQ60" s="111"/>
      <c r="BXR60" s="111"/>
      <c r="BXS60" s="111"/>
      <c r="BXT60" s="111"/>
      <c r="BXU60" s="111"/>
      <c r="BXV60" s="111"/>
      <c r="BXW60" s="111"/>
      <c r="BXX60" s="111"/>
      <c r="BXY60" s="111"/>
      <c r="BXZ60" s="111"/>
      <c r="BYA60" s="111"/>
      <c r="BYB60" s="111"/>
      <c r="BYC60" s="111"/>
      <c r="BYD60" s="111"/>
      <c r="BYE60" s="111"/>
      <c r="BYF60" s="111"/>
      <c r="BYG60" s="111"/>
      <c r="BYH60" s="111"/>
      <c r="BYI60" s="111"/>
      <c r="BYJ60" s="111"/>
      <c r="BYK60" s="111"/>
      <c r="BYL60" s="111"/>
      <c r="BYM60" s="111"/>
      <c r="BYN60" s="111"/>
      <c r="BYO60" s="111"/>
      <c r="BYP60" s="111"/>
      <c r="BYQ60" s="111"/>
      <c r="BYR60" s="111"/>
      <c r="BYS60" s="111"/>
      <c r="BYT60" s="111"/>
      <c r="BYU60" s="111"/>
      <c r="BYV60" s="111"/>
      <c r="BYW60" s="111"/>
      <c r="BYX60" s="111"/>
      <c r="BYY60" s="111"/>
      <c r="BYZ60" s="111"/>
      <c r="BZA60" s="111"/>
      <c r="BZB60" s="111"/>
      <c r="BZC60" s="111"/>
      <c r="BZD60" s="111"/>
      <c r="BZE60" s="111"/>
      <c r="BZF60" s="111"/>
      <c r="BZG60" s="111"/>
      <c r="BZH60" s="111"/>
      <c r="BZI60" s="111"/>
      <c r="BZJ60" s="111"/>
      <c r="BZK60" s="111"/>
      <c r="BZL60" s="111"/>
      <c r="BZM60" s="111"/>
      <c r="BZN60" s="111"/>
      <c r="BZO60" s="111"/>
      <c r="BZP60" s="111"/>
      <c r="BZQ60" s="111"/>
      <c r="BZR60" s="111"/>
      <c r="BZS60" s="111"/>
      <c r="BZT60" s="111"/>
      <c r="BZU60" s="111"/>
      <c r="BZV60" s="111"/>
      <c r="BZW60" s="111"/>
      <c r="BZX60" s="111"/>
      <c r="BZY60" s="111"/>
      <c r="BZZ60" s="111"/>
      <c r="CAA60" s="111"/>
      <c r="CAB60" s="111"/>
      <c r="CAC60" s="111"/>
      <c r="CAD60" s="111"/>
      <c r="CAE60" s="111"/>
      <c r="CAF60" s="111"/>
      <c r="CAG60" s="111"/>
      <c r="CAH60" s="111"/>
      <c r="CAI60" s="111"/>
      <c r="CAJ60" s="111"/>
      <c r="CAK60" s="111"/>
      <c r="CAL60" s="111"/>
      <c r="CAM60" s="111"/>
      <c r="CAN60" s="111"/>
      <c r="CAO60" s="111"/>
      <c r="CAP60" s="111"/>
      <c r="CAQ60" s="111"/>
      <c r="CAR60" s="111"/>
      <c r="CAS60" s="111"/>
      <c r="CAT60" s="111"/>
      <c r="CAU60" s="111"/>
      <c r="CAV60" s="111"/>
      <c r="CAW60" s="111"/>
      <c r="CAX60" s="111"/>
      <c r="CAY60" s="111"/>
      <c r="CAZ60" s="111"/>
      <c r="CBA60" s="111"/>
      <c r="CBB60" s="111"/>
      <c r="CBC60" s="111"/>
      <c r="CBD60" s="111"/>
      <c r="CBE60" s="111"/>
      <c r="CBF60" s="111"/>
      <c r="CBG60" s="111"/>
      <c r="CBH60" s="111"/>
      <c r="CBI60" s="111"/>
      <c r="CBJ60" s="111"/>
      <c r="CBK60" s="111"/>
      <c r="CBL60" s="111"/>
      <c r="CBM60" s="111"/>
      <c r="CBN60" s="111"/>
      <c r="CBO60" s="111"/>
      <c r="CBP60" s="111"/>
      <c r="CBQ60" s="111"/>
      <c r="CBR60" s="111"/>
      <c r="CBS60" s="111"/>
      <c r="CBT60" s="111"/>
      <c r="CBU60" s="111"/>
      <c r="CBV60" s="111"/>
      <c r="CBW60" s="111"/>
      <c r="CBX60" s="111"/>
      <c r="CBY60" s="111"/>
      <c r="CBZ60" s="111"/>
      <c r="CCA60" s="111"/>
      <c r="CCB60" s="111"/>
      <c r="CCC60" s="111"/>
      <c r="CCD60" s="111"/>
      <c r="CCE60" s="111"/>
      <c r="CCF60" s="111"/>
      <c r="CCG60" s="111"/>
      <c r="CCH60" s="111"/>
      <c r="CCI60" s="111"/>
      <c r="CCJ60" s="111"/>
      <c r="CCK60" s="111"/>
      <c r="CCL60" s="111"/>
      <c r="CCM60" s="111"/>
      <c r="CCN60" s="111"/>
      <c r="CCO60" s="111"/>
      <c r="CCP60" s="111"/>
      <c r="CCQ60" s="111"/>
      <c r="CCR60" s="111"/>
      <c r="CCS60" s="111"/>
      <c r="CCT60" s="111"/>
      <c r="CCU60" s="111"/>
      <c r="CCV60" s="111"/>
      <c r="CCW60" s="111"/>
      <c r="CCX60" s="111"/>
      <c r="CCY60" s="111"/>
      <c r="CCZ60" s="111"/>
      <c r="CDA60" s="111"/>
      <c r="CDB60" s="111"/>
      <c r="CDC60" s="111"/>
      <c r="CDD60" s="111"/>
      <c r="CDE60" s="111"/>
      <c r="CDF60" s="111"/>
      <c r="CDG60" s="111"/>
      <c r="CDH60" s="111"/>
      <c r="CDI60" s="111"/>
      <c r="CDJ60" s="111"/>
      <c r="CDK60" s="111"/>
      <c r="CDL60" s="111"/>
      <c r="CDM60" s="111"/>
      <c r="CDN60" s="111"/>
      <c r="CDO60" s="111"/>
      <c r="CDP60" s="111"/>
      <c r="CDQ60" s="111"/>
      <c r="CDR60" s="111"/>
      <c r="CDS60" s="111"/>
      <c r="CDT60" s="111"/>
      <c r="CDU60" s="111"/>
      <c r="CDV60" s="111"/>
      <c r="CDW60" s="111"/>
      <c r="CDX60" s="111"/>
      <c r="CDY60" s="111"/>
      <c r="CDZ60" s="111"/>
      <c r="CEA60" s="111"/>
      <c r="CEB60" s="111"/>
      <c r="CEC60" s="111"/>
      <c r="CED60" s="111"/>
      <c r="CEE60" s="111"/>
      <c r="CEF60" s="111"/>
      <c r="CEG60" s="111"/>
      <c r="CEH60" s="111"/>
      <c r="CEI60" s="111"/>
      <c r="CEJ60" s="111"/>
      <c r="CEK60" s="111"/>
      <c r="CEL60" s="111"/>
      <c r="CEM60" s="111"/>
      <c r="CEN60" s="111"/>
      <c r="CEO60" s="111"/>
      <c r="CEP60" s="111"/>
      <c r="CEQ60" s="111"/>
      <c r="CER60" s="111"/>
      <c r="CES60" s="111"/>
      <c r="CET60" s="111"/>
      <c r="CEU60" s="111"/>
      <c r="CEV60" s="111"/>
      <c r="CEW60" s="111"/>
      <c r="CEX60" s="111"/>
      <c r="CEY60" s="111"/>
      <c r="CEZ60" s="111"/>
      <c r="CFA60" s="111"/>
      <c r="CFB60" s="111"/>
      <c r="CFC60" s="111"/>
      <c r="CFD60" s="111"/>
      <c r="CFE60" s="111"/>
      <c r="CFF60" s="111"/>
      <c r="CFG60" s="111"/>
      <c r="CFH60" s="111"/>
      <c r="CFI60" s="111"/>
      <c r="CFJ60" s="111"/>
      <c r="CFK60" s="111"/>
      <c r="CFL60" s="111"/>
      <c r="CFM60" s="111"/>
      <c r="CFN60" s="111"/>
      <c r="CFO60" s="111"/>
      <c r="CFP60" s="111"/>
      <c r="CFQ60" s="111"/>
      <c r="CFR60" s="111"/>
      <c r="CFS60" s="111"/>
      <c r="CFT60" s="111"/>
      <c r="CFU60" s="111"/>
      <c r="CFV60" s="111"/>
      <c r="CFW60" s="111"/>
      <c r="CFX60" s="111"/>
      <c r="CFY60" s="111"/>
      <c r="CFZ60" s="111"/>
      <c r="CGA60" s="111"/>
      <c r="CGB60" s="111"/>
      <c r="CGC60" s="111"/>
      <c r="CGD60" s="111"/>
      <c r="CGE60" s="111"/>
      <c r="CGF60" s="111"/>
      <c r="CGG60" s="111"/>
      <c r="CGH60" s="111"/>
      <c r="CGI60" s="111"/>
      <c r="CGJ60" s="111"/>
      <c r="CGK60" s="111"/>
      <c r="CGL60" s="111"/>
      <c r="CGM60" s="111"/>
      <c r="CGN60" s="111"/>
      <c r="CGO60" s="111"/>
      <c r="CGP60" s="111"/>
      <c r="CGQ60" s="111"/>
      <c r="CGR60" s="111"/>
      <c r="CGS60" s="111"/>
      <c r="CGT60" s="111"/>
      <c r="CGU60" s="111"/>
      <c r="CGV60" s="111"/>
      <c r="CGW60" s="111"/>
      <c r="CGX60" s="111"/>
      <c r="CGY60" s="111"/>
      <c r="CGZ60" s="111"/>
      <c r="CHA60" s="111"/>
      <c r="CHB60" s="111"/>
      <c r="CHC60" s="111"/>
      <c r="CHD60" s="111"/>
      <c r="CHE60" s="111"/>
      <c r="CHF60" s="111"/>
      <c r="CHG60" s="111"/>
      <c r="CHH60" s="111"/>
      <c r="CHI60" s="111"/>
      <c r="CHJ60" s="111"/>
      <c r="CHK60" s="111"/>
      <c r="CHL60" s="111"/>
      <c r="CHM60" s="111"/>
      <c r="CHN60" s="111"/>
      <c r="CHO60" s="111"/>
      <c r="CHP60" s="111"/>
      <c r="CHQ60" s="111"/>
      <c r="CHR60" s="111"/>
      <c r="CHS60" s="111"/>
      <c r="CHT60" s="111"/>
      <c r="CHU60" s="111"/>
      <c r="CHV60" s="111"/>
      <c r="CHW60" s="111"/>
      <c r="CHX60" s="111"/>
      <c r="CHY60" s="111"/>
      <c r="CHZ60" s="111"/>
      <c r="CIA60" s="111"/>
      <c r="CIB60" s="111"/>
      <c r="CIC60" s="111"/>
      <c r="CID60" s="111"/>
      <c r="CIE60" s="111"/>
      <c r="CIF60" s="111"/>
      <c r="CIG60" s="111"/>
      <c r="CIH60" s="111"/>
      <c r="CII60" s="111"/>
      <c r="CIJ60" s="111"/>
      <c r="CIK60" s="111"/>
      <c r="CIL60" s="111"/>
      <c r="CIM60" s="111"/>
      <c r="CIN60" s="111"/>
      <c r="CIO60" s="111"/>
      <c r="CIP60" s="111"/>
      <c r="CIQ60" s="111"/>
      <c r="CIR60" s="111"/>
      <c r="CIS60" s="111"/>
      <c r="CIT60" s="111"/>
      <c r="CIU60" s="111"/>
      <c r="CIV60" s="111"/>
      <c r="CIW60" s="111"/>
      <c r="CIX60" s="111"/>
      <c r="CIY60" s="111"/>
      <c r="CIZ60" s="111"/>
      <c r="CJA60" s="111"/>
      <c r="CJB60" s="111"/>
      <c r="CJC60" s="111"/>
      <c r="CJD60" s="111"/>
      <c r="CJE60" s="111"/>
      <c r="CJF60" s="111"/>
      <c r="CJG60" s="111"/>
      <c r="CJH60" s="111"/>
      <c r="CJI60" s="111"/>
      <c r="CJJ60" s="111"/>
      <c r="CJK60" s="111"/>
      <c r="CJL60" s="111"/>
      <c r="CJM60" s="111"/>
      <c r="CJN60" s="111"/>
      <c r="CJO60" s="111"/>
      <c r="CJP60" s="111"/>
      <c r="CJQ60" s="111"/>
      <c r="CJR60" s="111"/>
      <c r="CJS60" s="111"/>
      <c r="CJT60" s="111"/>
      <c r="CJU60" s="111"/>
      <c r="CJV60" s="111"/>
      <c r="CJW60" s="111"/>
      <c r="CJX60" s="111"/>
      <c r="CJY60" s="111"/>
      <c r="CJZ60" s="111"/>
      <c r="CKA60" s="111"/>
      <c r="CKB60" s="111"/>
      <c r="CKC60" s="111"/>
      <c r="CKD60" s="111"/>
      <c r="CKE60" s="111"/>
      <c r="CKF60" s="111"/>
      <c r="CKG60" s="111"/>
      <c r="CKH60" s="111"/>
      <c r="CKI60" s="111"/>
      <c r="CKJ60" s="111"/>
      <c r="CKK60" s="111"/>
      <c r="CKL60" s="111"/>
      <c r="CKM60" s="111"/>
      <c r="CKN60" s="111"/>
      <c r="CKO60" s="111"/>
      <c r="CKP60" s="111"/>
      <c r="CKQ60" s="111"/>
      <c r="CKR60" s="111"/>
      <c r="CKS60" s="111"/>
      <c r="CKT60" s="111"/>
      <c r="CKU60" s="111"/>
      <c r="CKV60" s="111"/>
      <c r="CKW60" s="111"/>
      <c r="CKX60" s="111"/>
      <c r="CKY60" s="111"/>
      <c r="CKZ60" s="111"/>
      <c r="CLA60" s="111"/>
      <c r="CLB60" s="111"/>
      <c r="CLC60" s="111"/>
      <c r="CLD60" s="111"/>
      <c r="CLE60" s="111"/>
      <c r="CLF60" s="111"/>
      <c r="CLG60" s="111"/>
      <c r="CLH60" s="111"/>
      <c r="CLI60" s="111"/>
      <c r="CLJ60" s="111"/>
      <c r="CLK60" s="111"/>
      <c r="CLL60" s="111"/>
      <c r="CLM60" s="111"/>
      <c r="CLN60" s="111"/>
      <c r="CLO60" s="111"/>
      <c r="CLP60" s="111"/>
      <c r="CLQ60" s="111"/>
      <c r="CLR60" s="111"/>
      <c r="CLS60" s="111"/>
      <c r="CLT60" s="111"/>
      <c r="CLU60" s="111"/>
      <c r="CLV60" s="111"/>
      <c r="CLW60" s="111"/>
      <c r="CLX60" s="111"/>
      <c r="CLY60" s="111"/>
      <c r="CLZ60" s="111"/>
      <c r="CMA60" s="111"/>
      <c r="CMB60" s="111"/>
      <c r="CMC60" s="111"/>
      <c r="CMD60" s="111"/>
      <c r="CME60" s="111"/>
      <c r="CMF60" s="111"/>
      <c r="CMG60" s="111"/>
      <c r="CMH60" s="111"/>
      <c r="CMI60" s="111"/>
      <c r="CMJ60" s="111"/>
      <c r="CMK60" s="111"/>
      <c r="CML60" s="111"/>
      <c r="CMM60" s="111"/>
      <c r="CMN60" s="111"/>
      <c r="CMO60" s="111"/>
      <c r="CMP60" s="111"/>
      <c r="CMQ60" s="111"/>
      <c r="CMR60" s="111"/>
      <c r="CMS60" s="111"/>
      <c r="CMT60" s="111"/>
      <c r="CMU60" s="111"/>
      <c r="CMV60" s="111"/>
      <c r="CMW60" s="111"/>
      <c r="CMX60" s="111"/>
      <c r="CMY60" s="111"/>
      <c r="CMZ60" s="111"/>
      <c r="CNA60" s="111"/>
      <c r="CNB60" s="111"/>
      <c r="CNC60" s="111"/>
      <c r="CND60" s="111"/>
      <c r="CNE60" s="111"/>
      <c r="CNF60" s="111"/>
      <c r="CNG60" s="111"/>
      <c r="CNH60" s="111"/>
      <c r="CNI60" s="111"/>
      <c r="CNJ60" s="111"/>
      <c r="CNK60" s="111"/>
      <c r="CNL60" s="111"/>
      <c r="CNM60" s="111"/>
      <c r="CNN60" s="111"/>
      <c r="CNO60" s="111"/>
      <c r="CNP60" s="111"/>
      <c r="CNQ60" s="111"/>
      <c r="CNR60" s="111"/>
      <c r="CNS60" s="111"/>
      <c r="CNT60" s="111"/>
      <c r="CNU60" s="111"/>
      <c r="CNV60" s="111"/>
      <c r="CNW60" s="111"/>
      <c r="CNX60" s="111"/>
      <c r="CNY60" s="111"/>
      <c r="CNZ60" s="111"/>
      <c r="COA60" s="111"/>
      <c r="COB60" s="111"/>
      <c r="COC60" s="111"/>
      <c r="COD60" s="111"/>
      <c r="COE60" s="111"/>
      <c r="COF60" s="111"/>
      <c r="COG60" s="111"/>
      <c r="COH60" s="111"/>
      <c r="COI60" s="111"/>
      <c r="COJ60" s="111"/>
      <c r="COK60" s="111"/>
      <c r="COL60" s="111"/>
      <c r="COM60" s="111"/>
      <c r="CON60" s="111"/>
      <c r="COO60" s="111"/>
      <c r="COP60" s="111"/>
      <c r="COQ60" s="111"/>
      <c r="COR60" s="111"/>
      <c r="COS60" s="111"/>
      <c r="COT60" s="111"/>
      <c r="COU60" s="111"/>
      <c r="COV60" s="111"/>
      <c r="COW60" s="111"/>
      <c r="COX60" s="111"/>
      <c r="COY60" s="111"/>
      <c r="COZ60" s="111"/>
      <c r="CPA60" s="111"/>
      <c r="CPB60" s="111"/>
      <c r="CPC60" s="111"/>
      <c r="CPD60" s="111"/>
      <c r="CPE60" s="111"/>
      <c r="CPF60" s="111"/>
      <c r="CPG60" s="111"/>
      <c r="CPH60" s="111"/>
      <c r="CPI60" s="111"/>
      <c r="CPJ60" s="111"/>
      <c r="CPK60" s="111"/>
      <c r="CPL60" s="111"/>
      <c r="CPM60" s="111"/>
      <c r="CPN60" s="111"/>
      <c r="CPO60" s="111"/>
      <c r="CPP60" s="111"/>
      <c r="CPQ60" s="111"/>
      <c r="CPR60" s="111"/>
      <c r="CPS60" s="111"/>
      <c r="CPT60" s="111"/>
      <c r="CPU60" s="111"/>
      <c r="CPV60" s="111"/>
      <c r="CPW60" s="111"/>
      <c r="CPX60" s="111"/>
      <c r="CPY60" s="111"/>
      <c r="CPZ60" s="111"/>
      <c r="CQA60" s="111"/>
      <c r="CQB60" s="111"/>
      <c r="CQC60" s="111"/>
      <c r="CQD60" s="111"/>
      <c r="CQE60" s="111"/>
      <c r="CQF60" s="111"/>
      <c r="CQG60" s="111"/>
      <c r="CQH60" s="111"/>
      <c r="CQI60" s="111"/>
      <c r="CQJ60" s="111"/>
      <c r="CQK60" s="111"/>
      <c r="CQL60" s="111"/>
      <c r="CQM60" s="111"/>
      <c r="CQN60" s="111"/>
      <c r="CQO60" s="111"/>
      <c r="CQP60" s="111"/>
      <c r="CQQ60" s="111"/>
      <c r="CQR60" s="111"/>
      <c r="CQS60" s="111"/>
      <c r="CQT60" s="111"/>
      <c r="CQU60" s="111"/>
      <c r="CQV60" s="111"/>
      <c r="CQW60" s="111"/>
      <c r="CQX60" s="111"/>
      <c r="CQY60" s="111"/>
      <c r="CQZ60" s="111"/>
      <c r="CRA60" s="111"/>
      <c r="CRB60" s="111"/>
      <c r="CRC60" s="111"/>
      <c r="CRD60" s="111"/>
      <c r="CRE60" s="111"/>
      <c r="CRF60" s="111"/>
      <c r="CRG60" s="111"/>
      <c r="CRH60" s="111"/>
      <c r="CRI60" s="111"/>
      <c r="CRJ60" s="111"/>
      <c r="CRK60" s="111"/>
      <c r="CRL60" s="111"/>
      <c r="CRM60" s="111"/>
      <c r="CRN60" s="111"/>
      <c r="CRO60" s="111"/>
      <c r="CRP60" s="111"/>
      <c r="CRQ60" s="111"/>
      <c r="CRR60" s="111"/>
      <c r="CRS60" s="111"/>
      <c r="CRT60" s="111"/>
      <c r="CRU60" s="111"/>
      <c r="CRV60" s="111"/>
      <c r="CRW60" s="111"/>
      <c r="CRX60" s="111"/>
      <c r="CRY60" s="111"/>
      <c r="CRZ60" s="111"/>
      <c r="CSA60" s="111"/>
      <c r="CSB60" s="111"/>
      <c r="CSC60" s="111"/>
      <c r="CSD60" s="111"/>
      <c r="CSE60" s="111"/>
      <c r="CSF60" s="111"/>
      <c r="CSG60" s="111"/>
      <c r="CSH60" s="111"/>
      <c r="CSI60" s="111"/>
      <c r="CSJ60" s="111"/>
      <c r="CSK60" s="111"/>
      <c r="CSL60" s="111"/>
      <c r="CSM60" s="111"/>
      <c r="CSN60" s="111"/>
      <c r="CSO60" s="111"/>
      <c r="CSP60" s="111"/>
      <c r="CSQ60" s="111"/>
      <c r="CSR60" s="111"/>
      <c r="CSS60" s="111"/>
      <c r="CST60" s="111"/>
      <c r="CSU60" s="111"/>
      <c r="CSV60" s="111"/>
      <c r="CSW60" s="111"/>
      <c r="CSX60" s="111"/>
      <c r="CSY60" s="111"/>
      <c r="CSZ60" s="111"/>
      <c r="CTA60" s="111"/>
      <c r="CTB60" s="111"/>
      <c r="CTC60" s="111"/>
      <c r="CTD60" s="111"/>
      <c r="CTE60" s="111"/>
      <c r="CTF60" s="111"/>
      <c r="CTG60" s="111"/>
      <c r="CTH60" s="111"/>
      <c r="CTI60" s="111"/>
      <c r="CTJ60" s="111"/>
      <c r="CTK60" s="111"/>
      <c r="CTL60" s="111"/>
      <c r="CTM60" s="111"/>
      <c r="CTN60" s="111"/>
      <c r="CTO60" s="111"/>
      <c r="CTP60" s="111"/>
      <c r="CTQ60" s="111"/>
      <c r="CTR60" s="111"/>
      <c r="CTS60" s="111"/>
      <c r="CTT60" s="111"/>
      <c r="CTU60" s="111"/>
      <c r="CTV60" s="111"/>
      <c r="CTW60" s="111"/>
      <c r="CTX60" s="111"/>
      <c r="CTY60" s="111"/>
      <c r="CTZ60" s="111"/>
      <c r="CUA60" s="111"/>
      <c r="CUB60" s="111"/>
      <c r="CUC60" s="111"/>
      <c r="CUD60" s="111"/>
      <c r="CUE60" s="111"/>
      <c r="CUF60" s="111"/>
      <c r="CUG60" s="111"/>
      <c r="CUH60" s="111"/>
      <c r="CUI60" s="111"/>
      <c r="CUJ60" s="111"/>
      <c r="CUK60" s="111"/>
      <c r="CUL60" s="111"/>
      <c r="CUM60" s="111"/>
      <c r="CUN60" s="111"/>
      <c r="CUO60" s="111"/>
      <c r="CUP60" s="111"/>
      <c r="CUQ60" s="111"/>
      <c r="CUR60" s="111"/>
      <c r="CUS60" s="111"/>
      <c r="CUT60" s="111"/>
      <c r="CUU60" s="111"/>
      <c r="CUV60" s="111"/>
      <c r="CUW60" s="111"/>
      <c r="CUX60" s="111"/>
      <c r="CUY60" s="111"/>
      <c r="CUZ60" s="111"/>
      <c r="CVA60" s="111"/>
      <c r="CVB60" s="111"/>
      <c r="CVC60" s="111"/>
      <c r="CVD60" s="111"/>
      <c r="CVE60" s="111"/>
      <c r="CVF60" s="111"/>
      <c r="CVG60" s="111"/>
      <c r="CVH60" s="111"/>
      <c r="CVI60" s="111"/>
      <c r="CVJ60" s="111"/>
      <c r="CVK60" s="111"/>
      <c r="CVL60" s="111"/>
      <c r="CVM60" s="111"/>
      <c r="CVN60" s="111"/>
      <c r="CVO60" s="111"/>
      <c r="CVP60" s="111"/>
      <c r="CVQ60" s="111"/>
      <c r="CVR60" s="111"/>
      <c r="CVS60" s="111"/>
      <c r="CVT60" s="111"/>
      <c r="CVU60" s="111"/>
      <c r="CVV60" s="111"/>
      <c r="CVW60" s="111"/>
      <c r="CVX60" s="111"/>
      <c r="CVY60" s="111"/>
      <c r="CVZ60" s="111"/>
      <c r="CWA60" s="111"/>
      <c r="CWB60" s="111"/>
      <c r="CWC60" s="111"/>
      <c r="CWD60" s="111"/>
      <c r="CWE60" s="111"/>
      <c r="CWF60" s="111"/>
      <c r="CWG60" s="111"/>
      <c r="CWH60" s="111"/>
      <c r="CWI60" s="111"/>
      <c r="CWJ60" s="111"/>
      <c r="CWK60" s="111"/>
      <c r="CWL60" s="111"/>
      <c r="CWM60" s="111"/>
      <c r="CWN60" s="111"/>
      <c r="CWO60" s="111"/>
      <c r="CWP60" s="111"/>
      <c r="CWQ60" s="111"/>
      <c r="CWR60" s="111"/>
      <c r="CWS60" s="111"/>
      <c r="CWT60" s="111"/>
      <c r="CWU60" s="111"/>
      <c r="CWV60" s="111"/>
      <c r="CWW60" s="111"/>
      <c r="CWX60" s="111"/>
      <c r="CWY60" s="111"/>
      <c r="CWZ60" s="111"/>
      <c r="CXA60" s="111"/>
      <c r="CXB60" s="111"/>
      <c r="CXC60" s="111"/>
      <c r="CXD60" s="111"/>
      <c r="CXE60" s="111"/>
      <c r="CXF60" s="111"/>
      <c r="CXG60" s="111"/>
      <c r="CXH60" s="111"/>
      <c r="CXI60" s="111"/>
      <c r="CXJ60" s="111"/>
      <c r="CXK60" s="111"/>
      <c r="CXL60" s="111"/>
      <c r="CXM60" s="111"/>
      <c r="CXN60" s="111"/>
      <c r="CXO60" s="111"/>
      <c r="CXP60" s="111"/>
      <c r="CXQ60" s="111"/>
      <c r="CXR60" s="111"/>
      <c r="CXS60" s="111"/>
      <c r="CXT60" s="111"/>
      <c r="CXU60" s="111"/>
      <c r="CXV60" s="111"/>
      <c r="CXW60" s="111"/>
      <c r="CXX60" s="111"/>
      <c r="CXY60" s="111"/>
      <c r="CXZ60" s="111"/>
      <c r="CYA60" s="111"/>
      <c r="CYB60" s="111"/>
      <c r="CYC60" s="111"/>
      <c r="CYD60" s="111"/>
      <c r="CYE60" s="111"/>
      <c r="CYF60" s="111"/>
      <c r="CYG60" s="111"/>
      <c r="CYH60" s="111"/>
      <c r="CYI60" s="111"/>
      <c r="CYJ60" s="111"/>
      <c r="CYK60" s="111"/>
      <c r="CYL60" s="111"/>
      <c r="CYM60" s="111"/>
      <c r="CYN60" s="111"/>
      <c r="CYO60" s="111"/>
      <c r="CYP60" s="111"/>
      <c r="CYQ60" s="111"/>
      <c r="CYR60" s="111"/>
      <c r="CYS60" s="111"/>
      <c r="CYT60" s="111"/>
      <c r="CYU60" s="111"/>
      <c r="CYV60" s="111"/>
      <c r="CYW60" s="111"/>
      <c r="CYX60" s="111"/>
      <c r="CYY60" s="111"/>
      <c r="CYZ60" s="111"/>
      <c r="CZA60" s="111"/>
      <c r="CZB60" s="111"/>
      <c r="CZC60" s="111"/>
      <c r="CZD60" s="111"/>
      <c r="CZE60" s="111"/>
      <c r="CZF60" s="111"/>
      <c r="CZG60" s="111"/>
      <c r="CZH60" s="111"/>
      <c r="CZI60" s="111"/>
      <c r="CZJ60" s="111"/>
      <c r="CZK60" s="111"/>
      <c r="CZL60" s="111"/>
      <c r="CZM60" s="111"/>
      <c r="CZN60" s="111"/>
      <c r="CZO60" s="111"/>
      <c r="CZP60" s="111"/>
      <c r="CZQ60" s="111"/>
      <c r="CZR60" s="111"/>
      <c r="CZS60" s="111"/>
      <c r="CZT60" s="111"/>
      <c r="CZU60" s="111"/>
      <c r="CZV60" s="111"/>
      <c r="CZW60" s="111"/>
      <c r="CZX60" s="111"/>
      <c r="CZY60" s="111"/>
      <c r="CZZ60" s="111"/>
      <c r="DAA60" s="111"/>
      <c r="DAB60" s="111"/>
      <c r="DAC60" s="111"/>
      <c r="DAD60" s="111"/>
      <c r="DAE60" s="111"/>
      <c r="DAF60" s="111"/>
      <c r="DAG60" s="111"/>
      <c r="DAH60" s="111"/>
      <c r="DAI60" s="111"/>
      <c r="DAJ60" s="111"/>
      <c r="DAK60" s="111"/>
      <c r="DAL60" s="111"/>
      <c r="DAM60" s="111"/>
      <c r="DAN60" s="111"/>
      <c r="DAO60" s="111"/>
      <c r="DAP60" s="111"/>
      <c r="DAQ60" s="111"/>
      <c r="DAR60" s="111"/>
      <c r="DAS60" s="111"/>
      <c r="DAT60" s="111"/>
      <c r="DAU60" s="111"/>
      <c r="DAV60" s="111"/>
      <c r="DAW60" s="111"/>
      <c r="DAX60" s="111"/>
      <c r="DAY60" s="111"/>
      <c r="DAZ60" s="111"/>
      <c r="DBA60" s="111"/>
      <c r="DBB60" s="111"/>
      <c r="DBC60" s="111"/>
      <c r="DBD60" s="111"/>
      <c r="DBE60" s="111"/>
      <c r="DBF60" s="111"/>
      <c r="DBG60" s="111"/>
      <c r="DBH60" s="111"/>
      <c r="DBI60" s="111"/>
      <c r="DBJ60" s="111"/>
      <c r="DBK60" s="111"/>
      <c r="DBL60" s="111"/>
      <c r="DBM60" s="111"/>
      <c r="DBN60" s="111"/>
      <c r="DBO60" s="111"/>
      <c r="DBP60" s="111"/>
      <c r="DBQ60" s="111"/>
      <c r="DBR60" s="111"/>
      <c r="DBS60" s="111"/>
      <c r="DBT60" s="111"/>
      <c r="DBU60" s="111"/>
      <c r="DBV60" s="111"/>
      <c r="DBW60" s="111"/>
      <c r="DBX60" s="111"/>
      <c r="DBY60" s="111"/>
      <c r="DBZ60" s="111"/>
      <c r="DCA60" s="111"/>
      <c r="DCB60" s="111"/>
      <c r="DCC60" s="111"/>
      <c r="DCD60" s="111"/>
      <c r="DCE60" s="111"/>
      <c r="DCF60" s="111"/>
      <c r="DCG60" s="111"/>
      <c r="DCH60" s="111"/>
      <c r="DCI60" s="111"/>
      <c r="DCJ60" s="111"/>
      <c r="DCK60" s="111"/>
      <c r="DCL60" s="111"/>
      <c r="DCM60" s="111"/>
      <c r="DCN60" s="111"/>
      <c r="DCO60" s="111"/>
      <c r="DCP60" s="111"/>
      <c r="DCQ60" s="111"/>
      <c r="DCR60" s="111"/>
      <c r="DCS60" s="111"/>
      <c r="DCT60" s="111"/>
      <c r="DCU60" s="111"/>
      <c r="DCV60" s="111"/>
      <c r="DCW60" s="111"/>
      <c r="DCX60" s="111"/>
      <c r="DCY60" s="111"/>
      <c r="DCZ60" s="111"/>
      <c r="DDA60" s="111"/>
      <c r="DDB60" s="111"/>
      <c r="DDC60" s="111"/>
      <c r="DDD60" s="111"/>
      <c r="DDE60" s="111"/>
      <c r="DDF60" s="111"/>
      <c r="DDG60" s="111"/>
      <c r="DDH60" s="111"/>
      <c r="DDI60" s="111"/>
      <c r="DDJ60" s="111"/>
      <c r="DDK60" s="111"/>
      <c r="DDL60" s="111"/>
      <c r="DDM60" s="111"/>
      <c r="DDN60" s="111"/>
      <c r="DDO60" s="111"/>
      <c r="DDP60" s="111"/>
      <c r="DDQ60" s="111"/>
      <c r="DDR60" s="111"/>
      <c r="DDS60" s="111"/>
      <c r="DDT60" s="111"/>
      <c r="DDU60" s="111"/>
      <c r="DDV60" s="111"/>
      <c r="DDW60" s="111"/>
      <c r="DDX60" s="111"/>
      <c r="DDY60" s="111"/>
      <c r="DDZ60" s="111"/>
      <c r="DEA60" s="111"/>
      <c r="DEB60" s="111"/>
      <c r="DEC60" s="111"/>
      <c r="DED60" s="111"/>
      <c r="DEE60" s="111"/>
      <c r="DEF60" s="111"/>
      <c r="DEG60" s="111"/>
      <c r="DEH60" s="111"/>
      <c r="DEI60" s="111"/>
      <c r="DEJ60" s="111"/>
      <c r="DEK60" s="111"/>
      <c r="DEL60" s="111"/>
      <c r="DEM60" s="111"/>
      <c r="DEN60" s="111"/>
      <c r="DEO60" s="111"/>
      <c r="DEP60" s="111"/>
      <c r="DEQ60" s="111"/>
      <c r="DER60" s="111"/>
      <c r="DES60" s="111"/>
      <c r="DET60" s="111"/>
      <c r="DEU60" s="111"/>
      <c r="DEV60" s="111"/>
      <c r="DEW60" s="111"/>
      <c r="DEX60" s="111"/>
      <c r="DEY60" s="111"/>
      <c r="DEZ60" s="111"/>
      <c r="DFA60" s="111"/>
      <c r="DFB60" s="111"/>
      <c r="DFC60" s="111"/>
      <c r="DFD60" s="111"/>
      <c r="DFE60" s="111"/>
      <c r="DFF60" s="111"/>
      <c r="DFG60" s="111"/>
      <c r="DFH60" s="111"/>
      <c r="DFI60" s="111"/>
      <c r="DFJ60" s="111"/>
      <c r="DFK60" s="111"/>
      <c r="DFL60" s="111"/>
      <c r="DFM60" s="111"/>
      <c r="DFN60" s="111"/>
      <c r="DFO60" s="111"/>
      <c r="DFP60" s="111"/>
      <c r="DFQ60" s="111"/>
      <c r="DFR60" s="111"/>
      <c r="DFS60" s="111"/>
      <c r="DFT60" s="111"/>
      <c r="DFU60" s="111"/>
      <c r="DFV60" s="111"/>
      <c r="DFW60" s="111"/>
      <c r="DFX60" s="111"/>
      <c r="DFY60" s="111"/>
      <c r="DFZ60" s="111"/>
      <c r="DGA60" s="111"/>
      <c r="DGB60" s="111"/>
      <c r="DGC60" s="111"/>
      <c r="DGD60" s="111"/>
      <c r="DGE60" s="111"/>
      <c r="DGF60" s="111"/>
      <c r="DGG60" s="111"/>
      <c r="DGH60" s="111"/>
      <c r="DGI60" s="111"/>
      <c r="DGJ60" s="111"/>
      <c r="DGK60" s="111"/>
      <c r="DGL60" s="111"/>
      <c r="DGM60" s="111"/>
      <c r="DGN60" s="111"/>
      <c r="DGO60" s="111"/>
      <c r="DGP60" s="111"/>
      <c r="DGQ60" s="111"/>
      <c r="DGR60" s="111"/>
      <c r="DGS60" s="111"/>
      <c r="DGT60" s="111"/>
      <c r="DGU60" s="111"/>
      <c r="DGV60" s="111"/>
      <c r="DGW60" s="111"/>
      <c r="DGX60" s="111"/>
      <c r="DGY60" s="111"/>
      <c r="DGZ60" s="111"/>
      <c r="DHA60" s="111"/>
      <c r="DHB60" s="111"/>
      <c r="DHC60" s="111"/>
      <c r="DHD60" s="111"/>
      <c r="DHE60" s="111"/>
      <c r="DHF60" s="111"/>
      <c r="DHG60" s="111"/>
      <c r="DHH60" s="111"/>
      <c r="DHI60" s="111"/>
      <c r="DHJ60" s="111"/>
      <c r="DHK60" s="111"/>
      <c r="DHL60" s="111"/>
      <c r="DHM60" s="111"/>
      <c r="DHN60" s="111"/>
      <c r="DHO60" s="111"/>
      <c r="DHP60" s="111"/>
      <c r="DHQ60" s="111"/>
      <c r="DHR60" s="111"/>
      <c r="DHS60" s="111"/>
      <c r="DHT60" s="111"/>
      <c r="DHU60" s="111"/>
      <c r="DHV60" s="111"/>
      <c r="DHW60" s="111"/>
      <c r="DHX60" s="111"/>
      <c r="DHY60" s="111"/>
      <c r="DHZ60" s="111"/>
      <c r="DIA60" s="111"/>
      <c r="DIB60" s="111"/>
      <c r="DIC60" s="111"/>
      <c r="DID60" s="111"/>
      <c r="DIE60" s="111"/>
      <c r="DIF60" s="111"/>
      <c r="DIG60" s="111"/>
      <c r="DIH60" s="111"/>
      <c r="DII60" s="111"/>
      <c r="DIJ60" s="111"/>
      <c r="DIK60" s="111"/>
      <c r="DIL60" s="111"/>
      <c r="DIM60" s="111"/>
      <c r="DIN60" s="111"/>
      <c r="DIO60" s="111"/>
      <c r="DIP60" s="111"/>
      <c r="DIQ60" s="111"/>
      <c r="DIR60" s="111"/>
      <c r="DIS60" s="111"/>
      <c r="DIT60" s="111"/>
      <c r="DIU60" s="111"/>
      <c r="DIV60" s="111"/>
      <c r="DIW60" s="111"/>
      <c r="DIX60" s="111"/>
      <c r="DIY60" s="111"/>
      <c r="DIZ60" s="111"/>
      <c r="DJA60" s="111"/>
      <c r="DJB60" s="111"/>
      <c r="DJC60" s="111"/>
      <c r="DJD60" s="111"/>
      <c r="DJE60" s="111"/>
      <c r="DJF60" s="111"/>
      <c r="DJG60" s="111"/>
      <c r="DJH60" s="111"/>
      <c r="DJI60" s="111"/>
      <c r="DJJ60" s="111"/>
      <c r="DJK60" s="111"/>
      <c r="DJL60" s="111"/>
      <c r="DJM60" s="111"/>
      <c r="DJN60" s="111"/>
      <c r="DJO60" s="111"/>
      <c r="DJP60" s="111"/>
      <c r="DJQ60" s="111"/>
      <c r="DJR60" s="111"/>
      <c r="DJS60" s="111"/>
      <c r="DJT60" s="111"/>
      <c r="DJU60" s="111"/>
      <c r="DJV60" s="111"/>
      <c r="DJW60" s="111"/>
      <c r="DJX60" s="111"/>
      <c r="DJY60" s="111"/>
      <c r="DJZ60" s="111"/>
      <c r="DKA60" s="111"/>
      <c r="DKB60" s="111"/>
      <c r="DKC60" s="111"/>
      <c r="DKD60" s="111"/>
      <c r="DKE60" s="111"/>
      <c r="DKF60" s="111"/>
      <c r="DKG60" s="111"/>
      <c r="DKH60" s="111"/>
      <c r="DKI60" s="111"/>
      <c r="DKJ60" s="111"/>
      <c r="DKK60" s="111"/>
      <c r="DKL60" s="111"/>
      <c r="DKM60" s="111"/>
      <c r="DKN60" s="111"/>
      <c r="DKO60" s="111"/>
      <c r="DKP60" s="111"/>
      <c r="DKQ60" s="111"/>
      <c r="DKR60" s="111"/>
      <c r="DKS60" s="111"/>
      <c r="DKT60" s="111"/>
      <c r="DKU60" s="111"/>
      <c r="DKV60" s="111"/>
      <c r="DKW60" s="111"/>
      <c r="DKX60" s="111"/>
      <c r="DKY60" s="111"/>
      <c r="DKZ60" s="111"/>
      <c r="DLA60" s="111"/>
      <c r="DLB60" s="111"/>
      <c r="DLC60" s="111"/>
      <c r="DLD60" s="111"/>
      <c r="DLE60" s="111"/>
      <c r="DLF60" s="111"/>
      <c r="DLG60" s="111"/>
      <c r="DLH60" s="111"/>
      <c r="DLI60" s="111"/>
      <c r="DLJ60" s="111"/>
      <c r="DLK60" s="111"/>
      <c r="DLL60" s="111"/>
      <c r="DLM60" s="111"/>
      <c r="DLN60" s="111"/>
      <c r="DLO60" s="111"/>
      <c r="DLP60" s="111"/>
      <c r="DLQ60" s="111"/>
      <c r="DLR60" s="111"/>
      <c r="DLS60" s="111"/>
      <c r="DLT60" s="111"/>
      <c r="DLU60" s="111"/>
      <c r="DLV60" s="111"/>
      <c r="DLW60" s="111"/>
      <c r="DLX60" s="111"/>
      <c r="DLY60" s="111"/>
      <c r="DLZ60" s="111"/>
      <c r="DMA60" s="111"/>
      <c r="DMB60" s="111"/>
      <c r="DMC60" s="111"/>
      <c r="DMD60" s="111"/>
      <c r="DME60" s="111"/>
      <c r="DMF60" s="111"/>
      <c r="DMG60" s="111"/>
      <c r="DMH60" s="111"/>
      <c r="DMI60" s="111"/>
      <c r="DMJ60" s="111"/>
      <c r="DMK60" s="111"/>
      <c r="DML60" s="111"/>
      <c r="DMM60" s="111"/>
      <c r="DMN60" s="111"/>
      <c r="DMO60" s="111"/>
      <c r="DMP60" s="111"/>
      <c r="DMQ60" s="111"/>
      <c r="DMR60" s="111"/>
      <c r="DMS60" s="111"/>
      <c r="DMT60" s="111"/>
      <c r="DMU60" s="111"/>
      <c r="DMV60" s="111"/>
      <c r="DMW60" s="111"/>
      <c r="DMX60" s="111"/>
      <c r="DMY60" s="111"/>
      <c r="DMZ60" s="111"/>
      <c r="DNA60" s="111"/>
      <c r="DNB60" s="111"/>
      <c r="DNC60" s="111"/>
      <c r="DND60" s="111"/>
      <c r="DNE60" s="111"/>
      <c r="DNF60" s="111"/>
      <c r="DNG60" s="111"/>
      <c r="DNH60" s="111"/>
      <c r="DNI60" s="111"/>
      <c r="DNJ60" s="111"/>
      <c r="DNK60" s="111"/>
      <c r="DNL60" s="111"/>
      <c r="DNM60" s="111"/>
      <c r="DNN60" s="111"/>
      <c r="DNO60" s="111"/>
      <c r="DNP60" s="111"/>
      <c r="DNQ60" s="111"/>
      <c r="DNR60" s="111"/>
      <c r="DNS60" s="111"/>
      <c r="DNT60" s="111"/>
      <c r="DNU60" s="111"/>
      <c r="DNV60" s="111"/>
      <c r="DNW60" s="111"/>
      <c r="DNX60" s="111"/>
      <c r="DNY60" s="111"/>
      <c r="DNZ60" s="111"/>
      <c r="DOA60" s="111"/>
      <c r="DOB60" s="111"/>
      <c r="DOC60" s="111"/>
      <c r="DOD60" s="111"/>
      <c r="DOE60" s="111"/>
      <c r="DOF60" s="111"/>
      <c r="DOG60" s="111"/>
      <c r="DOH60" s="111"/>
      <c r="DOI60" s="111"/>
      <c r="DOJ60" s="111"/>
      <c r="DOK60" s="111"/>
      <c r="DOL60" s="111"/>
      <c r="DOM60" s="111"/>
      <c r="DON60" s="111"/>
      <c r="DOO60" s="111"/>
      <c r="DOP60" s="111"/>
      <c r="DOQ60" s="111"/>
      <c r="DOR60" s="111"/>
      <c r="DOS60" s="111"/>
      <c r="DOT60" s="111"/>
      <c r="DOU60" s="111"/>
      <c r="DOV60" s="111"/>
      <c r="DOW60" s="111"/>
      <c r="DOX60" s="111"/>
      <c r="DOY60" s="111"/>
      <c r="DOZ60" s="111"/>
      <c r="DPA60" s="111"/>
      <c r="DPB60" s="111"/>
      <c r="DPC60" s="111"/>
      <c r="DPD60" s="111"/>
      <c r="DPE60" s="111"/>
      <c r="DPF60" s="111"/>
      <c r="DPG60" s="111"/>
      <c r="DPH60" s="111"/>
      <c r="DPI60" s="111"/>
      <c r="DPJ60" s="111"/>
      <c r="DPK60" s="111"/>
      <c r="DPL60" s="111"/>
      <c r="DPM60" s="111"/>
      <c r="DPN60" s="111"/>
      <c r="DPO60" s="111"/>
      <c r="DPP60" s="111"/>
      <c r="DPQ60" s="111"/>
      <c r="DPR60" s="111"/>
      <c r="DPS60" s="111"/>
      <c r="DPT60" s="111"/>
      <c r="DPU60" s="111"/>
      <c r="DPV60" s="111"/>
      <c r="DPW60" s="111"/>
      <c r="DPX60" s="111"/>
      <c r="DPY60" s="111"/>
      <c r="DPZ60" s="111"/>
      <c r="DQA60" s="111"/>
      <c r="DQB60" s="111"/>
      <c r="DQC60" s="111"/>
      <c r="DQD60" s="111"/>
      <c r="DQE60" s="111"/>
      <c r="DQF60" s="111"/>
      <c r="DQG60" s="111"/>
      <c r="DQH60" s="111"/>
      <c r="DQI60" s="111"/>
      <c r="DQJ60" s="111"/>
      <c r="DQK60" s="111"/>
      <c r="DQL60" s="111"/>
      <c r="DQM60" s="111"/>
      <c r="DQN60" s="111"/>
      <c r="DQO60" s="111"/>
      <c r="DQP60" s="111"/>
      <c r="DQQ60" s="111"/>
      <c r="DQR60" s="111"/>
      <c r="DQS60" s="111"/>
      <c r="DQT60" s="111"/>
      <c r="DQU60" s="111"/>
      <c r="DQV60" s="111"/>
      <c r="DQW60" s="111"/>
      <c r="DQX60" s="111"/>
      <c r="DQY60" s="111"/>
      <c r="DQZ60" s="111"/>
      <c r="DRA60" s="111"/>
      <c r="DRB60" s="111"/>
      <c r="DRC60" s="111"/>
      <c r="DRD60" s="111"/>
      <c r="DRE60" s="111"/>
      <c r="DRF60" s="111"/>
      <c r="DRG60" s="111"/>
      <c r="DRH60" s="111"/>
      <c r="DRI60" s="111"/>
      <c r="DRJ60" s="111"/>
      <c r="DRK60" s="111"/>
      <c r="DRL60" s="111"/>
      <c r="DRM60" s="111"/>
      <c r="DRN60" s="111"/>
      <c r="DRO60" s="111"/>
      <c r="DRP60" s="111"/>
      <c r="DRQ60" s="111"/>
      <c r="DRR60" s="111"/>
      <c r="DRS60" s="111"/>
      <c r="DRT60" s="111"/>
      <c r="DRU60" s="111"/>
      <c r="DRV60" s="111"/>
      <c r="DRW60" s="111"/>
      <c r="DRX60" s="111"/>
      <c r="DRY60" s="111"/>
      <c r="DRZ60" s="111"/>
      <c r="DSA60" s="111"/>
      <c r="DSB60" s="111"/>
      <c r="DSC60" s="111"/>
      <c r="DSD60" s="111"/>
      <c r="DSE60" s="111"/>
      <c r="DSF60" s="111"/>
      <c r="DSG60" s="111"/>
      <c r="DSH60" s="111"/>
      <c r="DSI60" s="111"/>
      <c r="DSJ60" s="111"/>
      <c r="DSK60" s="111"/>
      <c r="DSL60" s="111"/>
      <c r="DSM60" s="111"/>
      <c r="DSN60" s="111"/>
      <c r="DSO60" s="111"/>
      <c r="DSP60" s="111"/>
      <c r="DSQ60" s="111"/>
      <c r="DSR60" s="111"/>
      <c r="DSS60" s="111"/>
      <c r="DST60" s="111"/>
      <c r="DSU60" s="111"/>
      <c r="DSV60" s="111"/>
      <c r="DSW60" s="111"/>
      <c r="DSX60" s="111"/>
      <c r="DSY60" s="111"/>
      <c r="DSZ60" s="111"/>
      <c r="DTA60" s="111"/>
      <c r="DTB60" s="111"/>
      <c r="DTC60" s="111"/>
      <c r="DTD60" s="111"/>
      <c r="DTE60" s="111"/>
      <c r="DTF60" s="111"/>
      <c r="DTG60" s="111"/>
      <c r="DTH60" s="111"/>
      <c r="DTI60" s="111"/>
      <c r="DTJ60" s="111"/>
      <c r="DTK60" s="111"/>
      <c r="DTL60" s="111"/>
      <c r="DTM60" s="111"/>
      <c r="DTN60" s="111"/>
      <c r="DTO60" s="111"/>
      <c r="DTP60" s="111"/>
      <c r="DTQ60" s="111"/>
      <c r="DTR60" s="111"/>
      <c r="DTS60" s="111"/>
      <c r="DTT60" s="111"/>
      <c r="DTU60" s="111"/>
      <c r="DTV60" s="111"/>
      <c r="DTW60" s="111"/>
      <c r="DTX60" s="111"/>
      <c r="DTY60" s="111"/>
      <c r="DTZ60" s="111"/>
      <c r="DUA60" s="111"/>
      <c r="DUB60" s="111"/>
      <c r="DUC60" s="111"/>
      <c r="DUD60" s="111"/>
      <c r="DUE60" s="111"/>
      <c r="DUF60" s="111"/>
      <c r="DUG60" s="111"/>
      <c r="DUH60" s="111"/>
      <c r="DUI60" s="111"/>
      <c r="DUJ60" s="111"/>
      <c r="DUK60" s="111"/>
      <c r="DUL60" s="111"/>
      <c r="DUM60" s="111"/>
      <c r="DUN60" s="111"/>
      <c r="DUO60" s="111"/>
      <c r="DUP60" s="111"/>
      <c r="DUQ60" s="111"/>
      <c r="DUR60" s="111"/>
      <c r="DUS60" s="111"/>
      <c r="DUT60" s="111"/>
      <c r="DUU60" s="111"/>
      <c r="DUV60" s="111"/>
      <c r="DUW60" s="111"/>
      <c r="DUX60" s="111"/>
      <c r="DUY60" s="111"/>
      <c r="DUZ60" s="111"/>
      <c r="DVA60" s="111"/>
      <c r="DVB60" s="111"/>
      <c r="DVC60" s="111"/>
      <c r="DVD60" s="111"/>
      <c r="DVE60" s="111"/>
      <c r="DVF60" s="111"/>
      <c r="DVG60" s="111"/>
      <c r="DVH60" s="111"/>
      <c r="DVI60" s="111"/>
      <c r="DVJ60" s="111"/>
      <c r="DVK60" s="111"/>
      <c r="DVL60" s="111"/>
      <c r="DVM60" s="111"/>
      <c r="DVN60" s="111"/>
      <c r="DVO60" s="111"/>
      <c r="DVP60" s="111"/>
      <c r="DVQ60" s="111"/>
      <c r="DVR60" s="111"/>
      <c r="DVS60" s="111"/>
      <c r="DVT60" s="111"/>
      <c r="DVU60" s="111"/>
      <c r="DVV60" s="111"/>
      <c r="DVW60" s="111"/>
      <c r="DVX60" s="111"/>
      <c r="DVY60" s="111"/>
      <c r="DVZ60" s="111"/>
      <c r="DWA60" s="111"/>
      <c r="DWB60" s="111"/>
      <c r="DWC60" s="111"/>
      <c r="DWD60" s="111"/>
      <c r="DWE60" s="111"/>
      <c r="DWF60" s="111"/>
      <c r="DWG60" s="111"/>
      <c r="DWH60" s="111"/>
      <c r="DWI60" s="111"/>
      <c r="DWJ60" s="111"/>
      <c r="DWK60" s="111"/>
      <c r="DWL60" s="111"/>
      <c r="DWM60" s="111"/>
      <c r="DWN60" s="111"/>
      <c r="DWO60" s="111"/>
      <c r="DWP60" s="111"/>
      <c r="DWQ60" s="111"/>
      <c r="DWR60" s="111"/>
      <c r="DWS60" s="111"/>
      <c r="DWT60" s="111"/>
      <c r="DWU60" s="111"/>
      <c r="DWV60" s="111"/>
      <c r="DWW60" s="111"/>
      <c r="DWX60" s="111"/>
      <c r="DWY60" s="111"/>
      <c r="DWZ60" s="111"/>
      <c r="DXA60" s="111"/>
      <c r="DXB60" s="111"/>
      <c r="DXC60" s="111"/>
      <c r="DXD60" s="111"/>
      <c r="DXE60" s="111"/>
      <c r="DXF60" s="111"/>
      <c r="DXG60" s="111"/>
      <c r="DXH60" s="111"/>
      <c r="DXI60" s="111"/>
      <c r="DXJ60" s="111"/>
      <c r="DXK60" s="111"/>
      <c r="DXL60" s="111"/>
      <c r="DXM60" s="111"/>
      <c r="DXN60" s="111"/>
      <c r="DXO60" s="111"/>
      <c r="DXP60" s="111"/>
      <c r="DXQ60" s="111"/>
      <c r="DXR60" s="111"/>
      <c r="DXS60" s="111"/>
      <c r="DXT60" s="111"/>
      <c r="DXU60" s="111"/>
      <c r="DXV60" s="111"/>
      <c r="DXW60" s="111"/>
      <c r="DXX60" s="111"/>
      <c r="DXY60" s="111"/>
      <c r="DXZ60" s="111"/>
      <c r="DYA60" s="111"/>
      <c r="DYB60" s="111"/>
      <c r="DYC60" s="111"/>
      <c r="DYD60" s="111"/>
      <c r="DYE60" s="111"/>
      <c r="DYF60" s="111"/>
      <c r="DYG60" s="111"/>
      <c r="DYH60" s="111"/>
      <c r="DYI60" s="111"/>
      <c r="DYJ60" s="111"/>
      <c r="DYK60" s="111"/>
      <c r="DYL60" s="111"/>
      <c r="DYM60" s="111"/>
      <c r="DYN60" s="111"/>
      <c r="DYO60" s="111"/>
      <c r="DYP60" s="111"/>
      <c r="DYQ60" s="111"/>
      <c r="DYR60" s="111"/>
      <c r="DYS60" s="111"/>
      <c r="DYT60" s="111"/>
      <c r="DYU60" s="111"/>
      <c r="DYV60" s="111"/>
      <c r="DYW60" s="111"/>
      <c r="DYX60" s="111"/>
      <c r="DYY60" s="111"/>
      <c r="DYZ60" s="111"/>
      <c r="DZA60" s="111"/>
      <c r="DZB60" s="111"/>
      <c r="DZC60" s="111"/>
      <c r="DZD60" s="111"/>
      <c r="DZE60" s="111"/>
      <c r="DZF60" s="111"/>
      <c r="DZG60" s="111"/>
      <c r="DZH60" s="111"/>
      <c r="DZI60" s="111"/>
      <c r="DZJ60" s="111"/>
      <c r="DZK60" s="111"/>
      <c r="DZL60" s="111"/>
      <c r="DZM60" s="111"/>
      <c r="DZN60" s="111"/>
      <c r="DZO60" s="111"/>
      <c r="DZP60" s="111"/>
      <c r="DZQ60" s="111"/>
      <c r="DZR60" s="111"/>
      <c r="DZS60" s="111"/>
      <c r="DZT60" s="111"/>
      <c r="DZU60" s="111"/>
      <c r="DZV60" s="111"/>
      <c r="DZW60" s="111"/>
      <c r="DZX60" s="111"/>
      <c r="DZY60" s="111"/>
      <c r="DZZ60" s="111"/>
      <c r="EAA60" s="111"/>
      <c r="EAB60" s="111"/>
      <c r="EAC60" s="111"/>
      <c r="EAD60" s="111"/>
      <c r="EAE60" s="111"/>
      <c r="EAF60" s="111"/>
      <c r="EAG60" s="111"/>
      <c r="EAH60" s="111"/>
      <c r="EAI60" s="111"/>
      <c r="EAJ60" s="111"/>
      <c r="EAK60" s="111"/>
      <c r="EAL60" s="111"/>
      <c r="EAM60" s="111"/>
      <c r="EAN60" s="111"/>
      <c r="EAO60" s="111"/>
      <c r="EAP60" s="111"/>
      <c r="EAQ60" s="111"/>
      <c r="EAR60" s="111"/>
      <c r="EAS60" s="111"/>
      <c r="EAT60" s="111"/>
      <c r="EAU60" s="111"/>
      <c r="EAV60" s="111"/>
      <c r="EAW60" s="111"/>
      <c r="EAX60" s="111"/>
      <c r="EAY60" s="111"/>
      <c r="EAZ60" s="111"/>
      <c r="EBA60" s="111"/>
      <c r="EBB60" s="111"/>
      <c r="EBC60" s="111"/>
      <c r="EBD60" s="111"/>
      <c r="EBE60" s="111"/>
      <c r="EBF60" s="111"/>
      <c r="EBG60" s="111"/>
      <c r="EBH60" s="111"/>
      <c r="EBI60" s="111"/>
      <c r="EBJ60" s="111"/>
      <c r="EBK60" s="111"/>
      <c r="EBL60" s="111"/>
      <c r="EBM60" s="111"/>
      <c r="EBN60" s="111"/>
      <c r="EBO60" s="111"/>
      <c r="EBP60" s="111"/>
      <c r="EBQ60" s="111"/>
      <c r="EBR60" s="111"/>
      <c r="EBS60" s="111"/>
      <c r="EBT60" s="111"/>
      <c r="EBU60" s="111"/>
      <c r="EBV60" s="111"/>
      <c r="EBW60" s="111"/>
      <c r="EBX60" s="111"/>
      <c r="EBY60" s="111"/>
      <c r="EBZ60" s="111"/>
      <c r="ECA60" s="111"/>
      <c r="ECB60" s="111"/>
      <c r="ECC60" s="111"/>
      <c r="ECD60" s="111"/>
      <c r="ECE60" s="111"/>
      <c r="ECF60" s="111"/>
      <c r="ECG60" s="111"/>
      <c r="ECH60" s="111"/>
      <c r="ECI60" s="111"/>
      <c r="ECJ60" s="111"/>
      <c r="ECK60" s="111"/>
      <c r="ECL60" s="111"/>
      <c r="ECM60" s="111"/>
      <c r="ECN60" s="111"/>
      <c r="ECO60" s="111"/>
      <c r="ECP60" s="111"/>
      <c r="ECQ60" s="111"/>
      <c r="ECR60" s="111"/>
      <c r="ECS60" s="111"/>
      <c r="ECT60" s="111"/>
      <c r="ECU60" s="111"/>
      <c r="ECV60" s="111"/>
      <c r="ECW60" s="111"/>
      <c r="ECX60" s="111"/>
      <c r="ECY60" s="111"/>
      <c r="ECZ60" s="111"/>
      <c r="EDA60" s="111"/>
      <c r="EDB60" s="111"/>
      <c r="EDC60" s="111"/>
      <c r="EDD60" s="111"/>
      <c r="EDE60" s="111"/>
      <c r="EDF60" s="111"/>
      <c r="EDG60" s="111"/>
      <c r="EDH60" s="111"/>
      <c r="EDI60" s="111"/>
      <c r="EDJ60" s="111"/>
      <c r="EDK60" s="111"/>
      <c r="EDL60" s="111"/>
      <c r="EDM60" s="111"/>
      <c r="EDN60" s="111"/>
      <c r="EDO60" s="111"/>
      <c r="EDP60" s="111"/>
      <c r="EDQ60" s="111"/>
      <c r="EDR60" s="111"/>
      <c r="EDS60" s="111"/>
      <c r="EDT60" s="111"/>
      <c r="EDU60" s="111"/>
      <c r="EDV60" s="111"/>
      <c r="EDW60" s="111"/>
      <c r="EDX60" s="111"/>
      <c r="EDY60" s="111"/>
      <c r="EDZ60" s="111"/>
      <c r="EEA60" s="111"/>
      <c r="EEB60" s="111"/>
      <c r="EEC60" s="111"/>
      <c r="EED60" s="111"/>
      <c r="EEE60" s="111"/>
      <c r="EEF60" s="111"/>
      <c r="EEG60" s="111"/>
      <c r="EEH60" s="111"/>
      <c r="EEI60" s="111"/>
      <c r="EEJ60" s="111"/>
      <c r="EEK60" s="111"/>
      <c r="EEL60" s="111"/>
      <c r="EEM60" s="111"/>
      <c r="EEN60" s="111"/>
      <c r="EEO60" s="111"/>
      <c r="EEP60" s="111"/>
      <c r="EEQ60" s="111"/>
      <c r="EER60" s="111"/>
      <c r="EES60" s="111"/>
      <c r="EET60" s="111"/>
      <c r="EEU60" s="111"/>
      <c r="EEV60" s="111"/>
      <c r="EEW60" s="111"/>
      <c r="EEX60" s="111"/>
      <c r="EEY60" s="111"/>
      <c r="EEZ60" s="111"/>
      <c r="EFA60" s="111"/>
      <c r="EFB60" s="111"/>
      <c r="EFC60" s="111"/>
      <c r="EFD60" s="111"/>
      <c r="EFE60" s="111"/>
      <c r="EFF60" s="111"/>
      <c r="EFG60" s="111"/>
      <c r="EFH60" s="111"/>
      <c r="EFI60" s="111"/>
      <c r="EFJ60" s="111"/>
      <c r="EFK60" s="111"/>
      <c r="EFL60" s="111"/>
      <c r="EFM60" s="111"/>
      <c r="EFN60" s="111"/>
      <c r="EFO60" s="111"/>
      <c r="EFP60" s="111"/>
      <c r="EFQ60" s="111"/>
      <c r="EFR60" s="111"/>
      <c r="EFS60" s="111"/>
      <c r="EFT60" s="111"/>
      <c r="EFU60" s="111"/>
      <c r="EFV60" s="111"/>
      <c r="EFW60" s="111"/>
      <c r="EFX60" s="111"/>
      <c r="EFY60" s="111"/>
      <c r="EFZ60" s="111"/>
      <c r="EGA60" s="111"/>
      <c r="EGB60" s="111"/>
      <c r="EGC60" s="111"/>
      <c r="EGD60" s="111"/>
      <c r="EGE60" s="111"/>
      <c r="EGF60" s="111"/>
      <c r="EGG60" s="111"/>
      <c r="EGH60" s="111"/>
      <c r="EGI60" s="111"/>
      <c r="EGJ60" s="111"/>
      <c r="EGK60" s="111"/>
      <c r="EGL60" s="111"/>
      <c r="EGM60" s="111"/>
      <c r="EGN60" s="111"/>
      <c r="EGO60" s="111"/>
      <c r="EGP60" s="111"/>
      <c r="EGQ60" s="111"/>
      <c r="EGR60" s="111"/>
      <c r="EGS60" s="111"/>
      <c r="EGT60" s="111"/>
      <c r="EGU60" s="111"/>
      <c r="EGV60" s="111"/>
      <c r="EGW60" s="111"/>
      <c r="EGX60" s="111"/>
      <c r="EGY60" s="111"/>
      <c r="EGZ60" s="111"/>
      <c r="EHA60" s="111"/>
      <c r="EHB60" s="111"/>
      <c r="EHC60" s="111"/>
      <c r="EHD60" s="111"/>
      <c r="EHE60" s="111"/>
      <c r="EHF60" s="111"/>
      <c r="EHG60" s="111"/>
      <c r="EHH60" s="111"/>
      <c r="EHI60" s="111"/>
      <c r="EHJ60" s="111"/>
      <c r="EHK60" s="111"/>
      <c r="EHL60" s="111"/>
      <c r="EHM60" s="111"/>
      <c r="EHN60" s="111"/>
      <c r="EHO60" s="111"/>
      <c r="EHP60" s="111"/>
      <c r="EHQ60" s="111"/>
      <c r="EHR60" s="111"/>
      <c r="EHS60" s="111"/>
      <c r="EHT60" s="111"/>
      <c r="EHU60" s="111"/>
      <c r="EHV60" s="111"/>
      <c r="EHW60" s="111"/>
      <c r="EHX60" s="111"/>
      <c r="EHY60" s="111"/>
      <c r="EHZ60" s="111"/>
      <c r="EIA60" s="111"/>
      <c r="EIB60" s="111"/>
      <c r="EIC60" s="111"/>
      <c r="EID60" s="111"/>
      <c r="EIE60" s="111"/>
      <c r="EIF60" s="111"/>
      <c r="EIG60" s="111"/>
      <c r="EIH60" s="111"/>
      <c r="EII60" s="111"/>
      <c r="EIJ60" s="111"/>
      <c r="EIK60" s="111"/>
      <c r="EIL60" s="111"/>
      <c r="EIM60" s="111"/>
      <c r="EIN60" s="111"/>
      <c r="EIO60" s="111"/>
      <c r="EIP60" s="111"/>
      <c r="EIQ60" s="111"/>
      <c r="EIR60" s="111"/>
      <c r="EIS60" s="111"/>
      <c r="EIT60" s="111"/>
      <c r="EIU60" s="111"/>
      <c r="EIV60" s="111"/>
      <c r="EIW60" s="111"/>
      <c r="EIX60" s="111"/>
      <c r="EIY60" s="111"/>
      <c r="EIZ60" s="111"/>
      <c r="EJA60" s="111"/>
      <c r="EJB60" s="111"/>
      <c r="EJC60" s="111"/>
      <c r="EJD60" s="111"/>
      <c r="EJE60" s="111"/>
      <c r="EJF60" s="111"/>
      <c r="EJG60" s="111"/>
      <c r="EJH60" s="111"/>
      <c r="EJI60" s="111"/>
      <c r="EJJ60" s="111"/>
      <c r="EJK60" s="111"/>
      <c r="EJL60" s="111"/>
      <c r="EJM60" s="111"/>
      <c r="EJN60" s="111"/>
      <c r="EJO60" s="111"/>
      <c r="EJP60" s="111"/>
      <c r="EJQ60" s="111"/>
      <c r="EJR60" s="111"/>
      <c r="EJS60" s="111"/>
      <c r="EJT60" s="111"/>
      <c r="EJU60" s="111"/>
      <c r="EJV60" s="111"/>
      <c r="EJW60" s="111"/>
      <c r="EJX60" s="111"/>
      <c r="EJY60" s="111"/>
      <c r="EJZ60" s="111"/>
      <c r="EKA60" s="111"/>
      <c r="EKB60" s="111"/>
      <c r="EKC60" s="111"/>
      <c r="EKD60" s="111"/>
      <c r="EKE60" s="111"/>
      <c r="EKF60" s="111"/>
      <c r="EKG60" s="111"/>
      <c r="EKH60" s="111"/>
      <c r="EKI60" s="111"/>
      <c r="EKJ60" s="111"/>
      <c r="EKK60" s="111"/>
      <c r="EKL60" s="111"/>
      <c r="EKM60" s="111"/>
      <c r="EKN60" s="111"/>
      <c r="EKO60" s="111"/>
      <c r="EKP60" s="111"/>
      <c r="EKQ60" s="111"/>
      <c r="EKR60" s="111"/>
      <c r="EKS60" s="111"/>
      <c r="EKT60" s="111"/>
      <c r="EKU60" s="111"/>
      <c r="EKV60" s="111"/>
      <c r="EKW60" s="111"/>
      <c r="EKX60" s="111"/>
      <c r="EKY60" s="111"/>
      <c r="EKZ60" s="111"/>
      <c r="ELA60" s="111"/>
      <c r="ELB60" s="111"/>
      <c r="ELC60" s="111"/>
      <c r="ELD60" s="111"/>
      <c r="ELE60" s="111"/>
      <c r="ELF60" s="111"/>
      <c r="ELG60" s="111"/>
      <c r="ELH60" s="111"/>
      <c r="ELI60" s="111"/>
      <c r="ELJ60" s="111"/>
      <c r="ELK60" s="111"/>
      <c r="ELL60" s="111"/>
      <c r="ELM60" s="111"/>
      <c r="ELN60" s="111"/>
      <c r="ELO60" s="111"/>
      <c r="ELP60" s="111"/>
      <c r="ELQ60" s="111"/>
      <c r="ELR60" s="111"/>
      <c r="ELS60" s="111"/>
      <c r="ELT60" s="111"/>
      <c r="ELU60" s="111"/>
      <c r="ELV60" s="111"/>
      <c r="ELW60" s="111"/>
      <c r="ELX60" s="111"/>
      <c r="ELY60" s="111"/>
      <c r="ELZ60" s="111"/>
      <c r="EMA60" s="111"/>
      <c r="EMB60" s="111"/>
      <c r="EMC60" s="111"/>
      <c r="EMD60" s="111"/>
      <c r="EME60" s="111"/>
      <c r="EMF60" s="111"/>
      <c r="EMG60" s="111"/>
      <c r="EMH60" s="111"/>
      <c r="EMI60" s="111"/>
      <c r="EMJ60" s="111"/>
      <c r="EMK60" s="111"/>
      <c r="EML60" s="111"/>
      <c r="EMM60" s="111"/>
      <c r="EMN60" s="111"/>
      <c r="EMO60" s="111"/>
      <c r="EMP60" s="111"/>
      <c r="EMQ60" s="111"/>
      <c r="EMR60" s="111"/>
      <c r="EMS60" s="111"/>
      <c r="EMT60" s="111"/>
      <c r="EMU60" s="111"/>
      <c r="EMV60" s="111"/>
      <c r="EMW60" s="111"/>
      <c r="EMX60" s="111"/>
      <c r="EMY60" s="111"/>
      <c r="EMZ60" s="111"/>
      <c r="ENA60" s="111"/>
      <c r="ENB60" s="111"/>
      <c r="ENC60" s="111"/>
      <c r="END60" s="111"/>
      <c r="ENE60" s="111"/>
      <c r="ENF60" s="111"/>
      <c r="ENG60" s="111"/>
      <c r="ENH60" s="111"/>
      <c r="ENI60" s="111"/>
      <c r="ENJ60" s="111"/>
      <c r="ENK60" s="111"/>
      <c r="ENL60" s="111"/>
      <c r="ENM60" s="111"/>
      <c r="ENN60" s="111"/>
      <c r="ENO60" s="111"/>
      <c r="ENP60" s="111"/>
      <c r="ENQ60" s="111"/>
      <c r="ENR60" s="111"/>
      <c r="ENS60" s="111"/>
      <c r="ENT60" s="111"/>
      <c r="ENU60" s="111"/>
      <c r="ENV60" s="111"/>
      <c r="ENW60" s="111"/>
      <c r="ENX60" s="111"/>
      <c r="ENY60" s="111"/>
      <c r="ENZ60" s="111"/>
      <c r="EOA60" s="111"/>
      <c r="EOB60" s="111"/>
      <c r="EOC60" s="111"/>
      <c r="EOD60" s="111"/>
      <c r="EOE60" s="111"/>
      <c r="EOF60" s="111"/>
      <c r="EOG60" s="111"/>
      <c r="EOH60" s="111"/>
      <c r="EOI60" s="111"/>
      <c r="EOJ60" s="111"/>
      <c r="EOK60" s="111"/>
      <c r="EOL60" s="111"/>
      <c r="EOM60" s="111"/>
      <c r="EON60" s="111"/>
      <c r="EOO60" s="111"/>
      <c r="EOP60" s="111"/>
      <c r="EOQ60" s="111"/>
      <c r="EOR60" s="111"/>
      <c r="EOS60" s="111"/>
      <c r="EOT60" s="111"/>
      <c r="EOU60" s="111"/>
      <c r="EOV60" s="111"/>
      <c r="EOW60" s="111"/>
      <c r="EOX60" s="111"/>
      <c r="EOY60" s="111"/>
      <c r="EOZ60" s="111"/>
      <c r="EPA60" s="111"/>
      <c r="EPB60" s="111"/>
      <c r="EPC60" s="111"/>
      <c r="EPD60" s="111"/>
      <c r="EPE60" s="111"/>
      <c r="EPF60" s="111"/>
      <c r="EPG60" s="111"/>
      <c r="EPH60" s="111"/>
      <c r="EPI60" s="111"/>
      <c r="EPJ60" s="111"/>
      <c r="EPK60" s="111"/>
      <c r="EPL60" s="111"/>
      <c r="EPM60" s="111"/>
      <c r="EPN60" s="111"/>
      <c r="EPO60" s="111"/>
      <c r="EPP60" s="111"/>
      <c r="EPQ60" s="111"/>
      <c r="EPR60" s="111"/>
      <c r="EPS60" s="111"/>
      <c r="EPT60" s="111"/>
      <c r="EPU60" s="111"/>
      <c r="EPV60" s="111"/>
      <c r="EPW60" s="111"/>
      <c r="EPX60" s="111"/>
      <c r="EPY60" s="111"/>
      <c r="EPZ60" s="111"/>
      <c r="EQA60" s="111"/>
      <c r="EQB60" s="111"/>
      <c r="EQC60" s="111"/>
      <c r="EQD60" s="111"/>
      <c r="EQE60" s="111"/>
      <c r="EQF60" s="111"/>
      <c r="EQG60" s="111"/>
      <c r="EQH60" s="111"/>
      <c r="EQI60" s="111"/>
      <c r="EQJ60" s="111"/>
      <c r="EQK60" s="111"/>
      <c r="EQL60" s="111"/>
      <c r="EQM60" s="111"/>
      <c r="EQN60" s="111"/>
      <c r="EQO60" s="111"/>
      <c r="EQP60" s="111"/>
      <c r="EQQ60" s="111"/>
      <c r="EQR60" s="111"/>
      <c r="EQS60" s="111"/>
      <c r="EQT60" s="111"/>
      <c r="EQU60" s="111"/>
      <c r="EQV60" s="111"/>
      <c r="EQW60" s="111"/>
      <c r="EQX60" s="111"/>
      <c r="EQY60" s="111"/>
      <c r="EQZ60" s="111"/>
      <c r="ERA60" s="111"/>
      <c r="ERB60" s="111"/>
      <c r="ERC60" s="111"/>
      <c r="ERD60" s="111"/>
      <c r="ERE60" s="111"/>
      <c r="ERF60" s="111"/>
      <c r="ERG60" s="111"/>
      <c r="ERH60" s="111"/>
      <c r="ERI60" s="111"/>
      <c r="ERJ60" s="111"/>
      <c r="ERK60" s="111"/>
      <c r="ERL60" s="111"/>
      <c r="ERM60" s="111"/>
      <c r="ERN60" s="111"/>
      <c r="ERO60" s="111"/>
      <c r="ERP60" s="111"/>
      <c r="ERQ60" s="111"/>
      <c r="ERR60" s="111"/>
      <c r="ERS60" s="111"/>
      <c r="ERT60" s="111"/>
      <c r="ERU60" s="111"/>
      <c r="ERV60" s="111"/>
      <c r="ERW60" s="111"/>
      <c r="ERX60" s="111"/>
      <c r="ERY60" s="111"/>
      <c r="ERZ60" s="111"/>
      <c r="ESA60" s="111"/>
      <c r="ESB60" s="111"/>
      <c r="ESC60" s="111"/>
      <c r="ESD60" s="111"/>
      <c r="ESE60" s="111"/>
      <c r="ESF60" s="111"/>
      <c r="ESG60" s="111"/>
      <c r="ESH60" s="111"/>
      <c r="ESI60" s="111"/>
      <c r="ESJ60" s="111"/>
      <c r="ESK60" s="111"/>
      <c r="ESL60" s="111"/>
      <c r="ESM60" s="111"/>
      <c r="ESN60" s="111"/>
      <c r="ESO60" s="111"/>
      <c r="ESP60" s="111"/>
      <c r="ESQ60" s="111"/>
      <c r="ESR60" s="111"/>
      <c r="ESS60" s="111"/>
      <c r="EST60" s="111"/>
      <c r="ESU60" s="111"/>
      <c r="ESV60" s="111"/>
      <c r="ESW60" s="111"/>
      <c r="ESX60" s="111"/>
      <c r="ESY60" s="111"/>
      <c r="ESZ60" s="111"/>
      <c r="ETA60" s="111"/>
      <c r="ETB60" s="111"/>
      <c r="ETC60" s="111"/>
      <c r="ETD60" s="111"/>
      <c r="ETE60" s="111"/>
      <c r="ETF60" s="111"/>
      <c r="ETG60" s="111"/>
      <c r="ETH60" s="111"/>
      <c r="ETI60" s="111"/>
      <c r="ETJ60" s="111"/>
      <c r="ETK60" s="111"/>
      <c r="ETL60" s="111"/>
      <c r="ETM60" s="111"/>
      <c r="ETN60" s="111"/>
      <c r="ETO60" s="111"/>
      <c r="ETP60" s="111"/>
      <c r="ETQ60" s="111"/>
      <c r="ETR60" s="111"/>
      <c r="ETS60" s="111"/>
      <c r="ETT60" s="111"/>
      <c r="ETU60" s="111"/>
      <c r="ETV60" s="111"/>
      <c r="ETW60" s="111"/>
      <c r="ETX60" s="111"/>
      <c r="ETY60" s="111"/>
      <c r="ETZ60" s="111"/>
      <c r="EUA60" s="111"/>
      <c r="EUB60" s="111"/>
      <c r="EUC60" s="111"/>
      <c r="EUD60" s="111"/>
      <c r="EUE60" s="111"/>
      <c r="EUF60" s="111"/>
      <c r="EUG60" s="111"/>
      <c r="EUH60" s="111"/>
      <c r="EUI60" s="111"/>
      <c r="EUJ60" s="111"/>
      <c r="EUK60" s="111"/>
      <c r="EUL60" s="111"/>
      <c r="EUM60" s="111"/>
      <c r="EUN60" s="111"/>
      <c r="EUO60" s="111"/>
      <c r="EUP60" s="111"/>
      <c r="EUQ60" s="111"/>
      <c r="EUR60" s="111"/>
      <c r="EUS60" s="111"/>
      <c r="EUT60" s="111"/>
      <c r="EUU60" s="111"/>
      <c r="EUV60" s="111"/>
      <c r="EUW60" s="111"/>
      <c r="EUX60" s="111"/>
      <c r="EUY60" s="111"/>
      <c r="EUZ60" s="111"/>
      <c r="EVA60" s="111"/>
      <c r="EVB60" s="111"/>
      <c r="EVC60" s="111"/>
      <c r="EVD60" s="111"/>
      <c r="EVE60" s="111"/>
      <c r="EVF60" s="111"/>
      <c r="EVG60" s="111"/>
      <c r="EVH60" s="111"/>
      <c r="EVI60" s="111"/>
      <c r="EVJ60" s="111"/>
      <c r="EVK60" s="111"/>
      <c r="EVL60" s="111"/>
      <c r="EVM60" s="111"/>
      <c r="EVN60" s="111"/>
      <c r="EVO60" s="111"/>
      <c r="EVP60" s="111"/>
      <c r="EVQ60" s="111"/>
      <c r="EVR60" s="111"/>
      <c r="EVS60" s="111"/>
      <c r="EVT60" s="111"/>
      <c r="EVU60" s="111"/>
      <c r="EVV60" s="111"/>
      <c r="EVW60" s="111"/>
      <c r="EVX60" s="111"/>
      <c r="EVY60" s="111"/>
      <c r="EVZ60" s="111"/>
      <c r="EWA60" s="111"/>
      <c r="EWB60" s="111"/>
      <c r="EWC60" s="111"/>
      <c r="EWD60" s="111"/>
      <c r="EWE60" s="111"/>
      <c r="EWF60" s="111"/>
      <c r="EWG60" s="111"/>
      <c r="EWH60" s="111"/>
      <c r="EWI60" s="111"/>
      <c r="EWJ60" s="111"/>
      <c r="EWK60" s="111"/>
      <c r="EWL60" s="111"/>
      <c r="EWM60" s="111"/>
      <c r="EWN60" s="111"/>
      <c r="EWO60" s="111"/>
      <c r="EWP60" s="111"/>
      <c r="EWQ60" s="111"/>
      <c r="EWR60" s="111"/>
      <c r="EWS60" s="111"/>
      <c r="EWT60" s="111"/>
      <c r="EWU60" s="111"/>
      <c r="EWV60" s="111"/>
      <c r="EWW60" s="111"/>
      <c r="EWX60" s="111"/>
      <c r="EWY60" s="111"/>
      <c r="EWZ60" s="111"/>
      <c r="EXA60" s="111"/>
      <c r="EXB60" s="111"/>
      <c r="EXC60" s="111"/>
      <c r="EXD60" s="111"/>
      <c r="EXE60" s="111"/>
      <c r="EXF60" s="111"/>
      <c r="EXG60" s="111"/>
      <c r="EXH60" s="111"/>
      <c r="EXI60" s="111"/>
      <c r="EXJ60" s="111"/>
      <c r="EXK60" s="111"/>
      <c r="EXL60" s="111"/>
      <c r="EXM60" s="111"/>
      <c r="EXN60" s="111"/>
      <c r="EXO60" s="111"/>
      <c r="EXP60" s="111"/>
      <c r="EXQ60" s="111"/>
      <c r="EXR60" s="111"/>
      <c r="EXS60" s="111"/>
      <c r="EXT60" s="111"/>
      <c r="EXU60" s="111"/>
      <c r="EXV60" s="111"/>
      <c r="EXW60" s="111"/>
      <c r="EXX60" s="111"/>
      <c r="EXY60" s="111"/>
      <c r="EXZ60" s="111"/>
      <c r="EYA60" s="111"/>
      <c r="EYB60" s="111"/>
      <c r="EYC60" s="111"/>
      <c r="EYD60" s="111"/>
      <c r="EYE60" s="111"/>
      <c r="EYF60" s="111"/>
      <c r="EYG60" s="111"/>
      <c r="EYH60" s="111"/>
      <c r="EYI60" s="111"/>
      <c r="EYJ60" s="111"/>
      <c r="EYK60" s="111"/>
      <c r="EYL60" s="111"/>
      <c r="EYM60" s="111"/>
      <c r="EYN60" s="111"/>
      <c r="EYO60" s="111"/>
      <c r="EYP60" s="111"/>
      <c r="EYQ60" s="111"/>
      <c r="EYR60" s="111"/>
      <c r="EYS60" s="111"/>
      <c r="EYT60" s="111"/>
      <c r="EYU60" s="111"/>
      <c r="EYV60" s="111"/>
      <c r="EYW60" s="111"/>
      <c r="EYX60" s="111"/>
      <c r="EYY60" s="111"/>
      <c r="EYZ60" s="111"/>
      <c r="EZA60" s="111"/>
      <c r="EZB60" s="111"/>
      <c r="EZC60" s="111"/>
      <c r="EZD60" s="111"/>
      <c r="EZE60" s="111"/>
      <c r="EZF60" s="111"/>
      <c r="EZG60" s="111"/>
      <c r="EZH60" s="111"/>
      <c r="EZI60" s="111"/>
      <c r="EZJ60" s="111"/>
      <c r="EZK60" s="111"/>
      <c r="EZL60" s="111"/>
      <c r="EZM60" s="111"/>
      <c r="EZN60" s="111"/>
      <c r="EZO60" s="111"/>
      <c r="EZP60" s="111"/>
      <c r="EZQ60" s="111"/>
      <c r="EZR60" s="111"/>
      <c r="EZS60" s="111"/>
      <c r="EZT60" s="111"/>
      <c r="EZU60" s="111"/>
      <c r="EZV60" s="111"/>
      <c r="EZW60" s="111"/>
      <c r="EZX60" s="111"/>
      <c r="EZY60" s="111"/>
      <c r="EZZ60" s="111"/>
      <c r="FAA60" s="111"/>
      <c r="FAB60" s="111"/>
      <c r="FAC60" s="111"/>
      <c r="FAD60" s="111"/>
      <c r="FAE60" s="111"/>
      <c r="FAF60" s="111"/>
      <c r="FAG60" s="111"/>
      <c r="FAH60" s="111"/>
      <c r="FAI60" s="111"/>
      <c r="FAJ60" s="111"/>
      <c r="FAK60" s="111"/>
      <c r="FAL60" s="111"/>
      <c r="FAM60" s="111"/>
      <c r="FAN60" s="111"/>
      <c r="FAO60" s="111"/>
      <c r="FAP60" s="111"/>
      <c r="FAQ60" s="111"/>
      <c r="FAR60" s="111"/>
      <c r="FAS60" s="111"/>
      <c r="FAT60" s="111"/>
      <c r="FAU60" s="111"/>
      <c r="FAV60" s="111"/>
      <c r="FAW60" s="111"/>
      <c r="FAX60" s="111"/>
      <c r="FAY60" s="111"/>
      <c r="FAZ60" s="111"/>
      <c r="FBA60" s="111"/>
      <c r="FBB60" s="111"/>
      <c r="FBC60" s="111"/>
      <c r="FBD60" s="111"/>
      <c r="FBE60" s="111"/>
      <c r="FBF60" s="111"/>
      <c r="FBG60" s="111"/>
      <c r="FBH60" s="111"/>
      <c r="FBI60" s="111"/>
      <c r="FBJ60" s="111"/>
      <c r="FBK60" s="111"/>
      <c r="FBL60" s="111"/>
      <c r="FBM60" s="111"/>
      <c r="FBN60" s="111"/>
      <c r="FBO60" s="111"/>
      <c r="FBP60" s="111"/>
      <c r="FBQ60" s="111"/>
      <c r="FBR60" s="111"/>
      <c r="FBS60" s="111"/>
      <c r="FBT60" s="111"/>
      <c r="FBU60" s="111"/>
      <c r="FBV60" s="111"/>
      <c r="FBW60" s="111"/>
      <c r="FBX60" s="111"/>
      <c r="FBY60" s="111"/>
      <c r="FBZ60" s="111"/>
      <c r="FCA60" s="111"/>
      <c r="FCB60" s="111"/>
      <c r="FCC60" s="111"/>
      <c r="FCD60" s="111"/>
      <c r="FCE60" s="111"/>
      <c r="FCF60" s="111"/>
      <c r="FCG60" s="111"/>
      <c r="FCH60" s="111"/>
      <c r="FCI60" s="111"/>
      <c r="FCJ60" s="111"/>
      <c r="FCK60" s="111"/>
      <c r="FCL60" s="111"/>
      <c r="FCM60" s="111"/>
      <c r="FCN60" s="111"/>
      <c r="FCO60" s="111"/>
      <c r="FCP60" s="111"/>
      <c r="FCQ60" s="111"/>
      <c r="FCR60" s="111"/>
      <c r="FCS60" s="111"/>
      <c r="FCT60" s="111"/>
      <c r="FCU60" s="111"/>
      <c r="FCV60" s="111"/>
      <c r="FCW60" s="111"/>
      <c r="FCX60" s="111"/>
      <c r="FCY60" s="111"/>
      <c r="FCZ60" s="111"/>
      <c r="FDA60" s="111"/>
      <c r="FDB60" s="111"/>
      <c r="FDC60" s="111"/>
      <c r="FDD60" s="111"/>
      <c r="FDE60" s="111"/>
      <c r="FDF60" s="111"/>
      <c r="FDG60" s="111"/>
      <c r="FDH60" s="111"/>
      <c r="FDI60" s="111"/>
      <c r="FDJ60" s="111"/>
      <c r="FDK60" s="111"/>
      <c r="FDL60" s="111"/>
      <c r="FDM60" s="111"/>
      <c r="FDN60" s="111"/>
      <c r="FDO60" s="111"/>
      <c r="FDP60" s="111"/>
      <c r="FDQ60" s="111"/>
      <c r="FDR60" s="111"/>
      <c r="FDS60" s="111"/>
      <c r="FDT60" s="111"/>
      <c r="FDU60" s="111"/>
      <c r="FDV60" s="111"/>
      <c r="FDW60" s="111"/>
      <c r="FDX60" s="111"/>
      <c r="FDY60" s="111"/>
      <c r="FDZ60" s="111"/>
      <c r="FEA60" s="111"/>
      <c r="FEB60" s="111"/>
      <c r="FEC60" s="111"/>
      <c r="FED60" s="111"/>
      <c r="FEE60" s="111"/>
      <c r="FEF60" s="111"/>
      <c r="FEG60" s="111"/>
      <c r="FEH60" s="111"/>
      <c r="FEI60" s="111"/>
      <c r="FEJ60" s="111"/>
      <c r="FEK60" s="111"/>
      <c r="FEL60" s="111"/>
      <c r="FEM60" s="111"/>
      <c r="FEN60" s="111"/>
      <c r="FEO60" s="111"/>
      <c r="FEP60" s="111"/>
      <c r="FEQ60" s="111"/>
      <c r="FER60" s="111"/>
      <c r="FES60" s="111"/>
      <c r="FET60" s="111"/>
      <c r="FEU60" s="111"/>
      <c r="FEV60" s="111"/>
      <c r="FEW60" s="111"/>
      <c r="FEX60" s="111"/>
      <c r="FEY60" s="111"/>
      <c r="FEZ60" s="111"/>
      <c r="FFA60" s="111"/>
      <c r="FFB60" s="111"/>
      <c r="FFC60" s="111"/>
      <c r="FFD60" s="111"/>
      <c r="FFE60" s="111"/>
      <c r="FFF60" s="111"/>
      <c r="FFG60" s="111"/>
      <c r="FFH60" s="111"/>
      <c r="FFI60" s="111"/>
      <c r="FFJ60" s="111"/>
      <c r="FFK60" s="111"/>
      <c r="FFL60" s="111"/>
      <c r="FFM60" s="111"/>
      <c r="FFN60" s="111"/>
      <c r="FFO60" s="111"/>
      <c r="FFP60" s="111"/>
      <c r="FFQ60" s="111"/>
      <c r="FFR60" s="111"/>
      <c r="FFS60" s="111"/>
      <c r="FFT60" s="111"/>
      <c r="FFU60" s="111"/>
      <c r="FFV60" s="111"/>
      <c r="FFW60" s="111"/>
      <c r="FFX60" s="111"/>
      <c r="FFY60" s="111"/>
      <c r="FFZ60" s="111"/>
      <c r="FGA60" s="111"/>
      <c r="FGB60" s="111"/>
      <c r="FGC60" s="111"/>
      <c r="FGD60" s="111"/>
      <c r="FGE60" s="111"/>
      <c r="FGF60" s="111"/>
      <c r="FGG60" s="111"/>
      <c r="FGH60" s="111"/>
      <c r="FGI60" s="111"/>
      <c r="FGJ60" s="111"/>
      <c r="FGK60" s="111"/>
      <c r="FGL60" s="111"/>
      <c r="FGM60" s="111"/>
      <c r="FGN60" s="111"/>
      <c r="FGO60" s="111"/>
      <c r="FGP60" s="111"/>
      <c r="FGQ60" s="111"/>
      <c r="FGR60" s="111"/>
      <c r="FGS60" s="111"/>
      <c r="FGT60" s="111"/>
      <c r="FGU60" s="111"/>
      <c r="FGV60" s="111"/>
      <c r="FGW60" s="111"/>
      <c r="FGX60" s="111"/>
      <c r="FGY60" s="111"/>
      <c r="FGZ60" s="111"/>
      <c r="FHA60" s="111"/>
      <c r="FHB60" s="111"/>
      <c r="FHC60" s="111"/>
      <c r="FHD60" s="111"/>
      <c r="FHE60" s="111"/>
      <c r="FHF60" s="111"/>
      <c r="FHG60" s="111"/>
      <c r="FHH60" s="111"/>
      <c r="FHI60" s="111"/>
      <c r="FHJ60" s="111"/>
      <c r="FHK60" s="111"/>
      <c r="FHL60" s="111"/>
      <c r="FHM60" s="111"/>
      <c r="FHN60" s="111"/>
      <c r="FHO60" s="111"/>
      <c r="FHP60" s="111"/>
      <c r="FHQ60" s="111"/>
      <c r="FHR60" s="111"/>
      <c r="FHS60" s="111"/>
      <c r="FHT60" s="111"/>
      <c r="FHU60" s="111"/>
      <c r="FHV60" s="111"/>
      <c r="FHW60" s="111"/>
      <c r="FHX60" s="111"/>
      <c r="FHY60" s="111"/>
      <c r="FHZ60" s="111"/>
      <c r="FIA60" s="111"/>
      <c r="FIB60" s="111"/>
      <c r="FIC60" s="111"/>
      <c r="FID60" s="111"/>
      <c r="FIE60" s="111"/>
      <c r="FIF60" s="111"/>
      <c r="FIG60" s="111"/>
      <c r="FIH60" s="111"/>
      <c r="FII60" s="111"/>
      <c r="FIJ60" s="111"/>
      <c r="FIK60" s="111"/>
      <c r="FIL60" s="111"/>
      <c r="FIM60" s="111"/>
      <c r="FIN60" s="111"/>
      <c r="FIO60" s="111"/>
      <c r="FIP60" s="111"/>
      <c r="FIQ60" s="111"/>
      <c r="FIR60" s="111"/>
      <c r="FIS60" s="111"/>
      <c r="FIT60" s="111"/>
      <c r="FIU60" s="111"/>
      <c r="FIV60" s="111"/>
      <c r="FIW60" s="111"/>
      <c r="FIX60" s="111"/>
      <c r="FIY60" s="111"/>
      <c r="FIZ60" s="111"/>
      <c r="FJA60" s="111"/>
      <c r="FJB60" s="111"/>
      <c r="FJC60" s="111"/>
      <c r="FJD60" s="111"/>
      <c r="FJE60" s="111"/>
      <c r="FJF60" s="111"/>
      <c r="FJG60" s="111"/>
      <c r="FJH60" s="111"/>
      <c r="FJI60" s="111"/>
      <c r="FJJ60" s="111"/>
      <c r="FJK60" s="111"/>
      <c r="FJL60" s="111"/>
      <c r="FJM60" s="111"/>
      <c r="FJN60" s="111"/>
      <c r="FJO60" s="111"/>
      <c r="FJP60" s="111"/>
      <c r="FJQ60" s="111"/>
      <c r="FJR60" s="111"/>
      <c r="FJS60" s="111"/>
      <c r="FJT60" s="111"/>
      <c r="FJU60" s="111"/>
      <c r="FJV60" s="111"/>
      <c r="FJW60" s="111"/>
      <c r="FJX60" s="111"/>
      <c r="FJY60" s="111"/>
      <c r="FJZ60" s="111"/>
      <c r="FKA60" s="111"/>
      <c r="FKB60" s="111"/>
      <c r="FKC60" s="111"/>
      <c r="FKD60" s="111"/>
      <c r="FKE60" s="111"/>
      <c r="FKF60" s="111"/>
      <c r="FKG60" s="111"/>
      <c r="FKH60" s="111"/>
      <c r="FKI60" s="111"/>
      <c r="FKJ60" s="111"/>
      <c r="FKK60" s="111"/>
      <c r="FKL60" s="111"/>
      <c r="FKM60" s="111"/>
      <c r="FKN60" s="111"/>
      <c r="FKO60" s="111"/>
      <c r="FKP60" s="111"/>
      <c r="FKQ60" s="111"/>
      <c r="FKR60" s="111"/>
      <c r="FKS60" s="111"/>
      <c r="FKT60" s="111"/>
      <c r="FKU60" s="111"/>
      <c r="FKV60" s="111"/>
      <c r="FKW60" s="111"/>
      <c r="FKX60" s="111"/>
      <c r="FKY60" s="111"/>
      <c r="FKZ60" s="111"/>
      <c r="FLA60" s="111"/>
      <c r="FLB60" s="111"/>
      <c r="FLC60" s="111"/>
      <c r="FLD60" s="111"/>
      <c r="FLE60" s="111"/>
      <c r="FLF60" s="111"/>
      <c r="FLG60" s="111"/>
      <c r="FLH60" s="111"/>
      <c r="FLI60" s="111"/>
      <c r="FLJ60" s="111"/>
      <c r="FLK60" s="111"/>
      <c r="FLL60" s="111"/>
      <c r="FLM60" s="111"/>
      <c r="FLN60" s="111"/>
      <c r="FLO60" s="111"/>
      <c r="FLP60" s="111"/>
      <c r="FLQ60" s="111"/>
      <c r="FLR60" s="111"/>
      <c r="FLS60" s="111"/>
      <c r="FLT60" s="111"/>
      <c r="FLU60" s="111"/>
      <c r="FLV60" s="111"/>
      <c r="FLW60" s="111"/>
      <c r="FLX60" s="111"/>
      <c r="FLY60" s="111"/>
      <c r="FLZ60" s="111"/>
      <c r="FMA60" s="111"/>
      <c r="FMB60" s="111"/>
      <c r="FMC60" s="111"/>
      <c r="FMD60" s="111"/>
      <c r="FME60" s="111"/>
      <c r="FMF60" s="111"/>
      <c r="FMG60" s="111"/>
      <c r="FMH60" s="111"/>
      <c r="FMI60" s="111"/>
      <c r="FMJ60" s="111"/>
      <c r="FMK60" s="111"/>
      <c r="FML60" s="111"/>
      <c r="FMM60" s="111"/>
      <c r="FMN60" s="111"/>
      <c r="FMO60" s="111"/>
      <c r="FMP60" s="111"/>
      <c r="FMQ60" s="111"/>
      <c r="FMR60" s="111"/>
      <c r="FMS60" s="111"/>
      <c r="FMT60" s="111"/>
      <c r="FMU60" s="111"/>
      <c r="FMV60" s="111"/>
      <c r="FMW60" s="111"/>
      <c r="FMX60" s="111"/>
      <c r="FMY60" s="111"/>
      <c r="FMZ60" s="111"/>
      <c r="FNA60" s="111"/>
      <c r="FNB60" s="111"/>
      <c r="FNC60" s="111"/>
      <c r="FND60" s="111"/>
      <c r="FNE60" s="111"/>
      <c r="FNF60" s="111"/>
      <c r="FNG60" s="111"/>
      <c r="FNH60" s="111"/>
      <c r="FNI60" s="111"/>
      <c r="FNJ60" s="111"/>
      <c r="FNK60" s="111"/>
      <c r="FNL60" s="111"/>
      <c r="FNM60" s="111"/>
      <c r="FNN60" s="111"/>
      <c r="FNO60" s="111"/>
      <c r="FNP60" s="111"/>
      <c r="FNQ60" s="111"/>
      <c r="FNR60" s="111"/>
      <c r="FNS60" s="111"/>
      <c r="FNT60" s="111"/>
      <c r="FNU60" s="111"/>
      <c r="FNV60" s="111"/>
      <c r="FNW60" s="111"/>
      <c r="FNX60" s="111"/>
      <c r="FNY60" s="111"/>
      <c r="FNZ60" s="111"/>
      <c r="FOA60" s="111"/>
      <c r="FOB60" s="111"/>
      <c r="FOC60" s="111"/>
      <c r="FOD60" s="111"/>
      <c r="FOE60" s="111"/>
      <c r="FOF60" s="111"/>
      <c r="FOG60" s="111"/>
      <c r="FOH60" s="111"/>
      <c r="FOI60" s="111"/>
      <c r="FOJ60" s="111"/>
      <c r="FOK60" s="111"/>
      <c r="FOL60" s="111"/>
      <c r="FOM60" s="111"/>
      <c r="FON60" s="111"/>
      <c r="FOO60" s="111"/>
      <c r="FOP60" s="111"/>
      <c r="FOQ60" s="111"/>
      <c r="FOR60" s="111"/>
      <c r="FOS60" s="111"/>
      <c r="FOT60" s="111"/>
      <c r="FOU60" s="111"/>
      <c r="FOV60" s="111"/>
      <c r="FOW60" s="111"/>
      <c r="FOX60" s="111"/>
      <c r="FOY60" s="111"/>
      <c r="FOZ60" s="111"/>
      <c r="FPA60" s="111"/>
      <c r="FPB60" s="111"/>
      <c r="FPC60" s="111"/>
      <c r="FPD60" s="111"/>
      <c r="FPE60" s="111"/>
      <c r="FPF60" s="111"/>
      <c r="FPG60" s="111"/>
      <c r="FPH60" s="111"/>
      <c r="FPI60" s="111"/>
      <c r="FPJ60" s="111"/>
      <c r="FPK60" s="111"/>
      <c r="FPL60" s="111"/>
      <c r="FPM60" s="111"/>
      <c r="FPN60" s="111"/>
      <c r="FPO60" s="111"/>
      <c r="FPP60" s="111"/>
      <c r="FPQ60" s="111"/>
      <c r="FPR60" s="111"/>
      <c r="FPS60" s="111"/>
      <c r="FPT60" s="111"/>
      <c r="FPU60" s="111"/>
      <c r="FPV60" s="111"/>
      <c r="FPW60" s="111"/>
      <c r="FPX60" s="111"/>
      <c r="FPY60" s="111"/>
      <c r="FPZ60" s="111"/>
      <c r="FQA60" s="111"/>
      <c r="FQB60" s="111"/>
      <c r="FQC60" s="111"/>
      <c r="FQD60" s="111"/>
      <c r="FQE60" s="111"/>
      <c r="FQF60" s="111"/>
      <c r="FQG60" s="111"/>
      <c r="FQH60" s="111"/>
      <c r="FQI60" s="111"/>
      <c r="FQJ60" s="111"/>
      <c r="FQK60" s="111"/>
      <c r="FQL60" s="111"/>
      <c r="FQM60" s="111"/>
      <c r="FQN60" s="111"/>
      <c r="FQO60" s="111"/>
      <c r="FQP60" s="111"/>
      <c r="FQQ60" s="111"/>
      <c r="FQR60" s="111"/>
      <c r="FQS60" s="111"/>
      <c r="FQT60" s="111"/>
      <c r="FQU60" s="111"/>
      <c r="FQV60" s="111"/>
      <c r="FQW60" s="111"/>
      <c r="FQX60" s="111"/>
      <c r="FQY60" s="111"/>
      <c r="FQZ60" s="111"/>
      <c r="FRA60" s="111"/>
      <c r="FRB60" s="111"/>
      <c r="FRC60" s="111"/>
      <c r="FRD60" s="111"/>
      <c r="FRE60" s="111"/>
      <c r="FRF60" s="111"/>
      <c r="FRG60" s="111"/>
      <c r="FRH60" s="111"/>
      <c r="FRI60" s="111"/>
      <c r="FRJ60" s="111"/>
      <c r="FRK60" s="111"/>
      <c r="FRL60" s="111"/>
      <c r="FRM60" s="111"/>
      <c r="FRN60" s="111"/>
      <c r="FRO60" s="111"/>
      <c r="FRP60" s="111"/>
      <c r="FRQ60" s="111"/>
      <c r="FRR60" s="111"/>
      <c r="FRS60" s="111"/>
      <c r="FRT60" s="111"/>
      <c r="FRU60" s="111"/>
      <c r="FRV60" s="111"/>
      <c r="FRW60" s="111"/>
      <c r="FRX60" s="111"/>
      <c r="FRY60" s="111"/>
      <c r="FRZ60" s="111"/>
      <c r="FSA60" s="111"/>
      <c r="FSB60" s="111"/>
      <c r="FSC60" s="111"/>
      <c r="FSD60" s="111"/>
      <c r="FSE60" s="111"/>
      <c r="FSF60" s="111"/>
      <c r="FSG60" s="111"/>
      <c r="FSH60" s="111"/>
      <c r="FSI60" s="111"/>
      <c r="FSJ60" s="111"/>
      <c r="FSK60" s="111"/>
      <c r="FSL60" s="111"/>
      <c r="FSM60" s="111"/>
      <c r="FSN60" s="111"/>
      <c r="FSO60" s="111"/>
      <c r="FSP60" s="111"/>
      <c r="FSQ60" s="111"/>
      <c r="FSR60" s="111"/>
      <c r="FSS60" s="111"/>
      <c r="FST60" s="111"/>
      <c r="FSU60" s="111"/>
      <c r="FSV60" s="111"/>
      <c r="FSW60" s="111"/>
      <c r="FSX60" s="111"/>
      <c r="FSY60" s="111"/>
      <c r="FSZ60" s="111"/>
      <c r="FTA60" s="111"/>
      <c r="FTB60" s="111"/>
      <c r="FTC60" s="111"/>
      <c r="FTD60" s="111"/>
      <c r="FTE60" s="111"/>
      <c r="FTF60" s="111"/>
      <c r="FTG60" s="111"/>
      <c r="FTH60" s="111"/>
      <c r="FTI60" s="111"/>
      <c r="FTJ60" s="111"/>
      <c r="FTK60" s="111"/>
      <c r="FTL60" s="111"/>
      <c r="FTM60" s="111"/>
      <c r="FTN60" s="111"/>
      <c r="FTO60" s="111"/>
      <c r="FTP60" s="111"/>
      <c r="FTQ60" s="111"/>
      <c r="FTR60" s="111"/>
      <c r="FTS60" s="111"/>
      <c r="FTT60" s="111"/>
      <c r="FTU60" s="111"/>
      <c r="FTV60" s="111"/>
      <c r="FTW60" s="111"/>
      <c r="FTX60" s="111"/>
      <c r="FTY60" s="111"/>
      <c r="FTZ60" s="111"/>
      <c r="FUA60" s="111"/>
      <c r="FUB60" s="111"/>
      <c r="FUC60" s="111"/>
      <c r="FUD60" s="111"/>
      <c r="FUE60" s="111"/>
      <c r="FUF60" s="111"/>
      <c r="FUG60" s="111"/>
      <c r="FUH60" s="111"/>
      <c r="FUI60" s="111"/>
      <c r="FUJ60" s="111"/>
      <c r="FUK60" s="111"/>
      <c r="FUL60" s="111"/>
      <c r="FUM60" s="111"/>
      <c r="FUN60" s="111"/>
      <c r="FUO60" s="111"/>
      <c r="FUP60" s="111"/>
      <c r="FUQ60" s="111"/>
      <c r="FUR60" s="111"/>
      <c r="FUS60" s="111"/>
      <c r="FUT60" s="111"/>
      <c r="FUU60" s="111"/>
      <c r="FUV60" s="111"/>
      <c r="FUW60" s="111"/>
      <c r="FUX60" s="111"/>
      <c r="FUY60" s="111"/>
      <c r="FUZ60" s="111"/>
      <c r="FVA60" s="111"/>
      <c r="FVB60" s="111"/>
      <c r="FVC60" s="111"/>
      <c r="FVD60" s="111"/>
      <c r="FVE60" s="111"/>
      <c r="FVF60" s="111"/>
      <c r="FVG60" s="111"/>
      <c r="FVH60" s="111"/>
      <c r="FVI60" s="111"/>
      <c r="FVJ60" s="111"/>
      <c r="FVK60" s="111"/>
      <c r="FVL60" s="111"/>
      <c r="FVM60" s="111"/>
      <c r="FVN60" s="111"/>
      <c r="FVO60" s="111"/>
      <c r="FVP60" s="111"/>
      <c r="FVQ60" s="111"/>
      <c r="FVR60" s="111"/>
      <c r="FVS60" s="111"/>
      <c r="FVT60" s="111"/>
      <c r="FVU60" s="111"/>
      <c r="FVV60" s="111"/>
      <c r="FVW60" s="111"/>
      <c r="FVX60" s="111"/>
      <c r="FVY60" s="111"/>
      <c r="FVZ60" s="111"/>
      <c r="FWA60" s="111"/>
      <c r="FWB60" s="111"/>
      <c r="FWC60" s="111"/>
      <c r="FWD60" s="111"/>
      <c r="FWE60" s="111"/>
      <c r="FWF60" s="111"/>
      <c r="FWG60" s="111"/>
      <c r="FWH60" s="111"/>
      <c r="FWI60" s="111"/>
      <c r="FWJ60" s="111"/>
      <c r="FWK60" s="111"/>
      <c r="FWL60" s="111"/>
      <c r="FWM60" s="111"/>
      <c r="FWN60" s="111"/>
      <c r="FWO60" s="111"/>
      <c r="FWP60" s="111"/>
      <c r="FWQ60" s="111"/>
      <c r="FWR60" s="111"/>
      <c r="FWS60" s="111"/>
      <c r="FWT60" s="111"/>
      <c r="FWU60" s="111"/>
      <c r="FWV60" s="111"/>
      <c r="FWW60" s="111"/>
      <c r="FWX60" s="111"/>
      <c r="FWY60" s="111"/>
      <c r="FWZ60" s="111"/>
      <c r="FXA60" s="111"/>
      <c r="FXB60" s="111"/>
      <c r="FXC60" s="111"/>
      <c r="FXD60" s="111"/>
      <c r="FXE60" s="111"/>
      <c r="FXF60" s="111"/>
      <c r="FXG60" s="111"/>
      <c r="FXH60" s="111"/>
      <c r="FXI60" s="111"/>
      <c r="FXJ60" s="111"/>
      <c r="FXK60" s="111"/>
      <c r="FXL60" s="111"/>
      <c r="FXM60" s="111"/>
      <c r="FXN60" s="111"/>
      <c r="FXO60" s="111"/>
      <c r="FXP60" s="111"/>
      <c r="FXQ60" s="111"/>
      <c r="FXR60" s="111"/>
      <c r="FXS60" s="111"/>
      <c r="FXT60" s="111"/>
      <c r="FXU60" s="111"/>
      <c r="FXV60" s="111"/>
      <c r="FXW60" s="111"/>
      <c r="FXX60" s="111"/>
      <c r="FXY60" s="111"/>
      <c r="FXZ60" s="111"/>
      <c r="FYA60" s="111"/>
      <c r="FYB60" s="111"/>
      <c r="FYC60" s="111"/>
      <c r="FYD60" s="111"/>
      <c r="FYE60" s="111"/>
      <c r="FYF60" s="111"/>
      <c r="FYG60" s="111"/>
      <c r="FYH60" s="111"/>
      <c r="FYI60" s="111"/>
      <c r="FYJ60" s="111"/>
      <c r="FYK60" s="111"/>
      <c r="FYL60" s="111"/>
      <c r="FYM60" s="111"/>
      <c r="FYN60" s="111"/>
      <c r="FYO60" s="111"/>
      <c r="FYP60" s="111"/>
      <c r="FYQ60" s="111"/>
      <c r="FYR60" s="111"/>
      <c r="FYS60" s="111"/>
      <c r="FYT60" s="111"/>
      <c r="FYU60" s="111"/>
      <c r="FYV60" s="111"/>
      <c r="FYW60" s="111"/>
      <c r="FYX60" s="111"/>
      <c r="FYY60" s="111"/>
      <c r="FYZ60" s="111"/>
      <c r="FZA60" s="111"/>
      <c r="FZB60" s="111"/>
      <c r="FZC60" s="111"/>
      <c r="FZD60" s="111"/>
      <c r="FZE60" s="111"/>
      <c r="FZF60" s="111"/>
      <c r="FZG60" s="111"/>
      <c r="FZH60" s="111"/>
      <c r="FZI60" s="111"/>
      <c r="FZJ60" s="111"/>
      <c r="FZK60" s="111"/>
      <c r="FZL60" s="111"/>
      <c r="FZM60" s="111"/>
      <c r="FZN60" s="111"/>
      <c r="FZO60" s="111"/>
      <c r="FZP60" s="111"/>
      <c r="FZQ60" s="111"/>
      <c r="FZR60" s="111"/>
      <c r="FZS60" s="111"/>
      <c r="FZT60" s="111"/>
      <c r="FZU60" s="111"/>
      <c r="FZV60" s="111"/>
      <c r="FZW60" s="111"/>
      <c r="FZX60" s="111"/>
      <c r="FZY60" s="111"/>
      <c r="FZZ60" s="111"/>
      <c r="GAA60" s="111"/>
      <c r="GAB60" s="111"/>
      <c r="GAC60" s="111"/>
      <c r="GAD60" s="111"/>
      <c r="GAE60" s="111"/>
      <c r="GAF60" s="111"/>
      <c r="GAG60" s="111"/>
      <c r="GAH60" s="111"/>
      <c r="GAI60" s="111"/>
      <c r="GAJ60" s="111"/>
      <c r="GAK60" s="111"/>
      <c r="GAL60" s="111"/>
      <c r="GAM60" s="111"/>
      <c r="GAN60" s="111"/>
      <c r="GAO60" s="111"/>
      <c r="GAP60" s="111"/>
      <c r="GAQ60" s="111"/>
      <c r="GAR60" s="111"/>
      <c r="GAS60" s="111"/>
      <c r="GAT60" s="111"/>
      <c r="GAU60" s="111"/>
      <c r="GAV60" s="111"/>
      <c r="GAW60" s="111"/>
      <c r="GAX60" s="111"/>
      <c r="GAY60" s="111"/>
      <c r="GAZ60" s="111"/>
      <c r="GBA60" s="111"/>
      <c r="GBB60" s="111"/>
      <c r="GBC60" s="111"/>
      <c r="GBD60" s="111"/>
      <c r="GBE60" s="111"/>
      <c r="GBF60" s="111"/>
      <c r="GBG60" s="111"/>
      <c r="GBH60" s="111"/>
      <c r="GBI60" s="111"/>
      <c r="GBJ60" s="111"/>
      <c r="GBK60" s="111"/>
      <c r="GBL60" s="111"/>
      <c r="GBM60" s="111"/>
      <c r="GBN60" s="111"/>
      <c r="GBO60" s="111"/>
      <c r="GBP60" s="111"/>
      <c r="GBQ60" s="111"/>
      <c r="GBR60" s="111"/>
      <c r="GBS60" s="111"/>
      <c r="GBT60" s="111"/>
      <c r="GBU60" s="111"/>
      <c r="GBV60" s="111"/>
      <c r="GBW60" s="111"/>
      <c r="GBX60" s="111"/>
      <c r="GBY60" s="111"/>
      <c r="GBZ60" s="111"/>
      <c r="GCA60" s="111"/>
      <c r="GCB60" s="111"/>
      <c r="GCC60" s="111"/>
      <c r="GCD60" s="111"/>
      <c r="GCE60" s="111"/>
      <c r="GCF60" s="111"/>
      <c r="GCG60" s="111"/>
      <c r="GCH60" s="111"/>
      <c r="GCI60" s="111"/>
      <c r="GCJ60" s="111"/>
      <c r="GCK60" s="111"/>
      <c r="GCL60" s="111"/>
      <c r="GCM60" s="111"/>
      <c r="GCN60" s="111"/>
      <c r="GCO60" s="111"/>
      <c r="GCP60" s="111"/>
      <c r="GCQ60" s="111"/>
      <c r="GCR60" s="111"/>
      <c r="GCS60" s="111"/>
      <c r="GCT60" s="111"/>
      <c r="GCU60" s="111"/>
      <c r="GCV60" s="111"/>
      <c r="GCW60" s="111"/>
      <c r="GCX60" s="111"/>
      <c r="GCY60" s="111"/>
      <c r="GCZ60" s="111"/>
      <c r="GDA60" s="111"/>
      <c r="GDB60" s="111"/>
      <c r="GDC60" s="111"/>
      <c r="GDD60" s="111"/>
      <c r="GDE60" s="111"/>
      <c r="GDF60" s="111"/>
      <c r="GDG60" s="111"/>
      <c r="GDH60" s="111"/>
      <c r="GDI60" s="111"/>
      <c r="GDJ60" s="111"/>
      <c r="GDK60" s="111"/>
      <c r="GDL60" s="111"/>
      <c r="GDM60" s="111"/>
      <c r="GDN60" s="111"/>
      <c r="GDO60" s="111"/>
      <c r="GDP60" s="111"/>
      <c r="GDQ60" s="111"/>
      <c r="GDR60" s="111"/>
      <c r="GDS60" s="111"/>
      <c r="GDT60" s="111"/>
      <c r="GDU60" s="111"/>
      <c r="GDV60" s="111"/>
      <c r="GDW60" s="111"/>
      <c r="GDX60" s="111"/>
      <c r="GDY60" s="111"/>
      <c r="GDZ60" s="111"/>
      <c r="GEA60" s="111"/>
      <c r="GEB60" s="111"/>
      <c r="GEC60" s="111"/>
      <c r="GED60" s="111"/>
      <c r="GEE60" s="111"/>
      <c r="GEF60" s="111"/>
      <c r="GEG60" s="111"/>
      <c r="GEH60" s="111"/>
      <c r="GEI60" s="111"/>
      <c r="GEJ60" s="111"/>
      <c r="GEK60" s="111"/>
      <c r="GEL60" s="111"/>
      <c r="GEM60" s="111"/>
      <c r="GEN60" s="111"/>
      <c r="GEO60" s="111"/>
      <c r="GEP60" s="111"/>
      <c r="GEQ60" s="111"/>
      <c r="GER60" s="111"/>
      <c r="GES60" s="111"/>
      <c r="GET60" s="111"/>
      <c r="GEU60" s="111"/>
      <c r="GEV60" s="111"/>
      <c r="GEW60" s="111"/>
      <c r="GEX60" s="111"/>
      <c r="GEY60" s="111"/>
      <c r="GEZ60" s="111"/>
      <c r="GFA60" s="111"/>
      <c r="GFB60" s="111"/>
      <c r="GFC60" s="111"/>
      <c r="GFD60" s="111"/>
      <c r="GFE60" s="111"/>
      <c r="GFF60" s="111"/>
      <c r="GFG60" s="111"/>
      <c r="GFH60" s="111"/>
      <c r="GFI60" s="111"/>
      <c r="GFJ60" s="111"/>
      <c r="GFK60" s="111"/>
      <c r="GFL60" s="111"/>
      <c r="GFM60" s="111"/>
      <c r="GFN60" s="111"/>
      <c r="GFO60" s="111"/>
      <c r="GFP60" s="111"/>
      <c r="GFQ60" s="111"/>
      <c r="GFR60" s="111"/>
      <c r="GFS60" s="111"/>
      <c r="GFT60" s="111"/>
      <c r="GFU60" s="111"/>
      <c r="GFV60" s="111"/>
      <c r="GFW60" s="111"/>
      <c r="GFX60" s="111"/>
      <c r="GFY60" s="111"/>
      <c r="GFZ60" s="111"/>
      <c r="GGA60" s="111"/>
      <c r="GGB60" s="111"/>
      <c r="GGC60" s="111"/>
      <c r="GGD60" s="111"/>
      <c r="GGE60" s="111"/>
      <c r="GGF60" s="111"/>
      <c r="GGG60" s="111"/>
      <c r="GGH60" s="111"/>
      <c r="GGI60" s="111"/>
      <c r="GGJ60" s="111"/>
      <c r="GGK60" s="111"/>
      <c r="GGL60" s="111"/>
      <c r="GGM60" s="111"/>
      <c r="GGN60" s="111"/>
      <c r="GGO60" s="111"/>
      <c r="GGP60" s="111"/>
      <c r="GGQ60" s="111"/>
      <c r="GGR60" s="111"/>
      <c r="GGS60" s="111"/>
      <c r="GGT60" s="111"/>
      <c r="GGU60" s="111"/>
      <c r="GGV60" s="111"/>
      <c r="GGW60" s="111"/>
      <c r="GGX60" s="111"/>
      <c r="GGY60" s="111"/>
      <c r="GGZ60" s="111"/>
      <c r="GHA60" s="111"/>
      <c r="GHB60" s="111"/>
      <c r="GHC60" s="111"/>
      <c r="GHD60" s="111"/>
      <c r="GHE60" s="111"/>
      <c r="GHF60" s="111"/>
      <c r="GHG60" s="111"/>
      <c r="GHH60" s="111"/>
      <c r="GHI60" s="111"/>
      <c r="GHJ60" s="111"/>
      <c r="GHK60" s="111"/>
      <c r="GHL60" s="111"/>
      <c r="GHM60" s="111"/>
      <c r="GHN60" s="111"/>
      <c r="GHO60" s="111"/>
      <c r="GHP60" s="111"/>
      <c r="GHQ60" s="111"/>
      <c r="GHR60" s="111"/>
      <c r="GHS60" s="111"/>
      <c r="GHT60" s="111"/>
      <c r="GHU60" s="111"/>
      <c r="GHV60" s="111"/>
      <c r="GHW60" s="111"/>
      <c r="GHX60" s="111"/>
      <c r="GHY60" s="111"/>
      <c r="GHZ60" s="111"/>
      <c r="GIA60" s="111"/>
      <c r="GIB60" s="111"/>
      <c r="GIC60" s="111"/>
      <c r="GID60" s="111"/>
      <c r="GIE60" s="111"/>
      <c r="GIF60" s="111"/>
      <c r="GIG60" s="111"/>
      <c r="GIH60" s="111"/>
      <c r="GII60" s="111"/>
      <c r="GIJ60" s="111"/>
      <c r="GIK60" s="111"/>
      <c r="GIL60" s="111"/>
      <c r="GIM60" s="111"/>
      <c r="GIN60" s="111"/>
      <c r="GIO60" s="111"/>
      <c r="GIP60" s="111"/>
      <c r="GIQ60" s="111"/>
      <c r="GIR60" s="111"/>
      <c r="GIS60" s="111"/>
      <c r="GIT60" s="111"/>
      <c r="GIU60" s="111"/>
      <c r="GIV60" s="111"/>
      <c r="GIW60" s="111"/>
      <c r="GIX60" s="111"/>
      <c r="GIY60" s="111"/>
      <c r="GIZ60" s="111"/>
      <c r="GJA60" s="111"/>
      <c r="GJB60" s="111"/>
      <c r="GJC60" s="111"/>
      <c r="GJD60" s="111"/>
      <c r="GJE60" s="111"/>
      <c r="GJF60" s="111"/>
      <c r="GJG60" s="111"/>
      <c r="GJH60" s="111"/>
      <c r="GJI60" s="111"/>
      <c r="GJJ60" s="111"/>
      <c r="GJK60" s="111"/>
      <c r="GJL60" s="111"/>
      <c r="GJM60" s="111"/>
      <c r="GJN60" s="111"/>
      <c r="GJO60" s="111"/>
      <c r="GJP60" s="111"/>
      <c r="GJQ60" s="111"/>
      <c r="GJR60" s="111"/>
      <c r="GJS60" s="111"/>
      <c r="GJT60" s="111"/>
      <c r="GJU60" s="111"/>
      <c r="GJV60" s="111"/>
      <c r="GJW60" s="111"/>
      <c r="GJX60" s="111"/>
      <c r="GJY60" s="111"/>
      <c r="GJZ60" s="111"/>
      <c r="GKA60" s="111"/>
      <c r="GKB60" s="111"/>
      <c r="GKC60" s="111"/>
      <c r="GKD60" s="111"/>
      <c r="GKE60" s="111"/>
      <c r="GKF60" s="111"/>
      <c r="GKG60" s="111"/>
      <c r="GKH60" s="111"/>
      <c r="GKI60" s="111"/>
      <c r="GKJ60" s="111"/>
      <c r="GKK60" s="111"/>
      <c r="GKL60" s="111"/>
      <c r="GKM60" s="111"/>
      <c r="GKN60" s="111"/>
      <c r="GKO60" s="111"/>
      <c r="GKP60" s="111"/>
      <c r="GKQ60" s="111"/>
      <c r="GKR60" s="111"/>
      <c r="GKS60" s="111"/>
      <c r="GKT60" s="111"/>
      <c r="GKU60" s="111"/>
      <c r="GKV60" s="111"/>
      <c r="GKW60" s="111"/>
      <c r="GKX60" s="111"/>
      <c r="GKY60" s="111"/>
      <c r="GKZ60" s="111"/>
      <c r="GLA60" s="111"/>
      <c r="GLB60" s="111"/>
      <c r="GLC60" s="111"/>
      <c r="GLD60" s="111"/>
      <c r="GLE60" s="111"/>
      <c r="GLF60" s="111"/>
      <c r="GLG60" s="111"/>
      <c r="GLH60" s="111"/>
      <c r="GLI60" s="111"/>
      <c r="GLJ60" s="111"/>
      <c r="GLK60" s="111"/>
      <c r="GLL60" s="111"/>
      <c r="GLM60" s="111"/>
      <c r="GLN60" s="111"/>
      <c r="GLO60" s="111"/>
      <c r="GLP60" s="111"/>
      <c r="GLQ60" s="111"/>
      <c r="GLR60" s="111"/>
      <c r="GLS60" s="111"/>
      <c r="GLT60" s="111"/>
      <c r="GLU60" s="111"/>
      <c r="GLV60" s="111"/>
      <c r="GLW60" s="111"/>
      <c r="GLX60" s="111"/>
      <c r="GLY60" s="111"/>
      <c r="GLZ60" s="111"/>
      <c r="GMA60" s="111"/>
      <c r="GMB60" s="111"/>
      <c r="GMC60" s="111"/>
      <c r="GMD60" s="111"/>
      <c r="GME60" s="111"/>
      <c r="GMF60" s="111"/>
      <c r="GMG60" s="111"/>
      <c r="GMH60" s="111"/>
      <c r="GMI60" s="111"/>
      <c r="GMJ60" s="111"/>
      <c r="GMK60" s="111"/>
      <c r="GML60" s="111"/>
      <c r="GMM60" s="111"/>
      <c r="GMN60" s="111"/>
      <c r="GMO60" s="111"/>
      <c r="GMP60" s="111"/>
      <c r="GMQ60" s="111"/>
      <c r="GMR60" s="111"/>
      <c r="GMS60" s="111"/>
      <c r="GMT60" s="111"/>
      <c r="GMU60" s="111"/>
      <c r="GMV60" s="111"/>
      <c r="GMW60" s="111"/>
      <c r="GMX60" s="111"/>
      <c r="GMY60" s="111"/>
      <c r="GMZ60" s="111"/>
      <c r="GNA60" s="111"/>
      <c r="GNB60" s="111"/>
      <c r="GNC60" s="111"/>
      <c r="GND60" s="111"/>
      <c r="GNE60" s="111"/>
      <c r="GNF60" s="111"/>
      <c r="GNG60" s="111"/>
      <c r="GNH60" s="111"/>
      <c r="GNI60" s="111"/>
      <c r="GNJ60" s="111"/>
      <c r="GNK60" s="111"/>
      <c r="GNL60" s="111"/>
      <c r="GNM60" s="111"/>
      <c r="GNN60" s="111"/>
      <c r="GNO60" s="111"/>
      <c r="GNP60" s="111"/>
      <c r="GNQ60" s="111"/>
      <c r="GNR60" s="111"/>
      <c r="GNS60" s="111"/>
      <c r="GNT60" s="111"/>
      <c r="GNU60" s="111"/>
      <c r="GNV60" s="111"/>
      <c r="GNW60" s="111"/>
      <c r="GNX60" s="111"/>
      <c r="GNY60" s="111"/>
      <c r="GNZ60" s="111"/>
      <c r="GOA60" s="111"/>
      <c r="GOB60" s="111"/>
      <c r="GOC60" s="111"/>
      <c r="GOD60" s="111"/>
      <c r="GOE60" s="111"/>
      <c r="GOF60" s="111"/>
      <c r="GOG60" s="111"/>
      <c r="GOH60" s="111"/>
      <c r="GOI60" s="111"/>
      <c r="GOJ60" s="111"/>
      <c r="GOK60" s="111"/>
      <c r="GOL60" s="111"/>
      <c r="GOM60" s="111"/>
      <c r="GON60" s="111"/>
      <c r="GOO60" s="111"/>
      <c r="GOP60" s="111"/>
      <c r="GOQ60" s="111"/>
      <c r="GOR60" s="111"/>
      <c r="GOS60" s="111"/>
      <c r="GOT60" s="111"/>
      <c r="GOU60" s="111"/>
      <c r="GOV60" s="111"/>
      <c r="GOW60" s="111"/>
      <c r="GOX60" s="111"/>
      <c r="GOY60" s="111"/>
      <c r="GOZ60" s="111"/>
      <c r="GPA60" s="111"/>
      <c r="GPB60" s="111"/>
      <c r="GPC60" s="111"/>
      <c r="GPD60" s="111"/>
      <c r="GPE60" s="111"/>
      <c r="GPF60" s="111"/>
      <c r="GPG60" s="111"/>
      <c r="GPH60" s="111"/>
      <c r="GPI60" s="111"/>
      <c r="GPJ60" s="111"/>
      <c r="GPK60" s="111"/>
      <c r="GPL60" s="111"/>
      <c r="GPM60" s="111"/>
      <c r="GPN60" s="111"/>
      <c r="GPO60" s="111"/>
      <c r="GPP60" s="111"/>
      <c r="GPQ60" s="111"/>
      <c r="GPR60" s="111"/>
      <c r="GPS60" s="111"/>
      <c r="GPT60" s="111"/>
      <c r="GPU60" s="111"/>
      <c r="GPV60" s="111"/>
      <c r="GPW60" s="111"/>
      <c r="GPX60" s="111"/>
      <c r="GPY60" s="111"/>
      <c r="GPZ60" s="111"/>
      <c r="GQA60" s="111"/>
      <c r="GQB60" s="111"/>
      <c r="GQC60" s="111"/>
      <c r="GQD60" s="111"/>
      <c r="GQE60" s="111"/>
      <c r="GQF60" s="111"/>
      <c r="GQG60" s="111"/>
      <c r="GQH60" s="111"/>
      <c r="GQI60" s="111"/>
      <c r="GQJ60" s="111"/>
      <c r="GQK60" s="111"/>
      <c r="GQL60" s="111"/>
      <c r="GQM60" s="111"/>
      <c r="GQN60" s="111"/>
      <c r="GQO60" s="111"/>
      <c r="GQP60" s="111"/>
      <c r="GQQ60" s="111"/>
      <c r="GQR60" s="111"/>
      <c r="GQS60" s="111"/>
      <c r="GQT60" s="111"/>
      <c r="GQU60" s="111"/>
      <c r="GQV60" s="111"/>
      <c r="GQW60" s="111"/>
      <c r="GQX60" s="111"/>
      <c r="GQY60" s="111"/>
      <c r="GQZ60" s="111"/>
      <c r="GRA60" s="111"/>
      <c r="GRB60" s="111"/>
      <c r="GRC60" s="111"/>
      <c r="GRD60" s="111"/>
      <c r="GRE60" s="111"/>
      <c r="GRF60" s="111"/>
      <c r="GRG60" s="111"/>
      <c r="GRH60" s="111"/>
      <c r="GRI60" s="111"/>
      <c r="GRJ60" s="111"/>
      <c r="GRK60" s="111"/>
      <c r="GRL60" s="111"/>
      <c r="GRM60" s="111"/>
      <c r="GRN60" s="111"/>
      <c r="GRO60" s="111"/>
      <c r="GRP60" s="111"/>
      <c r="GRQ60" s="111"/>
      <c r="GRR60" s="111"/>
      <c r="GRS60" s="111"/>
      <c r="GRT60" s="111"/>
      <c r="GRU60" s="111"/>
      <c r="GRV60" s="111"/>
      <c r="GRW60" s="111"/>
      <c r="GRX60" s="111"/>
      <c r="GRY60" s="111"/>
      <c r="GRZ60" s="111"/>
      <c r="GSA60" s="111"/>
      <c r="GSB60" s="111"/>
      <c r="GSC60" s="111"/>
      <c r="GSD60" s="111"/>
      <c r="GSE60" s="111"/>
      <c r="GSF60" s="111"/>
      <c r="GSG60" s="111"/>
      <c r="GSH60" s="111"/>
      <c r="GSI60" s="111"/>
      <c r="GSJ60" s="111"/>
      <c r="GSK60" s="111"/>
      <c r="GSL60" s="111"/>
      <c r="GSM60" s="111"/>
      <c r="GSN60" s="111"/>
      <c r="GSO60" s="111"/>
      <c r="GSP60" s="111"/>
      <c r="GSQ60" s="111"/>
      <c r="GSR60" s="111"/>
      <c r="GSS60" s="111"/>
      <c r="GST60" s="111"/>
      <c r="GSU60" s="111"/>
      <c r="GSV60" s="111"/>
      <c r="GSW60" s="111"/>
      <c r="GSX60" s="111"/>
      <c r="GSY60" s="111"/>
      <c r="GSZ60" s="111"/>
      <c r="GTA60" s="111"/>
      <c r="GTB60" s="111"/>
      <c r="GTC60" s="111"/>
      <c r="GTD60" s="111"/>
      <c r="GTE60" s="111"/>
      <c r="GTF60" s="111"/>
      <c r="GTG60" s="111"/>
      <c r="GTH60" s="111"/>
      <c r="GTI60" s="111"/>
      <c r="GTJ60" s="111"/>
      <c r="GTK60" s="111"/>
      <c r="GTL60" s="111"/>
      <c r="GTM60" s="111"/>
      <c r="GTN60" s="111"/>
      <c r="GTO60" s="111"/>
      <c r="GTP60" s="111"/>
      <c r="GTQ60" s="111"/>
      <c r="GTR60" s="111"/>
      <c r="GTS60" s="111"/>
      <c r="GTT60" s="111"/>
      <c r="GTU60" s="111"/>
      <c r="GTV60" s="111"/>
      <c r="GTW60" s="111"/>
      <c r="GTX60" s="111"/>
      <c r="GTY60" s="111"/>
      <c r="GTZ60" s="111"/>
      <c r="GUA60" s="111"/>
      <c r="GUB60" s="111"/>
      <c r="GUC60" s="111"/>
      <c r="GUD60" s="111"/>
      <c r="GUE60" s="111"/>
      <c r="GUF60" s="111"/>
      <c r="GUG60" s="111"/>
      <c r="GUH60" s="111"/>
      <c r="GUI60" s="111"/>
      <c r="GUJ60" s="111"/>
      <c r="GUK60" s="111"/>
      <c r="GUL60" s="111"/>
      <c r="GUM60" s="111"/>
      <c r="GUN60" s="111"/>
      <c r="GUO60" s="111"/>
      <c r="GUP60" s="111"/>
      <c r="GUQ60" s="111"/>
      <c r="GUR60" s="111"/>
      <c r="GUS60" s="111"/>
      <c r="GUT60" s="111"/>
      <c r="GUU60" s="111"/>
      <c r="GUV60" s="111"/>
      <c r="GUW60" s="111"/>
      <c r="GUX60" s="111"/>
      <c r="GUY60" s="111"/>
      <c r="GUZ60" s="111"/>
      <c r="GVA60" s="111"/>
      <c r="GVB60" s="111"/>
      <c r="GVC60" s="111"/>
      <c r="GVD60" s="111"/>
      <c r="GVE60" s="111"/>
      <c r="GVF60" s="111"/>
      <c r="GVG60" s="111"/>
      <c r="GVH60" s="111"/>
      <c r="GVI60" s="111"/>
      <c r="GVJ60" s="111"/>
      <c r="GVK60" s="111"/>
      <c r="GVL60" s="111"/>
      <c r="GVM60" s="111"/>
      <c r="GVN60" s="111"/>
      <c r="GVO60" s="111"/>
      <c r="GVP60" s="111"/>
      <c r="GVQ60" s="111"/>
      <c r="GVR60" s="111"/>
      <c r="GVS60" s="111"/>
      <c r="GVT60" s="111"/>
      <c r="GVU60" s="111"/>
      <c r="GVV60" s="111"/>
      <c r="GVW60" s="111"/>
      <c r="GVX60" s="111"/>
      <c r="GVY60" s="111"/>
      <c r="GVZ60" s="111"/>
      <c r="GWA60" s="111"/>
      <c r="GWB60" s="111"/>
      <c r="GWC60" s="111"/>
      <c r="GWD60" s="111"/>
      <c r="GWE60" s="111"/>
      <c r="GWF60" s="111"/>
      <c r="GWG60" s="111"/>
      <c r="GWH60" s="111"/>
      <c r="GWI60" s="111"/>
      <c r="GWJ60" s="111"/>
      <c r="GWK60" s="111"/>
      <c r="GWL60" s="111"/>
      <c r="GWM60" s="111"/>
      <c r="GWN60" s="111"/>
      <c r="GWO60" s="111"/>
      <c r="GWP60" s="111"/>
      <c r="GWQ60" s="111"/>
      <c r="GWR60" s="111"/>
      <c r="GWS60" s="111"/>
      <c r="GWT60" s="111"/>
      <c r="GWU60" s="111"/>
      <c r="GWV60" s="111"/>
      <c r="GWW60" s="111"/>
      <c r="GWX60" s="111"/>
      <c r="GWY60" s="111"/>
      <c r="GWZ60" s="111"/>
      <c r="GXA60" s="111"/>
      <c r="GXB60" s="111"/>
      <c r="GXC60" s="111"/>
      <c r="GXD60" s="111"/>
      <c r="GXE60" s="111"/>
      <c r="GXF60" s="111"/>
      <c r="GXG60" s="111"/>
      <c r="GXH60" s="111"/>
      <c r="GXI60" s="111"/>
      <c r="GXJ60" s="111"/>
      <c r="GXK60" s="111"/>
      <c r="GXL60" s="111"/>
      <c r="GXM60" s="111"/>
      <c r="GXN60" s="111"/>
      <c r="GXO60" s="111"/>
      <c r="GXP60" s="111"/>
      <c r="GXQ60" s="111"/>
      <c r="GXR60" s="111"/>
      <c r="GXS60" s="111"/>
      <c r="GXT60" s="111"/>
      <c r="GXU60" s="111"/>
      <c r="GXV60" s="111"/>
      <c r="GXW60" s="111"/>
      <c r="GXX60" s="111"/>
      <c r="GXY60" s="111"/>
      <c r="GXZ60" s="111"/>
      <c r="GYA60" s="111"/>
      <c r="GYB60" s="111"/>
      <c r="GYC60" s="111"/>
      <c r="GYD60" s="111"/>
      <c r="GYE60" s="111"/>
      <c r="GYF60" s="111"/>
      <c r="GYG60" s="111"/>
      <c r="GYH60" s="111"/>
      <c r="GYI60" s="111"/>
      <c r="GYJ60" s="111"/>
      <c r="GYK60" s="111"/>
      <c r="GYL60" s="111"/>
      <c r="GYM60" s="111"/>
      <c r="GYN60" s="111"/>
      <c r="GYO60" s="111"/>
      <c r="GYP60" s="111"/>
      <c r="GYQ60" s="111"/>
      <c r="GYR60" s="111"/>
      <c r="GYS60" s="111"/>
      <c r="GYT60" s="111"/>
      <c r="GYU60" s="111"/>
      <c r="GYV60" s="111"/>
      <c r="GYW60" s="111"/>
      <c r="GYX60" s="111"/>
      <c r="GYY60" s="111"/>
      <c r="GYZ60" s="111"/>
      <c r="GZA60" s="111"/>
      <c r="GZB60" s="111"/>
      <c r="GZC60" s="111"/>
      <c r="GZD60" s="111"/>
      <c r="GZE60" s="111"/>
      <c r="GZF60" s="111"/>
      <c r="GZG60" s="111"/>
      <c r="GZH60" s="111"/>
      <c r="GZI60" s="111"/>
      <c r="GZJ60" s="111"/>
      <c r="GZK60" s="111"/>
      <c r="GZL60" s="111"/>
      <c r="GZM60" s="111"/>
      <c r="GZN60" s="111"/>
      <c r="GZO60" s="111"/>
      <c r="GZP60" s="111"/>
      <c r="GZQ60" s="111"/>
      <c r="GZR60" s="111"/>
      <c r="GZS60" s="111"/>
      <c r="GZT60" s="111"/>
      <c r="GZU60" s="111"/>
      <c r="GZV60" s="111"/>
      <c r="GZW60" s="111"/>
      <c r="GZX60" s="111"/>
      <c r="GZY60" s="111"/>
      <c r="GZZ60" s="111"/>
      <c r="HAA60" s="111"/>
      <c r="HAB60" s="111"/>
      <c r="HAC60" s="111"/>
      <c r="HAD60" s="111"/>
      <c r="HAE60" s="111"/>
      <c r="HAF60" s="111"/>
      <c r="HAG60" s="111"/>
      <c r="HAH60" s="111"/>
      <c r="HAI60" s="111"/>
      <c r="HAJ60" s="111"/>
      <c r="HAK60" s="111"/>
      <c r="HAL60" s="111"/>
      <c r="HAM60" s="111"/>
      <c r="HAN60" s="111"/>
      <c r="HAO60" s="111"/>
      <c r="HAP60" s="111"/>
      <c r="HAQ60" s="111"/>
      <c r="HAR60" s="111"/>
      <c r="HAS60" s="111"/>
      <c r="HAT60" s="111"/>
      <c r="HAU60" s="111"/>
      <c r="HAV60" s="111"/>
      <c r="HAW60" s="111"/>
      <c r="HAX60" s="111"/>
      <c r="HAY60" s="111"/>
      <c r="HAZ60" s="111"/>
      <c r="HBA60" s="111"/>
      <c r="HBB60" s="111"/>
      <c r="HBC60" s="111"/>
      <c r="HBD60" s="111"/>
      <c r="HBE60" s="111"/>
      <c r="HBF60" s="111"/>
      <c r="HBG60" s="111"/>
      <c r="HBH60" s="111"/>
      <c r="HBI60" s="111"/>
      <c r="HBJ60" s="111"/>
      <c r="HBK60" s="111"/>
      <c r="HBL60" s="111"/>
      <c r="HBM60" s="111"/>
      <c r="HBN60" s="111"/>
      <c r="HBO60" s="111"/>
      <c r="HBP60" s="111"/>
      <c r="HBQ60" s="111"/>
      <c r="HBR60" s="111"/>
      <c r="HBS60" s="111"/>
      <c r="HBT60" s="111"/>
      <c r="HBU60" s="111"/>
      <c r="HBV60" s="111"/>
      <c r="HBW60" s="111"/>
      <c r="HBX60" s="111"/>
      <c r="HBY60" s="111"/>
      <c r="HBZ60" s="111"/>
      <c r="HCA60" s="111"/>
      <c r="HCB60" s="111"/>
      <c r="HCC60" s="111"/>
      <c r="HCD60" s="111"/>
      <c r="HCE60" s="111"/>
      <c r="HCF60" s="111"/>
      <c r="HCG60" s="111"/>
      <c r="HCH60" s="111"/>
      <c r="HCI60" s="111"/>
      <c r="HCJ60" s="111"/>
      <c r="HCK60" s="111"/>
      <c r="HCL60" s="111"/>
      <c r="HCM60" s="111"/>
      <c r="HCN60" s="111"/>
      <c r="HCO60" s="111"/>
      <c r="HCP60" s="111"/>
      <c r="HCQ60" s="111"/>
      <c r="HCR60" s="111"/>
      <c r="HCS60" s="111"/>
      <c r="HCT60" s="111"/>
      <c r="HCU60" s="111"/>
      <c r="HCV60" s="111"/>
      <c r="HCW60" s="111"/>
      <c r="HCX60" s="111"/>
      <c r="HCY60" s="111"/>
      <c r="HCZ60" s="111"/>
      <c r="HDA60" s="111"/>
      <c r="HDB60" s="111"/>
      <c r="HDC60" s="111"/>
      <c r="HDD60" s="111"/>
      <c r="HDE60" s="111"/>
      <c r="HDF60" s="111"/>
      <c r="HDG60" s="111"/>
      <c r="HDH60" s="111"/>
      <c r="HDI60" s="111"/>
      <c r="HDJ60" s="111"/>
      <c r="HDK60" s="111"/>
      <c r="HDL60" s="111"/>
      <c r="HDM60" s="111"/>
      <c r="HDN60" s="111"/>
      <c r="HDO60" s="111"/>
      <c r="HDP60" s="111"/>
      <c r="HDQ60" s="111"/>
      <c r="HDR60" s="111"/>
      <c r="HDS60" s="111"/>
      <c r="HDT60" s="111"/>
      <c r="HDU60" s="111"/>
      <c r="HDV60" s="111"/>
      <c r="HDW60" s="111"/>
      <c r="HDX60" s="111"/>
      <c r="HDY60" s="111"/>
      <c r="HDZ60" s="111"/>
      <c r="HEA60" s="111"/>
      <c r="HEB60" s="111"/>
      <c r="HEC60" s="111"/>
      <c r="HED60" s="111"/>
      <c r="HEE60" s="111"/>
      <c r="HEF60" s="111"/>
      <c r="HEG60" s="111"/>
      <c r="HEH60" s="111"/>
      <c r="HEI60" s="111"/>
      <c r="HEJ60" s="111"/>
      <c r="HEK60" s="111"/>
      <c r="HEL60" s="111"/>
      <c r="HEM60" s="111"/>
      <c r="HEN60" s="111"/>
      <c r="HEO60" s="111"/>
      <c r="HEP60" s="111"/>
      <c r="HEQ60" s="111"/>
      <c r="HER60" s="111"/>
      <c r="HES60" s="111"/>
      <c r="HET60" s="111"/>
      <c r="HEU60" s="111"/>
      <c r="HEV60" s="111"/>
      <c r="HEW60" s="111"/>
      <c r="HEX60" s="111"/>
      <c r="HEY60" s="111"/>
      <c r="HEZ60" s="111"/>
      <c r="HFA60" s="111"/>
      <c r="HFB60" s="111"/>
      <c r="HFC60" s="111"/>
      <c r="HFD60" s="111"/>
      <c r="HFE60" s="111"/>
      <c r="HFF60" s="111"/>
      <c r="HFG60" s="111"/>
      <c r="HFH60" s="111"/>
      <c r="HFI60" s="111"/>
      <c r="HFJ60" s="111"/>
      <c r="HFK60" s="111"/>
      <c r="HFL60" s="111"/>
      <c r="HFM60" s="111"/>
      <c r="HFN60" s="111"/>
      <c r="HFO60" s="111"/>
      <c r="HFP60" s="111"/>
      <c r="HFQ60" s="111"/>
      <c r="HFR60" s="111"/>
      <c r="HFS60" s="111"/>
      <c r="HFT60" s="111"/>
      <c r="HFU60" s="111"/>
      <c r="HFV60" s="111"/>
      <c r="HFW60" s="111"/>
      <c r="HFX60" s="111"/>
      <c r="HFY60" s="111"/>
      <c r="HFZ60" s="111"/>
      <c r="HGA60" s="111"/>
      <c r="HGB60" s="111"/>
      <c r="HGC60" s="111"/>
      <c r="HGD60" s="111"/>
      <c r="HGE60" s="111"/>
      <c r="HGF60" s="111"/>
      <c r="HGG60" s="111"/>
      <c r="HGH60" s="111"/>
      <c r="HGI60" s="111"/>
      <c r="HGJ60" s="111"/>
      <c r="HGK60" s="111"/>
      <c r="HGL60" s="111"/>
      <c r="HGM60" s="111"/>
      <c r="HGN60" s="111"/>
      <c r="HGO60" s="111"/>
      <c r="HGP60" s="111"/>
      <c r="HGQ60" s="111"/>
      <c r="HGR60" s="111"/>
      <c r="HGS60" s="111"/>
      <c r="HGT60" s="111"/>
      <c r="HGU60" s="111"/>
      <c r="HGV60" s="111"/>
      <c r="HGW60" s="111"/>
      <c r="HGX60" s="111"/>
      <c r="HGY60" s="111"/>
      <c r="HGZ60" s="111"/>
      <c r="HHA60" s="111"/>
      <c r="HHB60" s="111"/>
      <c r="HHC60" s="111"/>
      <c r="HHD60" s="111"/>
      <c r="HHE60" s="111"/>
      <c r="HHF60" s="111"/>
      <c r="HHG60" s="111"/>
      <c r="HHH60" s="111"/>
      <c r="HHI60" s="111"/>
      <c r="HHJ60" s="111"/>
      <c r="HHK60" s="111"/>
      <c r="HHL60" s="111"/>
      <c r="HHM60" s="111"/>
      <c r="HHN60" s="111"/>
      <c r="HHO60" s="111"/>
      <c r="HHP60" s="111"/>
      <c r="HHQ60" s="111"/>
      <c r="HHR60" s="111"/>
      <c r="HHS60" s="111"/>
      <c r="HHT60" s="111"/>
      <c r="HHU60" s="111"/>
      <c r="HHV60" s="111"/>
      <c r="HHW60" s="111"/>
      <c r="HHX60" s="111"/>
      <c r="HHY60" s="111"/>
      <c r="HHZ60" s="111"/>
      <c r="HIA60" s="111"/>
      <c r="HIB60" s="111"/>
      <c r="HIC60" s="111"/>
      <c r="HID60" s="111"/>
      <c r="HIE60" s="111"/>
      <c r="HIF60" s="111"/>
      <c r="HIG60" s="111"/>
      <c r="HIH60" s="111"/>
      <c r="HII60" s="111"/>
      <c r="HIJ60" s="111"/>
      <c r="HIK60" s="111"/>
      <c r="HIL60" s="111"/>
      <c r="HIM60" s="111"/>
      <c r="HIN60" s="111"/>
      <c r="HIO60" s="111"/>
      <c r="HIP60" s="111"/>
      <c r="HIQ60" s="111"/>
      <c r="HIR60" s="111"/>
      <c r="HIS60" s="111"/>
      <c r="HIT60" s="111"/>
      <c r="HIU60" s="111"/>
      <c r="HIV60" s="111"/>
      <c r="HIW60" s="111"/>
      <c r="HIX60" s="111"/>
      <c r="HIY60" s="111"/>
      <c r="HIZ60" s="111"/>
      <c r="HJA60" s="111"/>
      <c r="HJB60" s="111"/>
      <c r="HJC60" s="111"/>
      <c r="HJD60" s="111"/>
      <c r="HJE60" s="111"/>
      <c r="HJF60" s="111"/>
      <c r="HJG60" s="111"/>
      <c r="HJH60" s="111"/>
      <c r="HJI60" s="111"/>
      <c r="HJJ60" s="111"/>
      <c r="HJK60" s="111"/>
      <c r="HJL60" s="111"/>
      <c r="HJM60" s="111"/>
      <c r="HJN60" s="111"/>
      <c r="HJO60" s="111"/>
      <c r="HJP60" s="111"/>
      <c r="HJQ60" s="111"/>
      <c r="HJR60" s="111"/>
      <c r="HJS60" s="111"/>
      <c r="HJT60" s="111"/>
      <c r="HJU60" s="111"/>
      <c r="HJV60" s="111"/>
      <c r="HJW60" s="111"/>
      <c r="HJX60" s="111"/>
      <c r="HJY60" s="111"/>
      <c r="HJZ60" s="111"/>
      <c r="HKA60" s="111"/>
      <c r="HKB60" s="111"/>
      <c r="HKC60" s="111"/>
      <c r="HKD60" s="111"/>
      <c r="HKE60" s="111"/>
      <c r="HKF60" s="111"/>
      <c r="HKG60" s="111"/>
      <c r="HKH60" s="111"/>
      <c r="HKI60" s="111"/>
      <c r="HKJ60" s="111"/>
      <c r="HKK60" s="111"/>
      <c r="HKL60" s="111"/>
      <c r="HKM60" s="111"/>
      <c r="HKN60" s="111"/>
      <c r="HKO60" s="111"/>
      <c r="HKP60" s="111"/>
      <c r="HKQ60" s="111"/>
      <c r="HKR60" s="111"/>
      <c r="HKS60" s="111"/>
      <c r="HKT60" s="111"/>
      <c r="HKU60" s="111"/>
      <c r="HKV60" s="111"/>
      <c r="HKW60" s="111"/>
      <c r="HKX60" s="111"/>
      <c r="HKY60" s="111"/>
      <c r="HKZ60" s="111"/>
      <c r="HLA60" s="111"/>
      <c r="HLB60" s="111"/>
      <c r="HLC60" s="111"/>
      <c r="HLD60" s="111"/>
      <c r="HLE60" s="111"/>
      <c r="HLF60" s="111"/>
      <c r="HLG60" s="111"/>
      <c r="HLH60" s="111"/>
      <c r="HLI60" s="111"/>
      <c r="HLJ60" s="111"/>
      <c r="HLK60" s="111"/>
      <c r="HLL60" s="111"/>
      <c r="HLM60" s="111"/>
      <c r="HLN60" s="111"/>
      <c r="HLO60" s="111"/>
      <c r="HLP60" s="111"/>
      <c r="HLQ60" s="111"/>
      <c r="HLR60" s="111"/>
      <c r="HLS60" s="111"/>
      <c r="HLT60" s="111"/>
      <c r="HLU60" s="111"/>
      <c r="HLV60" s="111"/>
      <c r="HLW60" s="111"/>
      <c r="HLX60" s="111"/>
      <c r="HLY60" s="111"/>
      <c r="HLZ60" s="111"/>
      <c r="HMA60" s="111"/>
      <c r="HMB60" s="111"/>
      <c r="HMC60" s="111"/>
      <c r="HMD60" s="111"/>
      <c r="HME60" s="111"/>
      <c r="HMF60" s="111"/>
      <c r="HMG60" s="111"/>
      <c r="HMH60" s="111"/>
      <c r="HMI60" s="111"/>
      <c r="HMJ60" s="111"/>
      <c r="HMK60" s="111"/>
      <c r="HML60" s="111"/>
      <c r="HMM60" s="111"/>
      <c r="HMN60" s="111"/>
      <c r="HMO60" s="111"/>
      <c r="HMP60" s="111"/>
      <c r="HMQ60" s="111"/>
      <c r="HMR60" s="111"/>
      <c r="HMS60" s="111"/>
      <c r="HMT60" s="111"/>
      <c r="HMU60" s="111"/>
      <c r="HMV60" s="111"/>
      <c r="HMW60" s="111"/>
      <c r="HMX60" s="111"/>
      <c r="HMY60" s="111"/>
      <c r="HMZ60" s="111"/>
      <c r="HNA60" s="111"/>
      <c r="HNB60" s="111"/>
      <c r="HNC60" s="111"/>
      <c r="HND60" s="111"/>
      <c r="HNE60" s="111"/>
      <c r="HNF60" s="111"/>
      <c r="HNG60" s="111"/>
      <c r="HNH60" s="111"/>
      <c r="HNI60" s="111"/>
      <c r="HNJ60" s="111"/>
      <c r="HNK60" s="111"/>
      <c r="HNL60" s="111"/>
      <c r="HNM60" s="111"/>
      <c r="HNN60" s="111"/>
      <c r="HNO60" s="111"/>
      <c r="HNP60" s="111"/>
      <c r="HNQ60" s="111"/>
      <c r="HNR60" s="111"/>
      <c r="HNS60" s="111"/>
      <c r="HNT60" s="111"/>
      <c r="HNU60" s="111"/>
      <c r="HNV60" s="111"/>
      <c r="HNW60" s="111"/>
      <c r="HNX60" s="111"/>
      <c r="HNY60" s="111"/>
      <c r="HNZ60" s="111"/>
      <c r="HOA60" s="111"/>
      <c r="HOB60" s="111"/>
      <c r="HOC60" s="111"/>
      <c r="HOD60" s="111"/>
      <c r="HOE60" s="111"/>
      <c r="HOF60" s="111"/>
      <c r="HOG60" s="111"/>
      <c r="HOH60" s="111"/>
      <c r="HOI60" s="111"/>
      <c r="HOJ60" s="111"/>
      <c r="HOK60" s="111"/>
      <c r="HOL60" s="111"/>
      <c r="HOM60" s="111"/>
      <c r="HON60" s="111"/>
      <c r="HOO60" s="111"/>
      <c r="HOP60" s="111"/>
      <c r="HOQ60" s="111"/>
      <c r="HOR60" s="111"/>
      <c r="HOS60" s="111"/>
      <c r="HOT60" s="111"/>
      <c r="HOU60" s="111"/>
      <c r="HOV60" s="111"/>
      <c r="HOW60" s="111"/>
      <c r="HOX60" s="111"/>
      <c r="HOY60" s="111"/>
      <c r="HOZ60" s="111"/>
      <c r="HPA60" s="111"/>
      <c r="HPB60" s="111"/>
      <c r="HPC60" s="111"/>
      <c r="HPD60" s="111"/>
      <c r="HPE60" s="111"/>
      <c r="HPF60" s="111"/>
      <c r="HPG60" s="111"/>
      <c r="HPH60" s="111"/>
      <c r="HPI60" s="111"/>
      <c r="HPJ60" s="111"/>
      <c r="HPK60" s="111"/>
      <c r="HPL60" s="111"/>
      <c r="HPM60" s="111"/>
      <c r="HPN60" s="111"/>
      <c r="HPO60" s="111"/>
      <c r="HPP60" s="111"/>
      <c r="HPQ60" s="111"/>
      <c r="HPR60" s="111"/>
      <c r="HPS60" s="111"/>
      <c r="HPT60" s="111"/>
      <c r="HPU60" s="111"/>
      <c r="HPV60" s="111"/>
      <c r="HPW60" s="111"/>
      <c r="HPX60" s="111"/>
      <c r="HPY60" s="111"/>
      <c r="HPZ60" s="111"/>
      <c r="HQA60" s="111"/>
      <c r="HQB60" s="111"/>
      <c r="HQC60" s="111"/>
      <c r="HQD60" s="111"/>
      <c r="HQE60" s="111"/>
      <c r="HQF60" s="111"/>
      <c r="HQG60" s="111"/>
      <c r="HQH60" s="111"/>
      <c r="HQI60" s="111"/>
      <c r="HQJ60" s="111"/>
      <c r="HQK60" s="111"/>
      <c r="HQL60" s="111"/>
      <c r="HQM60" s="111"/>
      <c r="HQN60" s="111"/>
      <c r="HQO60" s="111"/>
      <c r="HQP60" s="111"/>
      <c r="HQQ60" s="111"/>
      <c r="HQR60" s="111"/>
      <c r="HQS60" s="111"/>
      <c r="HQT60" s="111"/>
      <c r="HQU60" s="111"/>
      <c r="HQV60" s="111"/>
      <c r="HQW60" s="111"/>
      <c r="HQX60" s="111"/>
      <c r="HQY60" s="111"/>
      <c r="HQZ60" s="111"/>
      <c r="HRA60" s="111"/>
      <c r="HRB60" s="111"/>
      <c r="HRC60" s="111"/>
      <c r="HRD60" s="111"/>
      <c r="HRE60" s="111"/>
      <c r="HRF60" s="111"/>
      <c r="HRG60" s="111"/>
      <c r="HRH60" s="111"/>
      <c r="HRI60" s="111"/>
      <c r="HRJ60" s="111"/>
      <c r="HRK60" s="111"/>
      <c r="HRL60" s="111"/>
      <c r="HRM60" s="111"/>
      <c r="HRN60" s="111"/>
      <c r="HRO60" s="111"/>
      <c r="HRP60" s="111"/>
      <c r="HRQ60" s="111"/>
      <c r="HRR60" s="111"/>
      <c r="HRS60" s="111"/>
      <c r="HRT60" s="111"/>
      <c r="HRU60" s="111"/>
      <c r="HRV60" s="111"/>
      <c r="HRW60" s="111"/>
      <c r="HRX60" s="111"/>
      <c r="HRY60" s="111"/>
      <c r="HRZ60" s="111"/>
      <c r="HSA60" s="111"/>
      <c r="HSB60" s="111"/>
      <c r="HSC60" s="111"/>
      <c r="HSD60" s="111"/>
      <c r="HSE60" s="111"/>
      <c r="HSF60" s="111"/>
      <c r="HSG60" s="111"/>
      <c r="HSH60" s="111"/>
      <c r="HSI60" s="111"/>
      <c r="HSJ60" s="111"/>
      <c r="HSK60" s="111"/>
      <c r="HSL60" s="111"/>
      <c r="HSM60" s="111"/>
      <c r="HSN60" s="111"/>
      <c r="HSO60" s="111"/>
      <c r="HSP60" s="111"/>
      <c r="HSQ60" s="111"/>
      <c r="HSR60" s="111"/>
      <c r="HSS60" s="111"/>
      <c r="HST60" s="111"/>
      <c r="HSU60" s="111"/>
      <c r="HSV60" s="111"/>
      <c r="HSW60" s="111"/>
      <c r="HSX60" s="111"/>
      <c r="HSY60" s="111"/>
      <c r="HSZ60" s="111"/>
      <c r="HTA60" s="111"/>
      <c r="HTB60" s="111"/>
      <c r="HTC60" s="111"/>
      <c r="HTD60" s="111"/>
      <c r="HTE60" s="111"/>
      <c r="HTF60" s="111"/>
      <c r="HTG60" s="111"/>
      <c r="HTH60" s="111"/>
      <c r="HTI60" s="111"/>
      <c r="HTJ60" s="111"/>
      <c r="HTK60" s="111"/>
      <c r="HTL60" s="111"/>
      <c r="HTM60" s="111"/>
      <c r="HTN60" s="111"/>
      <c r="HTO60" s="111"/>
      <c r="HTP60" s="111"/>
      <c r="HTQ60" s="111"/>
      <c r="HTR60" s="111"/>
      <c r="HTS60" s="111"/>
      <c r="HTT60" s="111"/>
      <c r="HTU60" s="111"/>
      <c r="HTV60" s="111"/>
      <c r="HTW60" s="111"/>
      <c r="HTX60" s="111"/>
      <c r="HTY60" s="111"/>
      <c r="HTZ60" s="111"/>
      <c r="HUA60" s="111"/>
      <c r="HUB60" s="111"/>
      <c r="HUC60" s="111"/>
      <c r="HUD60" s="111"/>
      <c r="HUE60" s="111"/>
      <c r="HUF60" s="111"/>
      <c r="HUG60" s="111"/>
      <c r="HUH60" s="111"/>
      <c r="HUI60" s="111"/>
      <c r="HUJ60" s="111"/>
      <c r="HUK60" s="111"/>
      <c r="HUL60" s="111"/>
      <c r="HUM60" s="111"/>
      <c r="HUN60" s="111"/>
      <c r="HUO60" s="111"/>
      <c r="HUP60" s="111"/>
      <c r="HUQ60" s="111"/>
      <c r="HUR60" s="111"/>
      <c r="HUS60" s="111"/>
      <c r="HUT60" s="111"/>
      <c r="HUU60" s="111"/>
      <c r="HUV60" s="111"/>
      <c r="HUW60" s="111"/>
      <c r="HUX60" s="111"/>
      <c r="HUY60" s="111"/>
      <c r="HUZ60" s="111"/>
      <c r="HVA60" s="111"/>
      <c r="HVB60" s="111"/>
      <c r="HVC60" s="111"/>
      <c r="HVD60" s="111"/>
      <c r="HVE60" s="111"/>
      <c r="HVF60" s="111"/>
      <c r="HVG60" s="111"/>
      <c r="HVH60" s="111"/>
      <c r="HVI60" s="111"/>
      <c r="HVJ60" s="111"/>
      <c r="HVK60" s="111"/>
      <c r="HVL60" s="111"/>
      <c r="HVM60" s="111"/>
      <c r="HVN60" s="111"/>
      <c r="HVO60" s="111"/>
      <c r="HVP60" s="111"/>
      <c r="HVQ60" s="111"/>
      <c r="HVR60" s="111"/>
      <c r="HVS60" s="111"/>
      <c r="HVT60" s="111"/>
      <c r="HVU60" s="111"/>
      <c r="HVV60" s="111"/>
      <c r="HVW60" s="111"/>
      <c r="HVX60" s="111"/>
      <c r="HVY60" s="111"/>
      <c r="HVZ60" s="111"/>
      <c r="HWA60" s="111"/>
      <c r="HWB60" s="111"/>
      <c r="HWC60" s="111"/>
      <c r="HWD60" s="111"/>
      <c r="HWE60" s="111"/>
      <c r="HWF60" s="111"/>
      <c r="HWG60" s="111"/>
      <c r="HWH60" s="111"/>
      <c r="HWI60" s="111"/>
      <c r="HWJ60" s="111"/>
      <c r="HWK60" s="111"/>
      <c r="HWL60" s="111"/>
      <c r="HWM60" s="111"/>
      <c r="HWN60" s="111"/>
      <c r="HWO60" s="111"/>
      <c r="HWP60" s="111"/>
      <c r="HWQ60" s="111"/>
      <c r="HWR60" s="111"/>
      <c r="HWS60" s="111"/>
      <c r="HWT60" s="111"/>
      <c r="HWU60" s="111"/>
      <c r="HWV60" s="111"/>
      <c r="HWW60" s="111"/>
      <c r="HWX60" s="111"/>
      <c r="HWY60" s="111"/>
      <c r="HWZ60" s="111"/>
      <c r="HXA60" s="111"/>
      <c r="HXB60" s="111"/>
      <c r="HXC60" s="111"/>
      <c r="HXD60" s="111"/>
      <c r="HXE60" s="111"/>
      <c r="HXF60" s="111"/>
      <c r="HXG60" s="111"/>
      <c r="HXH60" s="111"/>
      <c r="HXI60" s="111"/>
      <c r="HXJ60" s="111"/>
      <c r="HXK60" s="111"/>
      <c r="HXL60" s="111"/>
      <c r="HXM60" s="111"/>
      <c r="HXN60" s="111"/>
      <c r="HXO60" s="111"/>
      <c r="HXP60" s="111"/>
      <c r="HXQ60" s="111"/>
      <c r="HXR60" s="111"/>
      <c r="HXS60" s="111"/>
      <c r="HXT60" s="111"/>
      <c r="HXU60" s="111"/>
      <c r="HXV60" s="111"/>
      <c r="HXW60" s="111"/>
      <c r="HXX60" s="111"/>
      <c r="HXY60" s="111"/>
      <c r="HXZ60" s="111"/>
      <c r="HYA60" s="111"/>
      <c r="HYB60" s="111"/>
      <c r="HYC60" s="111"/>
      <c r="HYD60" s="111"/>
      <c r="HYE60" s="111"/>
      <c r="HYF60" s="111"/>
      <c r="HYG60" s="111"/>
      <c r="HYH60" s="111"/>
      <c r="HYI60" s="111"/>
      <c r="HYJ60" s="111"/>
      <c r="HYK60" s="111"/>
      <c r="HYL60" s="111"/>
      <c r="HYM60" s="111"/>
      <c r="HYN60" s="111"/>
      <c r="HYO60" s="111"/>
      <c r="HYP60" s="111"/>
      <c r="HYQ60" s="111"/>
      <c r="HYR60" s="111"/>
      <c r="HYS60" s="111"/>
      <c r="HYT60" s="111"/>
      <c r="HYU60" s="111"/>
      <c r="HYV60" s="111"/>
      <c r="HYW60" s="111"/>
      <c r="HYX60" s="111"/>
      <c r="HYY60" s="111"/>
      <c r="HYZ60" s="111"/>
      <c r="HZA60" s="111"/>
      <c r="HZB60" s="111"/>
      <c r="HZC60" s="111"/>
      <c r="HZD60" s="111"/>
      <c r="HZE60" s="111"/>
      <c r="HZF60" s="111"/>
      <c r="HZG60" s="111"/>
      <c r="HZH60" s="111"/>
      <c r="HZI60" s="111"/>
      <c r="HZJ60" s="111"/>
      <c r="HZK60" s="111"/>
      <c r="HZL60" s="111"/>
      <c r="HZM60" s="111"/>
      <c r="HZN60" s="111"/>
      <c r="HZO60" s="111"/>
      <c r="HZP60" s="111"/>
      <c r="HZQ60" s="111"/>
      <c r="HZR60" s="111"/>
      <c r="HZS60" s="111"/>
      <c r="HZT60" s="111"/>
      <c r="HZU60" s="111"/>
      <c r="HZV60" s="111"/>
      <c r="HZW60" s="111"/>
      <c r="HZX60" s="111"/>
      <c r="HZY60" s="111"/>
      <c r="HZZ60" s="111"/>
      <c r="IAA60" s="111"/>
      <c r="IAB60" s="111"/>
      <c r="IAC60" s="111"/>
      <c r="IAD60" s="111"/>
      <c r="IAE60" s="111"/>
      <c r="IAF60" s="111"/>
      <c r="IAG60" s="111"/>
      <c r="IAH60" s="111"/>
      <c r="IAI60" s="111"/>
      <c r="IAJ60" s="111"/>
      <c r="IAK60" s="111"/>
      <c r="IAL60" s="111"/>
      <c r="IAM60" s="111"/>
      <c r="IAN60" s="111"/>
      <c r="IAO60" s="111"/>
      <c r="IAP60" s="111"/>
      <c r="IAQ60" s="111"/>
      <c r="IAR60" s="111"/>
      <c r="IAS60" s="111"/>
      <c r="IAT60" s="111"/>
      <c r="IAU60" s="111"/>
      <c r="IAV60" s="111"/>
      <c r="IAW60" s="111"/>
      <c r="IAX60" s="111"/>
      <c r="IAY60" s="111"/>
      <c r="IAZ60" s="111"/>
      <c r="IBA60" s="111"/>
      <c r="IBB60" s="111"/>
      <c r="IBC60" s="111"/>
      <c r="IBD60" s="111"/>
      <c r="IBE60" s="111"/>
      <c r="IBF60" s="111"/>
      <c r="IBG60" s="111"/>
      <c r="IBH60" s="111"/>
      <c r="IBI60" s="111"/>
      <c r="IBJ60" s="111"/>
      <c r="IBK60" s="111"/>
      <c r="IBL60" s="111"/>
      <c r="IBM60" s="111"/>
      <c r="IBN60" s="111"/>
      <c r="IBO60" s="111"/>
      <c r="IBP60" s="111"/>
      <c r="IBQ60" s="111"/>
      <c r="IBR60" s="111"/>
      <c r="IBS60" s="111"/>
      <c r="IBT60" s="111"/>
      <c r="IBU60" s="111"/>
      <c r="IBV60" s="111"/>
      <c r="IBW60" s="111"/>
      <c r="IBX60" s="111"/>
      <c r="IBY60" s="111"/>
      <c r="IBZ60" s="111"/>
      <c r="ICA60" s="111"/>
      <c r="ICB60" s="111"/>
      <c r="ICC60" s="111"/>
      <c r="ICD60" s="111"/>
      <c r="ICE60" s="111"/>
      <c r="ICF60" s="111"/>
      <c r="ICG60" s="111"/>
      <c r="ICH60" s="111"/>
      <c r="ICI60" s="111"/>
      <c r="ICJ60" s="111"/>
      <c r="ICK60" s="111"/>
      <c r="ICL60" s="111"/>
      <c r="ICM60" s="111"/>
      <c r="ICN60" s="111"/>
      <c r="ICO60" s="111"/>
      <c r="ICP60" s="111"/>
      <c r="ICQ60" s="111"/>
      <c r="ICR60" s="111"/>
      <c r="ICS60" s="111"/>
      <c r="ICT60" s="111"/>
      <c r="ICU60" s="111"/>
      <c r="ICV60" s="111"/>
      <c r="ICW60" s="111"/>
      <c r="ICX60" s="111"/>
      <c r="ICY60" s="111"/>
      <c r="ICZ60" s="111"/>
      <c r="IDA60" s="111"/>
      <c r="IDB60" s="111"/>
      <c r="IDC60" s="111"/>
      <c r="IDD60" s="111"/>
      <c r="IDE60" s="111"/>
      <c r="IDF60" s="111"/>
      <c r="IDG60" s="111"/>
      <c r="IDH60" s="111"/>
      <c r="IDI60" s="111"/>
      <c r="IDJ60" s="111"/>
      <c r="IDK60" s="111"/>
      <c r="IDL60" s="111"/>
      <c r="IDM60" s="111"/>
      <c r="IDN60" s="111"/>
      <c r="IDO60" s="111"/>
      <c r="IDP60" s="111"/>
      <c r="IDQ60" s="111"/>
      <c r="IDR60" s="111"/>
      <c r="IDS60" s="111"/>
      <c r="IDT60" s="111"/>
      <c r="IDU60" s="111"/>
      <c r="IDV60" s="111"/>
      <c r="IDW60" s="111"/>
      <c r="IDX60" s="111"/>
      <c r="IDY60" s="111"/>
      <c r="IDZ60" s="111"/>
      <c r="IEA60" s="111"/>
      <c r="IEB60" s="111"/>
      <c r="IEC60" s="111"/>
      <c r="IED60" s="111"/>
      <c r="IEE60" s="111"/>
      <c r="IEF60" s="111"/>
      <c r="IEG60" s="111"/>
      <c r="IEH60" s="111"/>
      <c r="IEI60" s="111"/>
      <c r="IEJ60" s="111"/>
      <c r="IEK60" s="111"/>
      <c r="IEL60" s="111"/>
      <c r="IEM60" s="111"/>
      <c r="IEN60" s="111"/>
      <c r="IEO60" s="111"/>
      <c r="IEP60" s="111"/>
      <c r="IEQ60" s="111"/>
      <c r="IER60" s="111"/>
      <c r="IES60" s="111"/>
      <c r="IET60" s="111"/>
      <c r="IEU60" s="111"/>
      <c r="IEV60" s="111"/>
      <c r="IEW60" s="111"/>
      <c r="IEX60" s="111"/>
      <c r="IEY60" s="111"/>
      <c r="IEZ60" s="111"/>
      <c r="IFA60" s="111"/>
      <c r="IFB60" s="111"/>
      <c r="IFC60" s="111"/>
      <c r="IFD60" s="111"/>
      <c r="IFE60" s="111"/>
      <c r="IFF60" s="111"/>
      <c r="IFG60" s="111"/>
      <c r="IFH60" s="111"/>
      <c r="IFI60" s="111"/>
      <c r="IFJ60" s="111"/>
      <c r="IFK60" s="111"/>
      <c r="IFL60" s="111"/>
      <c r="IFM60" s="111"/>
      <c r="IFN60" s="111"/>
      <c r="IFO60" s="111"/>
      <c r="IFP60" s="111"/>
      <c r="IFQ60" s="111"/>
      <c r="IFR60" s="111"/>
      <c r="IFS60" s="111"/>
      <c r="IFT60" s="111"/>
      <c r="IFU60" s="111"/>
      <c r="IFV60" s="111"/>
      <c r="IFW60" s="111"/>
      <c r="IFX60" s="111"/>
      <c r="IFY60" s="111"/>
      <c r="IFZ60" s="111"/>
      <c r="IGA60" s="111"/>
      <c r="IGB60" s="111"/>
      <c r="IGC60" s="111"/>
      <c r="IGD60" s="111"/>
      <c r="IGE60" s="111"/>
      <c r="IGF60" s="111"/>
      <c r="IGG60" s="111"/>
      <c r="IGH60" s="111"/>
      <c r="IGI60" s="111"/>
      <c r="IGJ60" s="111"/>
      <c r="IGK60" s="111"/>
      <c r="IGL60" s="111"/>
      <c r="IGM60" s="111"/>
      <c r="IGN60" s="111"/>
      <c r="IGO60" s="111"/>
      <c r="IGP60" s="111"/>
      <c r="IGQ60" s="111"/>
      <c r="IGR60" s="111"/>
      <c r="IGS60" s="111"/>
      <c r="IGT60" s="111"/>
      <c r="IGU60" s="111"/>
      <c r="IGV60" s="111"/>
      <c r="IGW60" s="111"/>
      <c r="IGX60" s="111"/>
      <c r="IGY60" s="111"/>
      <c r="IGZ60" s="111"/>
      <c r="IHA60" s="111"/>
      <c r="IHB60" s="111"/>
      <c r="IHC60" s="111"/>
      <c r="IHD60" s="111"/>
      <c r="IHE60" s="111"/>
      <c r="IHF60" s="111"/>
      <c r="IHG60" s="111"/>
      <c r="IHH60" s="111"/>
      <c r="IHI60" s="111"/>
      <c r="IHJ60" s="111"/>
      <c r="IHK60" s="111"/>
      <c r="IHL60" s="111"/>
      <c r="IHM60" s="111"/>
      <c r="IHN60" s="111"/>
      <c r="IHO60" s="111"/>
      <c r="IHP60" s="111"/>
      <c r="IHQ60" s="111"/>
      <c r="IHR60" s="111"/>
      <c r="IHS60" s="111"/>
      <c r="IHT60" s="111"/>
      <c r="IHU60" s="111"/>
      <c r="IHV60" s="111"/>
      <c r="IHW60" s="111"/>
      <c r="IHX60" s="111"/>
      <c r="IHY60" s="111"/>
      <c r="IHZ60" s="111"/>
      <c r="IIA60" s="111"/>
      <c r="IIB60" s="111"/>
      <c r="IIC60" s="111"/>
      <c r="IID60" s="111"/>
      <c r="IIE60" s="111"/>
      <c r="IIF60" s="111"/>
      <c r="IIG60" s="111"/>
      <c r="IIH60" s="111"/>
      <c r="III60" s="111"/>
      <c r="IIJ60" s="111"/>
      <c r="IIK60" s="111"/>
      <c r="IIL60" s="111"/>
      <c r="IIM60" s="111"/>
      <c r="IIN60" s="111"/>
      <c r="IIO60" s="111"/>
      <c r="IIP60" s="111"/>
      <c r="IIQ60" s="111"/>
      <c r="IIR60" s="111"/>
      <c r="IIS60" s="111"/>
      <c r="IIT60" s="111"/>
      <c r="IIU60" s="111"/>
      <c r="IIV60" s="111"/>
      <c r="IIW60" s="111"/>
      <c r="IIX60" s="111"/>
      <c r="IIY60" s="111"/>
      <c r="IIZ60" s="111"/>
      <c r="IJA60" s="111"/>
      <c r="IJB60" s="111"/>
      <c r="IJC60" s="111"/>
      <c r="IJD60" s="111"/>
      <c r="IJE60" s="111"/>
      <c r="IJF60" s="111"/>
      <c r="IJG60" s="111"/>
      <c r="IJH60" s="111"/>
      <c r="IJI60" s="111"/>
      <c r="IJJ60" s="111"/>
      <c r="IJK60" s="111"/>
      <c r="IJL60" s="111"/>
      <c r="IJM60" s="111"/>
      <c r="IJN60" s="111"/>
      <c r="IJO60" s="111"/>
      <c r="IJP60" s="111"/>
      <c r="IJQ60" s="111"/>
      <c r="IJR60" s="111"/>
      <c r="IJS60" s="111"/>
      <c r="IJT60" s="111"/>
      <c r="IJU60" s="111"/>
      <c r="IJV60" s="111"/>
      <c r="IJW60" s="111"/>
      <c r="IJX60" s="111"/>
      <c r="IJY60" s="111"/>
      <c r="IJZ60" s="111"/>
      <c r="IKA60" s="111"/>
      <c r="IKB60" s="111"/>
      <c r="IKC60" s="111"/>
      <c r="IKD60" s="111"/>
      <c r="IKE60" s="111"/>
      <c r="IKF60" s="111"/>
      <c r="IKG60" s="111"/>
      <c r="IKH60" s="111"/>
      <c r="IKI60" s="111"/>
      <c r="IKJ60" s="111"/>
      <c r="IKK60" s="111"/>
      <c r="IKL60" s="111"/>
      <c r="IKM60" s="111"/>
      <c r="IKN60" s="111"/>
      <c r="IKO60" s="111"/>
      <c r="IKP60" s="111"/>
      <c r="IKQ60" s="111"/>
      <c r="IKR60" s="111"/>
      <c r="IKS60" s="111"/>
      <c r="IKT60" s="111"/>
      <c r="IKU60" s="111"/>
      <c r="IKV60" s="111"/>
      <c r="IKW60" s="111"/>
      <c r="IKX60" s="111"/>
      <c r="IKY60" s="111"/>
      <c r="IKZ60" s="111"/>
      <c r="ILA60" s="111"/>
      <c r="ILB60" s="111"/>
      <c r="ILC60" s="111"/>
      <c r="ILD60" s="111"/>
      <c r="ILE60" s="111"/>
      <c r="ILF60" s="111"/>
      <c r="ILG60" s="111"/>
      <c r="ILH60" s="111"/>
      <c r="ILI60" s="111"/>
      <c r="ILJ60" s="111"/>
      <c r="ILK60" s="111"/>
      <c r="ILL60" s="111"/>
      <c r="ILM60" s="111"/>
      <c r="ILN60" s="111"/>
      <c r="ILO60" s="111"/>
      <c r="ILP60" s="111"/>
      <c r="ILQ60" s="111"/>
      <c r="ILR60" s="111"/>
      <c r="ILS60" s="111"/>
      <c r="ILT60" s="111"/>
      <c r="ILU60" s="111"/>
      <c r="ILV60" s="111"/>
      <c r="ILW60" s="111"/>
      <c r="ILX60" s="111"/>
      <c r="ILY60" s="111"/>
      <c r="ILZ60" s="111"/>
      <c r="IMA60" s="111"/>
      <c r="IMB60" s="111"/>
      <c r="IMC60" s="111"/>
      <c r="IMD60" s="111"/>
      <c r="IME60" s="111"/>
      <c r="IMF60" s="111"/>
      <c r="IMG60" s="111"/>
      <c r="IMH60" s="111"/>
      <c r="IMI60" s="111"/>
      <c r="IMJ60" s="111"/>
      <c r="IMK60" s="111"/>
      <c r="IML60" s="111"/>
      <c r="IMM60" s="111"/>
      <c r="IMN60" s="111"/>
      <c r="IMO60" s="111"/>
      <c r="IMP60" s="111"/>
      <c r="IMQ60" s="111"/>
      <c r="IMR60" s="111"/>
      <c r="IMS60" s="111"/>
      <c r="IMT60" s="111"/>
      <c r="IMU60" s="111"/>
      <c r="IMV60" s="111"/>
      <c r="IMW60" s="111"/>
      <c r="IMX60" s="111"/>
      <c r="IMY60" s="111"/>
      <c r="IMZ60" s="111"/>
      <c r="INA60" s="111"/>
      <c r="INB60" s="111"/>
      <c r="INC60" s="111"/>
      <c r="IND60" s="111"/>
      <c r="INE60" s="111"/>
      <c r="INF60" s="111"/>
      <c r="ING60" s="111"/>
      <c r="INH60" s="111"/>
      <c r="INI60" s="111"/>
      <c r="INJ60" s="111"/>
      <c r="INK60" s="111"/>
      <c r="INL60" s="111"/>
      <c r="INM60" s="111"/>
      <c r="INN60" s="111"/>
      <c r="INO60" s="111"/>
      <c r="INP60" s="111"/>
      <c r="INQ60" s="111"/>
      <c r="INR60" s="111"/>
      <c r="INS60" s="111"/>
      <c r="INT60" s="111"/>
      <c r="INU60" s="111"/>
      <c r="INV60" s="111"/>
      <c r="INW60" s="111"/>
      <c r="INX60" s="111"/>
      <c r="INY60" s="111"/>
      <c r="INZ60" s="111"/>
      <c r="IOA60" s="111"/>
      <c r="IOB60" s="111"/>
      <c r="IOC60" s="111"/>
      <c r="IOD60" s="111"/>
      <c r="IOE60" s="111"/>
      <c r="IOF60" s="111"/>
      <c r="IOG60" s="111"/>
      <c r="IOH60" s="111"/>
      <c r="IOI60" s="111"/>
      <c r="IOJ60" s="111"/>
      <c r="IOK60" s="111"/>
      <c r="IOL60" s="111"/>
      <c r="IOM60" s="111"/>
      <c r="ION60" s="111"/>
      <c r="IOO60" s="111"/>
      <c r="IOP60" s="111"/>
      <c r="IOQ60" s="111"/>
      <c r="IOR60" s="111"/>
      <c r="IOS60" s="111"/>
      <c r="IOT60" s="111"/>
      <c r="IOU60" s="111"/>
      <c r="IOV60" s="111"/>
      <c r="IOW60" s="111"/>
      <c r="IOX60" s="111"/>
      <c r="IOY60" s="111"/>
      <c r="IOZ60" s="111"/>
      <c r="IPA60" s="111"/>
      <c r="IPB60" s="111"/>
      <c r="IPC60" s="111"/>
      <c r="IPD60" s="111"/>
      <c r="IPE60" s="111"/>
      <c r="IPF60" s="111"/>
      <c r="IPG60" s="111"/>
      <c r="IPH60" s="111"/>
      <c r="IPI60" s="111"/>
      <c r="IPJ60" s="111"/>
      <c r="IPK60" s="111"/>
      <c r="IPL60" s="111"/>
      <c r="IPM60" s="111"/>
      <c r="IPN60" s="111"/>
      <c r="IPO60" s="111"/>
      <c r="IPP60" s="111"/>
      <c r="IPQ60" s="111"/>
      <c r="IPR60" s="111"/>
      <c r="IPS60" s="111"/>
      <c r="IPT60" s="111"/>
      <c r="IPU60" s="111"/>
      <c r="IPV60" s="111"/>
      <c r="IPW60" s="111"/>
      <c r="IPX60" s="111"/>
      <c r="IPY60" s="111"/>
      <c r="IPZ60" s="111"/>
      <c r="IQA60" s="111"/>
      <c r="IQB60" s="111"/>
      <c r="IQC60" s="111"/>
      <c r="IQD60" s="111"/>
      <c r="IQE60" s="111"/>
      <c r="IQF60" s="111"/>
      <c r="IQG60" s="111"/>
      <c r="IQH60" s="111"/>
      <c r="IQI60" s="111"/>
      <c r="IQJ60" s="111"/>
      <c r="IQK60" s="111"/>
      <c r="IQL60" s="111"/>
      <c r="IQM60" s="111"/>
      <c r="IQN60" s="111"/>
      <c r="IQO60" s="111"/>
      <c r="IQP60" s="111"/>
      <c r="IQQ60" s="111"/>
      <c r="IQR60" s="111"/>
      <c r="IQS60" s="111"/>
      <c r="IQT60" s="111"/>
      <c r="IQU60" s="111"/>
      <c r="IQV60" s="111"/>
      <c r="IQW60" s="111"/>
      <c r="IQX60" s="111"/>
      <c r="IQY60" s="111"/>
      <c r="IQZ60" s="111"/>
      <c r="IRA60" s="111"/>
      <c r="IRB60" s="111"/>
      <c r="IRC60" s="111"/>
      <c r="IRD60" s="111"/>
      <c r="IRE60" s="111"/>
      <c r="IRF60" s="111"/>
      <c r="IRG60" s="111"/>
      <c r="IRH60" s="111"/>
      <c r="IRI60" s="111"/>
      <c r="IRJ60" s="111"/>
      <c r="IRK60" s="111"/>
      <c r="IRL60" s="111"/>
      <c r="IRM60" s="111"/>
      <c r="IRN60" s="111"/>
      <c r="IRO60" s="111"/>
      <c r="IRP60" s="111"/>
      <c r="IRQ60" s="111"/>
      <c r="IRR60" s="111"/>
      <c r="IRS60" s="111"/>
      <c r="IRT60" s="111"/>
      <c r="IRU60" s="111"/>
      <c r="IRV60" s="111"/>
      <c r="IRW60" s="111"/>
      <c r="IRX60" s="111"/>
      <c r="IRY60" s="111"/>
      <c r="IRZ60" s="111"/>
      <c r="ISA60" s="111"/>
      <c r="ISB60" s="111"/>
      <c r="ISC60" s="111"/>
      <c r="ISD60" s="111"/>
      <c r="ISE60" s="111"/>
      <c r="ISF60" s="111"/>
      <c r="ISG60" s="111"/>
      <c r="ISH60" s="111"/>
      <c r="ISI60" s="111"/>
      <c r="ISJ60" s="111"/>
      <c r="ISK60" s="111"/>
      <c r="ISL60" s="111"/>
      <c r="ISM60" s="111"/>
      <c r="ISN60" s="111"/>
      <c r="ISO60" s="111"/>
      <c r="ISP60" s="111"/>
      <c r="ISQ60" s="111"/>
      <c r="ISR60" s="111"/>
      <c r="ISS60" s="111"/>
      <c r="IST60" s="111"/>
      <c r="ISU60" s="111"/>
      <c r="ISV60" s="111"/>
      <c r="ISW60" s="111"/>
      <c r="ISX60" s="111"/>
      <c r="ISY60" s="111"/>
      <c r="ISZ60" s="111"/>
      <c r="ITA60" s="111"/>
      <c r="ITB60" s="111"/>
      <c r="ITC60" s="111"/>
      <c r="ITD60" s="111"/>
      <c r="ITE60" s="111"/>
      <c r="ITF60" s="111"/>
      <c r="ITG60" s="111"/>
      <c r="ITH60" s="111"/>
      <c r="ITI60" s="111"/>
      <c r="ITJ60" s="111"/>
      <c r="ITK60" s="111"/>
      <c r="ITL60" s="111"/>
      <c r="ITM60" s="111"/>
      <c r="ITN60" s="111"/>
      <c r="ITO60" s="111"/>
      <c r="ITP60" s="111"/>
      <c r="ITQ60" s="111"/>
      <c r="ITR60" s="111"/>
      <c r="ITS60" s="111"/>
      <c r="ITT60" s="111"/>
      <c r="ITU60" s="111"/>
      <c r="ITV60" s="111"/>
      <c r="ITW60" s="111"/>
      <c r="ITX60" s="111"/>
      <c r="ITY60" s="111"/>
      <c r="ITZ60" s="111"/>
      <c r="IUA60" s="111"/>
      <c r="IUB60" s="111"/>
      <c r="IUC60" s="111"/>
      <c r="IUD60" s="111"/>
      <c r="IUE60" s="111"/>
      <c r="IUF60" s="111"/>
      <c r="IUG60" s="111"/>
      <c r="IUH60" s="111"/>
      <c r="IUI60" s="111"/>
      <c r="IUJ60" s="111"/>
      <c r="IUK60" s="111"/>
      <c r="IUL60" s="111"/>
      <c r="IUM60" s="111"/>
      <c r="IUN60" s="111"/>
      <c r="IUO60" s="111"/>
      <c r="IUP60" s="111"/>
      <c r="IUQ60" s="111"/>
      <c r="IUR60" s="111"/>
      <c r="IUS60" s="111"/>
      <c r="IUT60" s="111"/>
      <c r="IUU60" s="111"/>
      <c r="IUV60" s="111"/>
      <c r="IUW60" s="111"/>
      <c r="IUX60" s="111"/>
      <c r="IUY60" s="111"/>
      <c r="IUZ60" s="111"/>
      <c r="IVA60" s="111"/>
      <c r="IVB60" s="111"/>
      <c r="IVC60" s="111"/>
      <c r="IVD60" s="111"/>
      <c r="IVE60" s="111"/>
      <c r="IVF60" s="111"/>
      <c r="IVG60" s="111"/>
      <c r="IVH60" s="111"/>
      <c r="IVI60" s="111"/>
      <c r="IVJ60" s="111"/>
      <c r="IVK60" s="111"/>
      <c r="IVL60" s="111"/>
      <c r="IVM60" s="111"/>
      <c r="IVN60" s="111"/>
      <c r="IVO60" s="111"/>
      <c r="IVP60" s="111"/>
      <c r="IVQ60" s="111"/>
      <c r="IVR60" s="111"/>
      <c r="IVS60" s="111"/>
      <c r="IVT60" s="111"/>
      <c r="IVU60" s="111"/>
      <c r="IVV60" s="111"/>
      <c r="IVW60" s="111"/>
      <c r="IVX60" s="111"/>
      <c r="IVY60" s="111"/>
      <c r="IVZ60" s="111"/>
      <c r="IWA60" s="111"/>
      <c r="IWB60" s="111"/>
      <c r="IWC60" s="111"/>
      <c r="IWD60" s="111"/>
      <c r="IWE60" s="111"/>
      <c r="IWF60" s="111"/>
      <c r="IWG60" s="111"/>
      <c r="IWH60" s="111"/>
      <c r="IWI60" s="111"/>
      <c r="IWJ60" s="111"/>
      <c r="IWK60" s="111"/>
      <c r="IWL60" s="111"/>
      <c r="IWM60" s="111"/>
      <c r="IWN60" s="111"/>
      <c r="IWO60" s="111"/>
      <c r="IWP60" s="111"/>
      <c r="IWQ60" s="111"/>
      <c r="IWR60" s="111"/>
      <c r="IWS60" s="111"/>
      <c r="IWT60" s="111"/>
      <c r="IWU60" s="111"/>
      <c r="IWV60" s="111"/>
      <c r="IWW60" s="111"/>
      <c r="IWX60" s="111"/>
      <c r="IWY60" s="111"/>
      <c r="IWZ60" s="111"/>
      <c r="IXA60" s="111"/>
      <c r="IXB60" s="111"/>
      <c r="IXC60" s="111"/>
      <c r="IXD60" s="111"/>
      <c r="IXE60" s="111"/>
      <c r="IXF60" s="111"/>
      <c r="IXG60" s="111"/>
      <c r="IXH60" s="111"/>
      <c r="IXI60" s="111"/>
      <c r="IXJ60" s="111"/>
      <c r="IXK60" s="111"/>
      <c r="IXL60" s="111"/>
      <c r="IXM60" s="111"/>
      <c r="IXN60" s="111"/>
      <c r="IXO60" s="111"/>
      <c r="IXP60" s="111"/>
      <c r="IXQ60" s="111"/>
      <c r="IXR60" s="111"/>
      <c r="IXS60" s="111"/>
      <c r="IXT60" s="111"/>
      <c r="IXU60" s="111"/>
      <c r="IXV60" s="111"/>
      <c r="IXW60" s="111"/>
      <c r="IXX60" s="111"/>
      <c r="IXY60" s="111"/>
      <c r="IXZ60" s="111"/>
      <c r="IYA60" s="111"/>
      <c r="IYB60" s="111"/>
      <c r="IYC60" s="111"/>
      <c r="IYD60" s="111"/>
      <c r="IYE60" s="111"/>
      <c r="IYF60" s="111"/>
      <c r="IYG60" s="111"/>
      <c r="IYH60" s="111"/>
      <c r="IYI60" s="111"/>
      <c r="IYJ60" s="111"/>
      <c r="IYK60" s="111"/>
      <c r="IYL60" s="111"/>
      <c r="IYM60" s="111"/>
      <c r="IYN60" s="111"/>
      <c r="IYO60" s="111"/>
      <c r="IYP60" s="111"/>
      <c r="IYQ60" s="111"/>
      <c r="IYR60" s="111"/>
      <c r="IYS60" s="111"/>
      <c r="IYT60" s="111"/>
      <c r="IYU60" s="111"/>
      <c r="IYV60" s="111"/>
      <c r="IYW60" s="111"/>
      <c r="IYX60" s="111"/>
      <c r="IYY60" s="111"/>
      <c r="IYZ60" s="111"/>
      <c r="IZA60" s="111"/>
      <c r="IZB60" s="111"/>
      <c r="IZC60" s="111"/>
      <c r="IZD60" s="111"/>
      <c r="IZE60" s="111"/>
      <c r="IZF60" s="111"/>
      <c r="IZG60" s="111"/>
      <c r="IZH60" s="111"/>
      <c r="IZI60" s="111"/>
      <c r="IZJ60" s="111"/>
      <c r="IZK60" s="111"/>
      <c r="IZL60" s="111"/>
      <c r="IZM60" s="111"/>
      <c r="IZN60" s="111"/>
      <c r="IZO60" s="111"/>
      <c r="IZP60" s="111"/>
      <c r="IZQ60" s="111"/>
      <c r="IZR60" s="111"/>
      <c r="IZS60" s="111"/>
      <c r="IZT60" s="111"/>
      <c r="IZU60" s="111"/>
      <c r="IZV60" s="111"/>
      <c r="IZW60" s="111"/>
      <c r="IZX60" s="111"/>
      <c r="IZY60" s="111"/>
      <c r="IZZ60" s="111"/>
      <c r="JAA60" s="111"/>
      <c r="JAB60" s="111"/>
      <c r="JAC60" s="111"/>
      <c r="JAD60" s="111"/>
      <c r="JAE60" s="111"/>
      <c r="JAF60" s="111"/>
      <c r="JAG60" s="111"/>
      <c r="JAH60" s="111"/>
      <c r="JAI60" s="111"/>
      <c r="JAJ60" s="111"/>
      <c r="JAK60" s="111"/>
      <c r="JAL60" s="111"/>
      <c r="JAM60" s="111"/>
      <c r="JAN60" s="111"/>
      <c r="JAO60" s="111"/>
      <c r="JAP60" s="111"/>
      <c r="JAQ60" s="111"/>
      <c r="JAR60" s="111"/>
      <c r="JAS60" s="111"/>
      <c r="JAT60" s="111"/>
      <c r="JAU60" s="111"/>
      <c r="JAV60" s="111"/>
      <c r="JAW60" s="111"/>
      <c r="JAX60" s="111"/>
      <c r="JAY60" s="111"/>
      <c r="JAZ60" s="111"/>
      <c r="JBA60" s="111"/>
      <c r="JBB60" s="111"/>
      <c r="JBC60" s="111"/>
      <c r="JBD60" s="111"/>
      <c r="JBE60" s="111"/>
      <c r="JBF60" s="111"/>
      <c r="JBG60" s="111"/>
      <c r="JBH60" s="111"/>
      <c r="JBI60" s="111"/>
      <c r="JBJ60" s="111"/>
      <c r="JBK60" s="111"/>
      <c r="JBL60" s="111"/>
      <c r="JBM60" s="111"/>
      <c r="JBN60" s="111"/>
      <c r="JBO60" s="111"/>
      <c r="JBP60" s="111"/>
      <c r="JBQ60" s="111"/>
      <c r="JBR60" s="111"/>
      <c r="JBS60" s="111"/>
      <c r="JBT60" s="111"/>
      <c r="JBU60" s="111"/>
      <c r="JBV60" s="111"/>
      <c r="JBW60" s="111"/>
      <c r="JBX60" s="111"/>
      <c r="JBY60" s="111"/>
      <c r="JBZ60" s="111"/>
      <c r="JCA60" s="111"/>
      <c r="JCB60" s="111"/>
      <c r="JCC60" s="111"/>
      <c r="JCD60" s="111"/>
      <c r="JCE60" s="111"/>
      <c r="JCF60" s="111"/>
      <c r="JCG60" s="111"/>
      <c r="JCH60" s="111"/>
      <c r="JCI60" s="111"/>
      <c r="JCJ60" s="111"/>
      <c r="JCK60" s="111"/>
      <c r="JCL60" s="111"/>
      <c r="JCM60" s="111"/>
      <c r="JCN60" s="111"/>
      <c r="JCO60" s="111"/>
      <c r="JCP60" s="111"/>
      <c r="JCQ60" s="111"/>
      <c r="JCR60" s="111"/>
      <c r="JCS60" s="111"/>
      <c r="JCT60" s="111"/>
      <c r="JCU60" s="111"/>
      <c r="JCV60" s="111"/>
      <c r="JCW60" s="111"/>
      <c r="JCX60" s="111"/>
      <c r="JCY60" s="111"/>
      <c r="JCZ60" s="111"/>
      <c r="JDA60" s="111"/>
      <c r="JDB60" s="111"/>
      <c r="JDC60" s="111"/>
      <c r="JDD60" s="111"/>
      <c r="JDE60" s="111"/>
      <c r="JDF60" s="111"/>
      <c r="JDG60" s="111"/>
      <c r="JDH60" s="111"/>
      <c r="JDI60" s="111"/>
      <c r="JDJ60" s="111"/>
      <c r="JDK60" s="111"/>
      <c r="JDL60" s="111"/>
      <c r="JDM60" s="111"/>
      <c r="JDN60" s="111"/>
      <c r="JDO60" s="111"/>
      <c r="JDP60" s="111"/>
      <c r="JDQ60" s="111"/>
      <c r="JDR60" s="111"/>
      <c r="JDS60" s="111"/>
      <c r="JDT60" s="111"/>
      <c r="JDU60" s="111"/>
      <c r="JDV60" s="111"/>
      <c r="JDW60" s="111"/>
      <c r="JDX60" s="111"/>
      <c r="JDY60" s="111"/>
      <c r="JDZ60" s="111"/>
      <c r="JEA60" s="111"/>
      <c r="JEB60" s="111"/>
      <c r="JEC60" s="111"/>
      <c r="JED60" s="111"/>
      <c r="JEE60" s="111"/>
      <c r="JEF60" s="111"/>
      <c r="JEG60" s="111"/>
      <c r="JEH60" s="111"/>
      <c r="JEI60" s="111"/>
      <c r="JEJ60" s="111"/>
      <c r="JEK60" s="111"/>
      <c r="JEL60" s="111"/>
      <c r="JEM60" s="111"/>
      <c r="JEN60" s="111"/>
      <c r="JEO60" s="111"/>
      <c r="JEP60" s="111"/>
      <c r="JEQ60" s="111"/>
      <c r="JER60" s="111"/>
      <c r="JES60" s="111"/>
      <c r="JET60" s="111"/>
      <c r="JEU60" s="111"/>
      <c r="JEV60" s="111"/>
      <c r="JEW60" s="111"/>
      <c r="JEX60" s="111"/>
      <c r="JEY60" s="111"/>
      <c r="JEZ60" s="111"/>
      <c r="JFA60" s="111"/>
      <c r="JFB60" s="111"/>
      <c r="JFC60" s="111"/>
      <c r="JFD60" s="111"/>
      <c r="JFE60" s="111"/>
      <c r="JFF60" s="111"/>
      <c r="JFG60" s="111"/>
      <c r="JFH60" s="111"/>
      <c r="JFI60" s="111"/>
      <c r="JFJ60" s="111"/>
      <c r="JFK60" s="111"/>
      <c r="JFL60" s="111"/>
      <c r="JFM60" s="111"/>
      <c r="JFN60" s="111"/>
      <c r="JFO60" s="111"/>
      <c r="JFP60" s="111"/>
      <c r="JFQ60" s="111"/>
      <c r="JFR60" s="111"/>
      <c r="JFS60" s="111"/>
      <c r="JFT60" s="111"/>
      <c r="JFU60" s="111"/>
      <c r="JFV60" s="111"/>
      <c r="JFW60" s="111"/>
      <c r="JFX60" s="111"/>
      <c r="JFY60" s="111"/>
      <c r="JFZ60" s="111"/>
      <c r="JGA60" s="111"/>
      <c r="JGB60" s="111"/>
      <c r="JGC60" s="111"/>
      <c r="JGD60" s="111"/>
      <c r="JGE60" s="111"/>
      <c r="JGF60" s="111"/>
      <c r="JGG60" s="111"/>
      <c r="JGH60" s="111"/>
      <c r="JGI60" s="111"/>
      <c r="JGJ60" s="111"/>
      <c r="JGK60" s="111"/>
      <c r="JGL60" s="111"/>
      <c r="JGM60" s="111"/>
      <c r="JGN60" s="111"/>
      <c r="JGO60" s="111"/>
      <c r="JGP60" s="111"/>
      <c r="JGQ60" s="111"/>
      <c r="JGR60" s="111"/>
      <c r="JGS60" s="111"/>
      <c r="JGT60" s="111"/>
      <c r="JGU60" s="111"/>
      <c r="JGV60" s="111"/>
      <c r="JGW60" s="111"/>
      <c r="JGX60" s="111"/>
      <c r="JGY60" s="111"/>
      <c r="JGZ60" s="111"/>
      <c r="JHA60" s="111"/>
      <c r="JHB60" s="111"/>
      <c r="JHC60" s="111"/>
      <c r="JHD60" s="111"/>
      <c r="JHE60" s="111"/>
      <c r="JHF60" s="111"/>
      <c r="JHG60" s="111"/>
      <c r="JHH60" s="111"/>
      <c r="JHI60" s="111"/>
      <c r="JHJ60" s="111"/>
      <c r="JHK60" s="111"/>
      <c r="JHL60" s="111"/>
      <c r="JHM60" s="111"/>
      <c r="JHN60" s="111"/>
      <c r="JHO60" s="111"/>
      <c r="JHP60" s="111"/>
      <c r="JHQ60" s="111"/>
      <c r="JHR60" s="111"/>
      <c r="JHS60" s="111"/>
      <c r="JHT60" s="111"/>
      <c r="JHU60" s="111"/>
      <c r="JHV60" s="111"/>
      <c r="JHW60" s="111"/>
      <c r="JHX60" s="111"/>
      <c r="JHY60" s="111"/>
      <c r="JHZ60" s="111"/>
      <c r="JIA60" s="111"/>
      <c r="JIB60" s="111"/>
      <c r="JIC60" s="111"/>
      <c r="JID60" s="111"/>
      <c r="JIE60" s="111"/>
      <c r="JIF60" s="111"/>
      <c r="JIG60" s="111"/>
      <c r="JIH60" s="111"/>
      <c r="JII60" s="111"/>
      <c r="JIJ60" s="111"/>
      <c r="JIK60" s="111"/>
      <c r="JIL60" s="111"/>
      <c r="JIM60" s="111"/>
      <c r="JIN60" s="111"/>
      <c r="JIO60" s="111"/>
      <c r="JIP60" s="111"/>
      <c r="JIQ60" s="111"/>
      <c r="JIR60" s="111"/>
      <c r="JIS60" s="111"/>
      <c r="JIT60" s="111"/>
      <c r="JIU60" s="111"/>
      <c r="JIV60" s="111"/>
      <c r="JIW60" s="111"/>
      <c r="JIX60" s="111"/>
      <c r="JIY60" s="111"/>
      <c r="JIZ60" s="111"/>
      <c r="JJA60" s="111"/>
      <c r="JJB60" s="111"/>
      <c r="JJC60" s="111"/>
      <c r="JJD60" s="111"/>
      <c r="JJE60" s="111"/>
      <c r="JJF60" s="111"/>
      <c r="JJG60" s="111"/>
      <c r="JJH60" s="111"/>
      <c r="JJI60" s="111"/>
      <c r="JJJ60" s="111"/>
      <c r="JJK60" s="111"/>
      <c r="JJL60" s="111"/>
      <c r="JJM60" s="111"/>
      <c r="JJN60" s="111"/>
      <c r="JJO60" s="111"/>
      <c r="JJP60" s="111"/>
      <c r="JJQ60" s="111"/>
      <c r="JJR60" s="111"/>
      <c r="JJS60" s="111"/>
      <c r="JJT60" s="111"/>
      <c r="JJU60" s="111"/>
      <c r="JJV60" s="111"/>
      <c r="JJW60" s="111"/>
      <c r="JJX60" s="111"/>
      <c r="JJY60" s="111"/>
      <c r="JJZ60" s="111"/>
      <c r="JKA60" s="111"/>
      <c r="JKB60" s="111"/>
      <c r="JKC60" s="111"/>
      <c r="JKD60" s="111"/>
      <c r="JKE60" s="111"/>
      <c r="JKF60" s="111"/>
      <c r="JKG60" s="111"/>
      <c r="JKH60" s="111"/>
      <c r="JKI60" s="111"/>
      <c r="JKJ60" s="111"/>
      <c r="JKK60" s="111"/>
      <c r="JKL60" s="111"/>
      <c r="JKM60" s="111"/>
      <c r="JKN60" s="111"/>
      <c r="JKO60" s="111"/>
      <c r="JKP60" s="111"/>
      <c r="JKQ60" s="111"/>
      <c r="JKR60" s="111"/>
      <c r="JKS60" s="111"/>
      <c r="JKT60" s="111"/>
      <c r="JKU60" s="111"/>
      <c r="JKV60" s="111"/>
      <c r="JKW60" s="111"/>
      <c r="JKX60" s="111"/>
      <c r="JKY60" s="111"/>
      <c r="JKZ60" s="111"/>
      <c r="JLA60" s="111"/>
      <c r="JLB60" s="111"/>
      <c r="JLC60" s="111"/>
      <c r="JLD60" s="111"/>
      <c r="JLE60" s="111"/>
      <c r="JLF60" s="111"/>
      <c r="JLG60" s="111"/>
      <c r="JLH60" s="111"/>
      <c r="JLI60" s="111"/>
      <c r="JLJ60" s="111"/>
      <c r="JLK60" s="111"/>
      <c r="JLL60" s="111"/>
      <c r="JLM60" s="111"/>
      <c r="JLN60" s="111"/>
      <c r="JLO60" s="111"/>
      <c r="JLP60" s="111"/>
      <c r="JLQ60" s="111"/>
      <c r="JLR60" s="111"/>
      <c r="JLS60" s="111"/>
      <c r="JLT60" s="111"/>
      <c r="JLU60" s="111"/>
      <c r="JLV60" s="111"/>
      <c r="JLW60" s="111"/>
      <c r="JLX60" s="111"/>
      <c r="JLY60" s="111"/>
      <c r="JLZ60" s="111"/>
      <c r="JMA60" s="111"/>
      <c r="JMB60" s="111"/>
      <c r="JMC60" s="111"/>
      <c r="JMD60" s="111"/>
      <c r="JME60" s="111"/>
      <c r="JMF60" s="111"/>
      <c r="JMG60" s="111"/>
      <c r="JMH60" s="111"/>
      <c r="JMI60" s="111"/>
      <c r="JMJ60" s="111"/>
      <c r="JMK60" s="111"/>
      <c r="JML60" s="111"/>
      <c r="JMM60" s="111"/>
      <c r="JMN60" s="111"/>
      <c r="JMO60" s="111"/>
      <c r="JMP60" s="111"/>
      <c r="JMQ60" s="111"/>
      <c r="JMR60" s="111"/>
      <c r="JMS60" s="111"/>
      <c r="JMT60" s="111"/>
      <c r="JMU60" s="111"/>
      <c r="JMV60" s="111"/>
      <c r="JMW60" s="111"/>
      <c r="JMX60" s="111"/>
      <c r="JMY60" s="111"/>
      <c r="JMZ60" s="111"/>
      <c r="JNA60" s="111"/>
      <c r="JNB60" s="111"/>
      <c r="JNC60" s="111"/>
      <c r="JND60" s="111"/>
      <c r="JNE60" s="111"/>
      <c r="JNF60" s="111"/>
      <c r="JNG60" s="111"/>
      <c r="JNH60" s="111"/>
      <c r="JNI60" s="111"/>
      <c r="JNJ60" s="111"/>
      <c r="JNK60" s="111"/>
      <c r="JNL60" s="111"/>
      <c r="JNM60" s="111"/>
      <c r="JNN60" s="111"/>
      <c r="JNO60" s="111"/>
      <c r="JNP60" s="111"/>
      <c r="JNQ60" s="111"/>
      <c r="JNR60" s="111"/>
      <c r="JNS60" s="111"/>
      <c r="JNT60" s="111"/>
      <c r="JNU60" s="111"/>
      <c r="JNV60" s="111"/>
      <c r="JNW60" s="111"/>
      <c r="JNX60" s="111"/>
      <c r="JNY60" s="111"/>
      <c r="JNZ60" s="111"/>
      <c r="JOA60" s="111"/>
      <c r="JOB60" s="111"/>
      <c r="JOC60" s="111"/>
      <c r="JOD60" s="111"/>
      <c r="JOE60" s="111"/>
      <c r="JOF60" s="111"/>
      <c r="JOG60" s="111"/>
      <c r="JOH60" s="111"/>
      <c r="JOI60" s="111"/>
      <c r="JOJ60" s="111"/>
      <c r="JOK60" s="111"/>
      <c r="JOL60" s="111"/>
      <c r="JOM60" s="111"/>
      <c r="JON60" s="111"/>
      <c r="JOO60" s="111"/>
      <c r="JOP60" s="111"/>
      <c r="JOQ60" s="111"/>
      <c r="JOR60" s="111"/>
      <c r="JOS60" s="111"/>
      <c r="JOT60" s="111"/>
      <c r="JOU60" s="111"/>
      <c r="JOV60" s="111"/>
      <c r="JOW60" s="111"/>
      <c r="JOX60" s="111"/>
      <c r="JOY60" s="111"/>
      <c r="JOZ60" s="111"/>
      <c r="JPA60" s="111"/>
      <c r="JPB60" s="111"/>
      <c r="JPC60" s="111"/>
      <c r="JPD60" s="111"/>
      <c r="JPE60" s="111"/>
      <c r="JPF60" s="111"/>
      <c r="JPG60" s="111"/>
      <c r="JPH60" s="111"/>
      <c r="JPI60" s="111"/>
      <c r="JPJ60" s="111"/>
      <c r="JPK60" s="111"/>
      <c r="JPL60" s="111"/>
      <c r="JPM60" s="111"/>
      <c r="JPN60" s="111"/>
      <c r="JPO60" s="111"/>
      <c r="JPP60" s="111"/>
      <c r="JPQ60" s="111"/>
      <c r="JPR60" s="111"/>
      <c r="JPS60" s="111"/>
      <c r="JPT60" s="111"/>
      <c r="JPU60" s="111"/>
      <c r="JPV60" s="111"/>
      <c r="JPW60" s="111"/>
      <c r="JPX60" s="111"/>
      <c r="JPY60" s="111"/>
      <c r="JPZ60" s="111"/>
      <c r="JQA60" s="111"/>
      <c r="JQB60" s="111"/>
      <c r="JQC60" s="111"/>
      <c r="JQD60" s="111"/>
      <c r="JQE60" s="111"/>
      <c r="JQF60" s="111"/>
      <c r="JQG60" s="111"/>
      <c r="JQH60" s="111"/>
      <c r="JQI60" s="111"/>
      <c r="JQJ60" s="111"/>
      <c r="JQK60" s="111"/>
      <c r="JQL60" s="111"/>
      <c r="JQM60" s="111"/>
      <c r="JQN60" s="111"/>
      <c r="JQO60" s="111"/>
      <c r="JQP60" s="111"/>
      <c r="JQQ60" s="111"/>
      <c r="JQR60" s="111"/>
      <c r="JQS60" s="111"/>
      <c r="JQT60" s="111"/>
      <c r="JQU60" s="111"/>
      <c r="JQV60" s="111"/>
      <c r="JQW60" s="111"/>
      <c r="JQX60" s="111"/>
      <c r="JQY60" s="111"/>
      <c r="JQZ60" s="111"/>
      <c r="JRA60" s="111"/>
      <c r="JRB60" s="111"/>
      <c r="JRC60" s="111"/>
      <c r="JRD60" s="111"/>
      <c r="JRE60" s="111"/>
      <c r="JRF60" s="111"/>
      <c r="JRG60" s="111"/>
      <c r="JRH60" s="111"/>
      <c r="JRI60" s="111"/>
      <c r="JRJ60" s="111"/>
      <c r="JRK60" s="111"/>
      <c r="JRL60" s="111"/>
      <c r="JRM60" s="111"/>
      <c r="JRN60" s="111"/>
      <c r="JRO60" s="111"/>
      <c r="JRP60" s="111"/>
      <c r="JRQ60" s="111"/>
      <c r="JRR60" s="111"/>
      <c r="JRS60" s="111"/>
      <c r="JRT60" s="111"/>
      <c r="JRU60" s="111"/>
      <c r="JRV60" s="111"/>
      <c r="JRW60" s="111"/>
      <c r="JRX60" s="111"/>
      <c r="JRY60" s="111"/>
      <c r="JRZ60" s="111"/>
      <c r="JSA60" s="111"/>
      <c r="JSB60" s="111"/>
      <c r="JSC60" s="111"/>
      <c r="JSD60" s="111"/>
      <c r="JSE60" s="111"/>
      <c r="JSF60" s="111"/>
      <c r="JSG60" s="111"/>
      <c r="JSH60" s="111"/>
      <c r="JSI60" s="111"/>
      <c r="JSJ60" s="111"/>
      <c r="JSK60" s="111"/>
      <c r="JSL60" s="111"/>
      <c r="JSM60" s="111"/>
      <c r="JSN60" s="111"/>
      <c r="JSO60" s="111"/>
      <c r="JSP60" s="111"/>
      <c r="JSQ60" s="111"/>
      <c r="JSR60" s="111"/>
      <c r="JSS60" s="111"/>
      <c r="JST60" s="111"/>
      <c r="JSU60" s="111"/>
      <c r="JSV60" s="111"/>
      <c r="JSW60" s="111"/>
      <c r="JSX60" s="111"/>
      <c r="JSY60" s="111"/>
      <c r="JSZ60" s="111"/>
      <c r="JTA60" s="111"/>
      <c r="JTB60" s="111"/>
      <c r="JTC60" s="111"/>
      <c r="JTD60" s="111"/>
      <c r="JTE60" s="111"/>
      <c r="JTF60" s="111"/>
      <c r="JTG60" s="111"/>
      <c r="JTH60" s="111"/>
      <c r="JTI60" s="111"/>
      <c r="JTJ60" s="111"/>
      <c r="JTK60" s="111"/>
      <c r="JTL60" s="111"/>
      <c r="JTM60" s="111"/>
      <c r="JTN60" s="111"/>
      <c r="JTO60" s="111"/>
      <c r="JTP60" s="111"/>
      <c r="JTQ60" s="111"/>
      <c r="JTR60" s="111"/>
      <c r="JTS60" s="111"/>
      <c r="JTT60" s="111"/>
      <c r="JTU60" s="111"/>
      <c r="JTV60" s="111"/>
      <c r="JTW60" s="111"/>
      <c r="JTX60" s="111"/>
      <c r="JTY60" s="111"/>
      <c r="JTZ60" s="111"/>
      <c r="JUA60" s="111"/>
      <c r="JUB60" s="111"/>
      <c r="JUC60" s="111"/>
      <c r="JUD60" s="111"/>
      <c r="JUE60" s="111"/>
      <c r="JUF60" s="111"/>
      <c r="JUG60" s="111"/>
      <c r="JUH60" s="111"/>
      <c r="JUI60" s="111"/>
      <c r="JUJ60" s="111"/>
      <c r="JUK60" s="111"/>
      <c r="JUL60" s="111"/>
      <c r="JUM60" s="111"/>
      <c r="JUN60" s="111"/>
      <c r="JUO60" s="111"/>
      <c r="JUP60" s="111"/>
      <c r="JUQ60" s="111"/>
      <c r="JUR60" s="111"/>
      <c r="JUS60" s="111"/>
      <c r="JUT60" s="111"/>
      <c r="JUU60" s="111"/>
      <c r="JUV60" s="111"/>
      <c r="JUW60" s="111"/>
      <c r="JUX60" s="111"/>
      <c r="JUY60" s="111"/>
      <c r="JUZ60" s="111"/>
      <c r="JVA60" s="111"/>
      <c r="JVB60" s="111"/>
      <c r="JVC60" s="111"/>
      <c r="JVD60" s="111"/>
      <c r="JVE60" s="111"/>
      <c r="JVF60" s="111"/>
      <c r="JVG60" s="111"/>
      <c r="JVH60" s="111"/>
      <c r="JVI60" s="111"/>
      <c r="JVJ60" s="111"/>
      <c r="JVK60" s="111"/>
      <c r="JVL60" s="111"/>
      <c r="JVM60" s="111"/>
      <c r="JVN60" s="111"/>
      <c r="JVO60" s="111"/>
      <c r="JVP60" s="111"/>
      <c r="JVQ60" s="111"/>
      <c r="JVR60" s="111"/>
      <c r="JVS60" s="111"/>
      <c r="JVT60" s="111"/>
      <c r="JVU60" s="111"/>
      <c r="JVV60" s="111"/>
      <c r="JVW60" s="111"/>
      <c r="JVX60" s="111"/>
      <c r="JVY60" s="111"/>
      <c r="JVZ60" s="111"/>
      <c r="JWA60" s="111"/>
      <c r="JWB60" s="111"/>
      <c r="JWC60" s="111"/>
      <c r="JWD60" s="111"/>
      <c r="JWE60" s="111"/>
      <c r="JWF60" s="111"/>
      <c r="JWG60" s="111"/>
      <c r="JWH60" s="111"/>
      <c r="JWI60" s="111"/>
      <c r="JWJ60" s="111"/>
      <c r="JWK60" s="111"/>
      <c r="JWL60" s="111"/>
      <c r="JWM60" s="111"/>
      <c r="JWN60" s="111"/>
      <c r="JWO60" s="111"/>
      <c r="JWP60" s="111"/>
      <c r="JWQ60" s="111"/>
      <c r="JWR60" s="111"/>
      <c r="JWS60" s="111"/>
      <c r="JWT60" s="111"/>
      <c r="JWU60" s="111"/>
      <c r="JWV60" s="111"/>
      <c r="JWW60" s="111"/>
      <c r="JWX60" s="111"/>
      <c r="JWY60" s="111"/>
      <c r="JWZ60" s="111"/>
      <c r="JXA60" s="111"/>
      <c r="JXB60" s="111"/>
      <c r="JXC60" s="111"/>
      <c r="JXD60" s="111"/>
      <c r="JXE60" s="111"/>
      <c r="JXF60" s="111"/>
      <c r="JXG60" s="111"/>
      <c r="JXH60" s="111"/>
      <c r="JXI60" s="111"/>
      <c r="JXJ60" s="111"/>
      <c r="JXK60" s="111"/>
      <c r="JXL60" s="111"/>
      <c r="JXM60" s="111"/>
      <c r="JXN60" s="111"/>
      <c r="JXO60" s="111"/>
      <c r="JXP60" s="111"/>
      <c r="JXQ60" s="111"/>
      <c r="JXR60" s="111"/>
      <c r="JXS60" s="111"/>
      <c r="JXT60" s="111"/>
      <c r="JXU60" s="111"/>
      <c r="JXV60" s="111"/>
      <c r="JXW60" s="111"/>
      <c r="JXX60" s="111"/>
      <c r="JXY60" s="111"/>
      <c r="JXZ60" s="111"/>
      <c r="JYA60" s="111"/>
      <c r="JYB60" s="111"/>
      <c r="JYC60" s="111"/>
      <c r="JYD60" s="111"/>
      <c r="JYE60" s="111"/>
      <c r="JYF60" s="111"/>
      <c r="JYG60" s="111"/>
      <c r="JYH60" s="111"/>
      <c r="JYI60" s="111"/>
      <c r="JYJ60" s="111"/>
      <c r="JYK60" s="111"/>
      <c r="JYL60" s="111"/>
      <c r="JYM60" s="111"/>
      <c r="JYN60" s="111"/>
      <c r="JYO60" s="111"/>
      <c r="JYP60" s="111"/>
      <c r="JYQ60" s="111"/>
      <c r="JYR60" s="111"/>
      <c r="JYS60" s="111"/>
      <c r="JYT60" s="111"/>
      <c r="JYU60" s="111"/>
      <c r="JYV60" s="111"/>
      <c r="JYW60" s="111"/>
      <c r="JYX60" s="111"/>
      <c r="JYY60" s="111"/>
      <c r="JYZ60" s="111"/>
      <c r="JZA60" s="111"/>
      <c r="JZB60" s="111"/>
      <c r="JZC60" s="111"/>
      <c r="JZD60" s="111"/>
      <c r="JZE60" s="111"/>
      <c r="JZF60" s="111"/>
      <c r="JZG60" s="111"/>
      <c r="JZH60" s="111"/>
      <c r="JZI60" s="111"/>
      <c r="JZJ60" s="111"/>
      <c r="JZK60" s="111"/>
      <c r="JZL60" s="111"/>
      <c r="JZM60" s="111"/>
      <c r="JZN60" s="111"/>
      <c r="JZO60" s="111"/>
      <c r="JZP60" s="111"/>
      <c r="JZQ60" s="111"/>
      <c r="JZR60" s="111"/>
      <c r="JZS60" s="111"/>
      <c r="JZT60" s="111"/>
      <c r="JZU60" s="111"/>
      <c r="JZV60" s="111"/>
      <c r="JZW60" s="111"/>
      <c r="JZX60" s="111"/>
      <c r="JZY60" s="111"/>
      <c r="JZZ60" s="111"/>
      <c r="KAA60" s="111"/>
      <c r="KAB60" s="111"/>
      <c r="KAC60" s="111"/>
      <c r="KAD60" s="111"/>
      <c r="KAE60" s="111"/>
      <c r="KAF60" s="111"/>
      <c r="KAG60" s="111"/>
      <c r="KAH60" s="111"/>
      <c r="KAI60" s="111"/>
      <c r="KAJ60" s="111"/>
      <c r="KAK60" s="111"/>
      <c r="KAL60" s="111"/>
      <c r="KAM60" s="111"/>
      <c r="KAN60" s="111"/>
      <c r="KAO60" s="111"/>
      <c r="KAP60" s="111"/>
      <c r="KAQ60" s="111"/>
      <c r="KAR60" s="111"/>
      <c r="KAS60" s="111"/>
      <c r="KAT60" s="111"/>
      <c r="KAU60" s="111"/>
      <c r="KAV60" s="111"/>
      <c r="KAW60" s="111"/>
      <c r="KAX60" s="111"/>
      <c r="KAY60" s="111"/>
      <c r="KAZ60" s="111"/>
      <c r="KBA60" s="111"/>
      <c r="KBB60" s="111"/>
      <c r="KBC60" s="111"/>
      <c r="KBD60" s="111"/>
      <c r="KBE60" s="111"/>
      <c r="KBF60" s="111"/>
      <c r="KBG60" s="111"/>
      <c r="KBH60" s="111"/>
      <c r="KBI60" s="111"/>
      <c r="KBJ60" s="111"/>
      <c r="KBK60" s="111"/>
      <c r="KBL60" s="111"/>
      <c r="KBM60" s="111"/>
      <c r="KBN60" s="111"/>
      <c r="KBO60" s="111"/>
      <c r="KBP60" s="111"/>
      <c r="KBQ60" s="111"/>
      <c r="KBR60" s="111"/>
      <c r="KBS60" s="111"/>
      <c r="KBT60" s="111"/>
      <c r="KBU60" s="111"/>
      <c r="KBV60" s="111"/>
      <c r="KBW60" s="111"/>
      <c r="KBX60" s="111"/>
      <c r="KBY60" s="111"/>
      <c r="KBZ60" s="111"/>
      <c r="KCA60" s="111"/>
      <c r="KCB60" s="111"/>
      <c r="KCC60" s="111"/>
      <c r="KCD60" s="111"/>
      <c r="KCE60" s="111"/>
      <c r="KCF60" s="111"/>
      <c r="KCG60" s="111"/>
      <c r="KCH60" s="111"/>
      <c r="KCI60" s="111"/>
      <c r="KCJ60" s="111"/>
      <c r="KCK60" s="111"/>
      <c r="KCL60" s="111"/>
      <c r="KCM60" s="111"/>
      <c r="KCN60" s="111"/>
      <c r="KCO60" s="111"/>
      <c r="KCP60" s="111"/>
      <c r="KCQ60" s="111"/>
      <c r="KCR60" s="111"/>
      <c r="KCS60" s="111"/>
      <c r="KCT60" s="111"/>
      <c r="KCU60" s="111"/>
      <c r="KCV60" s="111"/>
      <c r="KCW60" s="111"/>
      <c r="KCX60" s="111"/>
      <c r="KCY60" s="111"/>
      <c r="KCZ60" s="111"/>
      <c r="KDA60" s="111"/>
      <c r="KDB60" s="111"/>
      <c r="KDC60" s="111"/>
      <c r="KDD60" s="111"/>
      <c r="KDE60" s="111"/>
      <c r="KDF60" s="111"/>
      <c r="KDG60" s="111"/>
      <c r="KDH60" s="111"/>
      <c r="KDI60" s="111"/>
      <c r="KDJ60" s="111"/>
      <c r="KDK60" s="111"/>
      <c r="KDL60" s="111"/>
      <c r="KDM60" s="111"/>
      <c r="KDN60" s="111"/>
      <c r="KDO60" s="111"/>
      <c r="KDP60" s="111"/>
      <c r="KDQ60" s="111"/>
      <c r="KDR60" s="111"/>
      <c r="KDS60" s="111"/>
      <c r="KDT60" s="111"/>
      <c r="KDU60" s="111"/>
      <c r="KDV60" s="111"/>
      <c r="KDW60" s="111"/>
      <c r="KDX60" s="111"/>
      <c r="KDY60" s="111"/>
      <c r="KDZ60" s="111"/>
      <c r="KEA60" s="111"/>
      <c r="KEB60" s="111"/>
      <c r="KEC60" s="111"/>
      <c r="KED60" s="111"/>
      <c r="KEE60" s="111"/>
      <c r="KEF60" s="111"/>
      <c r="KEG60" s="111"/>
      <c r="KEH60" s="111"/>
      <c r="KEI60" s="111"/>
      <c r="KEJ60" s="111"/>
      <c r="KEK60" s="111"/>
      <c r="KEL60" s="111"/>
      <c r="KEM60" s="111"/>
      <c r="KEN60" s="111"/>
      <c r="KEO60" s="111"/>
      <c r="KEP60" s="111"/>
      <c r="KEQ60" s="111"/>
      <c r="KER60" s="111"/>
      <c r="KES60" s="111"/>
      <c r="KET60" s="111"/>
      <c r="KEU60" s="111"/>
      <c r="KEV60" s="111"/>
      <c r="KEW60" s="111"/>
      <c r="KEX60" s="111"/>
      <c r="KEY60" s="111"/>
      <c r="KEZ60" s="111"/>
      <c r="KFA60" s="111"/>
      <c r="KFB60" s="111"/>
      <c r="KFC60" s="111"/>
      <c r="KFD60" s="111"/>
      <c r="KFE60" s="111"/>
      <c r="KFF60" s="111"/>
      <c r="KFG60" s="111"/>
      <c r="KFH60" s="111"/>
      <c r="KFI60" s="111"/>
      <c r="KFJ60" s="111"/>
      <c r="KFK60" s="111"/>
      <c r="KFL60" s="111"/>
      <c r="KFM60" s="111"/>
      <c r="KFN60" s="111"/>
      <c r="KFO60" s="111"/>
      <c r="KFP60" s="111"/>
      <c r="KFQ60" s="111"/>
      <c r="KFR60" s="111"/>
      <c r="KFS60" s="111"/>
      <c r="KFT60" s="111"/>
      <c r="KFU60" s="111"/>
      <c r="KFV60" s="111"/>
      <c r="KFW60" s="111"/>
      <c r="KFX60" s="111"/>
      <c r="KFY60" s="111"/>
      <c r="KFZ60" s="111"/>
      <c r="KGA60" s="111"/>
      <c r="KGB60" s="111"/>
      <c r="KGC60" s="111"/>
      <c r="KGD60" s="111"/>
      <c r="KGE60" s="111"/>
      <c r="KGF60" s="111"/>
      <c r="KGG60" s="111"/>
      <c r="KGH60" s="111"/>
      <c r="KGI60" s="111"/>
      <c r="KGJ60" s="111"/>
      <c r="KGK60" s="111"/>
      <c r="KGL60" s="111"/>
      <c r="KGM60" s="111"/>
      <c r="KGN60" s="111"/>
      <c r="KGO60" s="111"/>
      <c r="KGP60" s="111"/>
      <c r="KGQ60" s="111"/>
      <c r="KGR60" s="111"/>
      <c r="KGS60" s="111"/>
      <c r="KGT60" s="111"/>
      <c r="KGU60" s="111"/>
      <c r="KGV60" s="111"/>
      <c r="KGW60" s="111"/>
      <c r="KGX60" s="111"/>
      <c r="KGY60" s="111"/>
      <c r="KGZ60" s="111"/>
      <c r="KHA60" s="111"/>
      <c r="KHB60" s="111"/>
      <c r="KHC60" s="111"/>
      <c r="KHD60" s="111"/>
      <c r="KHE60" s="111"/>
      <c r="KHF60" s="111"/>
      <c r="KHG60" s="111"/>
      <c r="KHH60" s="111"/>
      <c r="KHI60" s="111"/>
      <c r="KHJ60" s="111"/>
      <c r="KHK60" s="111"/>
      <c r="KHL60" s="111"/>
      <c r="KHM60" s="111"/>
      <c r="KHN60" s="111"/>
      <c r="KHO60" s="111"/>
      <c r="KHP60" s="111"/>
      <c r="KHQ60" s="111"/>
      <c r="KHR60" s="111"/>
      <c r="KHS60" s="111"/>
      <c r="KHT60" s="111"/>
      <c r="KHU60" s="111"/>
      <c r="KHV60" s="111"/>
      <c r="KHW60" s="111"/>
      <c r="KHX60" s="111"/>
      <c r="KHY60" s="111"/>
      <c r="KHZ60" s="111"/>
      <c r="KIA60" s="111"/>
      <c r="KIB60" s="111"/>
      <c r="KIC60" s="111"/>
      <c r="KID60" s="111"/>
      <c r="KIE60" s="111"/>
      <c r="KIF60" s="111"/>
      <c r="KIG60" s="111"/>
      <c r="KIH60" s="111"/>
      <c r="KII60" s="111"/>
      <c r="KIJ60" s="111"/>
      <c r="KIK60" s="111"/>
      <c r="KIL60" s="111"/>
      <c r="KIM60" s="111"/>
      <c r="KIN60" s="111"/>
      <c r="KIO60" s="111"/>
      <c r="KIP60" s="111"/>
      <c r="KIQ60" s="111"/>
      <c r="KIR60" s="111"/>
      <c r="KIS60" s="111"/>
      <c r="KIT60" s="111"/>
      <c r="KIU60" s="111"/>
      <c r="KIV60" s="111"/>
      <c r="KIW60" s="111"/>
      <c r="KIX60" s="111"/>
      <c r="KIY60" s="111"/>
      <c r="KIZ60" s="111"/>
      <c r="KJA60" s="111"/>
      <c r="KJB60" s="111"/>
      <c r="KJC60" s="111"/>
      <c r="KJD60" s="111"/>
      <c r="KJE60" s="111"/>
      <c r="KJF60" s="111"/>
      <c r="KJG60" s="111"/>
      <c r="KJH60" s="111"/>
      <c r="KJI60" s="111"/>
      <c r="KJJ60" s="111"/>
      <c r="KJK60" s="111"/>
      <c r="KJL60" s="111"/>
      <c r="KJM60" s="111"/>
      <c r="KJN60" s="111"/>
      <c r="KJO60" s="111"/>
      <c r="KJP60" s="111"/>
      <c r="KJQ60" s="111"/>
      <c r="KJR60" s="111"/>
      <c r="KJS60" s="111"/>
      <c r="KJT60" s="111"/>
      <c r="KJU60" s="111"/>
      <c r="KJV60" s="111"/>
      <c r="KJW60" s="111"/>
      <c r="KJX60" s="111"/>
      <c r="KJY60" s="111"/>
      <c r="KJZ60" s="111"/>
      <c r="KKA60" s="111"/>
      <c r="KKB60" s="111"/>
      <c r="KKC60" s="111"/>
      <c r="KKD60" s="111"/>
      <c r="KKE60" s="111"/>
      <c r="KKF60" s="111"/>
      <c r="KKG60" s="111"/>
      <c r="KKH60" s="111"/>
      <c r="KKI60" s="111"/>
      <c r="KKJ60" s="111"/>
      <c r="KKK60" s="111"/>
      <c r="KKL60" s="111"/>
      <c r="KKM60" s="111"/>
      <c r="KKN60" s="111"/>
      <c r="KKO60" s="111"/>
      <c r="KKP60" s="111"/>
      <c r="KKQ60" s="111"/>
      <c r="KKR60" s="111"/>
      <c r="KKS60" s="111"/>
      <c r="KKT60" s="111"/>
      <c r="KKU60" s="111"/>
      <c r="KKV60" s="111"/>
      <c r="KKW60" s="111"/>
      <c r="KKX60" s="111"/>
      <c r="KKY60" s="111"/>
      <c r="KKZ60" s="111"/>
      <c r="KLA60" s="111"/>
      <c r="KLB60" s="111"/>
      <c r="KLC60" s="111"/>
      <c r="KLD60" s="111"/>
      <c r="KLE60" s="111"/>
      <c r="KLF60" s="111"/>
      <c r="KLG60" s="111"/>
      <c r="KLH60" s="111"/>
      <c r="KLI60" s="111"/>
      <c r="KLJ60" s="111"/>
      <c r="KLK60" s="111"/>
      <c r="KLL60" s="111"/>
      <c r="KLM60" s="111"/>
      <c r="KLN60" s="111"/>
      <c r="KLO60" s="111"/>
      <c r="KLP60" s="111"/>
      <c r="KLQ60" s="111"/>
      <c r="KLR60" s="111"/>
      <c r="KLS60" s="111"/>
      <c r="KLT60" s="111"/>
      <c r="KLU60" s="111"/>
      <c r="KLV60" s="111"/>
      <c r="KLW60" s="111"/>
      <c r="KLX60" s="111"/>
      <c r="KLY60" s="111"/>
      <c r="KLZ60" s="111"/>
      <c r="KMA60" s="111"/>
      <c r="KMB60" s="111"/>
      <c r="KMC60" s="111"/>
      <c r="KMD60" s="111"/>
      <c r="KME60" s="111"/>
      <c r="KMF60" s="111"/>
      <c r="KMG60" s="111"/>
      <c r="KMH60" s="111"/>
      <c r="KMI60" s="111"/>
      <c r="KMJ60" s="111"/>
      <c r="KMK60" s="111"/>
      <c r="KML60" s="111"/>
      <c r="KMM60" s="111"/>
      <c r="KMN60" s="111"/>
      <c r="KMO60" s="111"/>
      <c r="KMP60" s="111"/>
      <c r="KMQ60" s="111"/>
      <c r="KMR60" s="111"/>
      <c r="KMS60" s="111"/>
      <c r="KMT60" s="111"/>
      <c r="KMU60" s="111"/>
      <c r="KMV60" s="111"/>
      <c r="KMW60" s="111"/>
      <c r="KMX60" s="111"/>
      <c r="KMY60" s="111"/>
      <c r="KMZ60" s="111"/>
      <c r="KNA60" s="111"/>
      <c r="KNB60" s="111"/>
      <c r="KNC60" s="111"/>
      <c r="KND60" s="111"/>
      <c r="KNE60" s="111"/>
      <c r="KNF60" s="111"/>
      <c r="KNG60" s="111"/>
      <c r="KNH60" s="111"/>
      <c r="KNI60" s="111"/>
      <c r="KNJ60" s="111"/>
      <c r="KNK60" s="111"/>
      <c r="KNL60" s="111"/>
      <c r="KNM60" s="111"/>
      <c r="KNN60" s="111"/>
      <c r="KNO60" s="111"/>
      <c r="KNP60" s="111"/>
      <c r="KNQ60" s="111"/>
      <c r="KNR60" s="111"/>
      <c r="KNS60" s="111"/>
      <c r="KNT60" s="111"/>
      <c r="KNU60" s="111"/>
      <c r="KNV60" s="111"/>
      <c r="KNW60" s="111"/>
      <c r="KNX60" s="111"/>
      <c r="KNY60" s="111"/>
      <c r="KNZ60" s="111"/>
      <c r="KOA60" s="111"/>
      <c r="KOB60" s="111"/>
      <c r="KOC60" s="111"/>
      <c r="KOD60" s="111"/>
      <c r="KOE60" s="111"/>
      <c r="KOF60" s="111"/>
      <c r="KOG60" s="111"/>
      <c r="KOH60" s="111"/>
      <c r="KOI60" s="111"/>
      <c r="KOJ60" s="111"/>
      <c r="KOK60" s="111"/>
      <c r="KOL60" s="111"/>
      <c r="KOM60" s="111"/>
      <c r="KON60" s="111"/>
      <c r="KOO60" s="111"/>
      <c r="KOP60" s="111"/>
      <c r="KOQ60" s="111"/>
      <c r="KOR60" s="111"/>
      <c r="KOS60" s="111"/>
      <c r="KOT60" s="111"/>
      <c r="KOU60" s="111"/>
      <c r="KOV60" s="111"/>
      <c r="KOW60" s="111"/>
      <c r="KOX60" s="111"/>
      <c r="KOY60" s="111"/>
      <c r="KOZ60" s="111"/>
      <c r="KPA60" s="111"/>
      <c r="KPB60" s="111"/>
      <c r="KPC60" s="111"/>
      <c r="KPD60" s="111"/>
      <c r="KPE60" s="111"/>
      <c r="KPF60" s="111"/>
      <c r="KPG60" s="111"/>
      <c r="KPH60" s="111"/>
      <c r="KPI60" s="111"/>
      <c r="KPJ60" s="111"/>
      <c r="KPK60" s="111"/>
      <c r="KPL60" s="111"/>
      <c r="KPM60" s="111"/>
      <c r="KPN60" s="111"/>
      <c r="KPO60" s="111"/>
      <c r="KPP60" s="111"/>
      <c r="KPQ60" s="111"/>
      <c r="KPR60" s="111"/>
      <c r="KPS60" s="111"/>
      <c r="KPT60" s="111"/>
      <c r="KPU60" s="111"/>
      <c r="KPV60" s="111"/>
      <c r="KPW60" s="111"/>
      <c r="KPX60" s="111"/>
      <c r="KPY60" s="111"/>
      <c r="KPZ60" s="111"/>
      <c r="KQA60" s="111"/>
      <c r="KQB60" s="111"/>
      <c r="KQC60" s="111"/>
      <c r="KQD60" s="111"/>
      <c r="KQE60" s="111"/>
      <c r="KQF60" s="111"/>
      <c r="KQG60" s="111"/>
      <c r="KQH60" s="111"/>
      <c r="KQI60" s="111"/>
      <c r="KQJ60" s="111"/>
      <c r="KQK60" s="111"/>
      <c r="KQL60" s="111"/>
      <c r="KQM60" s="111"/>
      <c r="KQN60" s="111"/>
      <c r="KQO60" s="111"/>
      <c r="KQP60" s="111"/>
      <c r="KQQ60" s="111"/>
      <c r="KQR60" s="111"/>
      <c r="KQS60" s="111"/>
      <c r="KQT60" s="111"/>
      <c r="KQU60" s="111"/>
      <c r="KQV60" s="111"/>
      <c r="KQW60" s="111"/>
      <c r="KQX60" s="111"/>
      <c r="KQY60" s="111"/>
      <c r="KQZ60" s="111"/>
      <c r="KRA60" s="111"/>
      <c r="KRB60" s="111"/>
      <c r="KRC60" s="111"/>
      <c r="KRD60" s="111"/>
      <c r="KRE60" s="111"/>
      <c r="KRF60" s="111"/>
      <c r="KRG60" s="111"/>
      <c r="KRH60" s="111"/>
      <c r="KRI60" s="111"/>
      <c r="KRJ60" s="111"/>
      <c r="KRK60" s="111"/>
      <c r="KRL60" s="111"/>
      <c r="KRM60" s="111"/>
      <c r="KRN60" s="111"/>
      <c r="KRO60" s="111"/>
      <c r="KRP60" s="111"/>
      <c r="KRQ60" s="111"/>
      <c r="KRR60" s="111"/>
      <c r="KRS60" s="111"/>
      <c r="KRT60" s="111"/>
      <c r="KRU60" s="111"/>
      <c r="KRV60" s="111"/>
      <c r="KRW60" s="111"/>
      <c r="KRX60" s="111"/>
      <c r="KRY60" s="111"/>
      <c r="KRZ60" s="111"/>
      <c r="KSA60" s="111"/>
      <c r="KSB60" s="111"/>
      <c r="KSC60" s="111"/>
      <c r="KSD60" s="111"/>
      <c r="KSE60" s="111"/>
      <c r="KSF60" s="111"/>
      <c r="KSG60" s="111"/>
      <c r="KSH60" s="111"/>
      <c r="KSI60" s="111"/>
      <c r="KSJ60" s="111"/>
      <c r="KSK60" s="111"/>
      <c r="KSL60" s="111"/>
      <c r="KSM60" s="111"/>
      <c r="KSN60" s="111"/>
      <c r="KSO60" s="111"/>
      <c r="KSP60" s="111"/>
      <c r="KSQ60" s="111"/>
      <c r="KSR60" s="111"/>
      <c r="KSS60" s="111"/>
      <c r="KST60" s="111"/>
      <c r="KSU60" s="111"/>
      <c r="KSV60" s="111"/>
      <c r="KSW60" s="111"/>
      <c r="KSX60" s="111"/>
      <c r="KSY60" s="111"/>
      <c r="KSZ60" s="111"/>
      <c r="KTA60" s="111"/>
      <c r="KTB60" s="111"/>
      <c r="KTC60" s="111"/>
      <c r="KTD60" s="111"/>
      <c r="KTE60" s="111"/>
      <c r="KTF60" s="111"/>
      <c r="KTG60" s="111"/>
      <c r="KTH60" s="111"/>
      <c r="KTI60" s="111"/>
      <c r="KTJ60" s="111"/>
      <c r="KTK60" s="111"/>
      <c r="KTL60" s="111"/>
      <c r="KTM60" s="111"/>
      <c r="KTN60" s="111"/>
      <c r="KTO60" s="111"/>
      <c r="KTP60" s="111"/>
      <c r="KTQ60" s="111"/>
      <c r="KTR60" s="111"/>
      <c r="KTS60" s="111"/>
      <c r="KTT60" s="111"/>
      <c r="KTU60" s="111"/>
      <c r="KTV60" s="111"/>
      <c r="KTW60" s="111"/>
      <c r="KTX60" s="111"/>
      <c r="KTY60" s="111"/>
      <c r="KTZ60" s="111"/>
      <c r="KUA60" s="111"/>
      <c r="KUB60" s="111"/>
      <c r="KUC60" s="111"/>
      <c r="KUD60" s="111"/>
      <c r="KUE60" s="111"/>
      <c r="KUF60" s="111"/>
      <c r="KUG60" s="111"/>
      <c r="KUH60" s="111"/>
      <c r="KUI60" s="111"/>
      <c r="KUJ60" s="111"/>
      <c r="KUK60" s="111"/>
      <c r="KUL60" s="111"/>
      <c r="KUM60" s="111"/>
      <c r="KUN60" s="111"/>
      <c r="KUO60" s="111"/>
      <c r="KUP60" s="111"/>
      <c r="KUQ60" s="111"/>
      <c r="KUR60" s="111"/>
      <c r="KUS60" s="111"/>
      <c r="KUT60" s="111"/>
      <c r="KUU60" s="111"/>
      <c r="KUV60" s="111"/>
      <c r="KUW60" s="111"/>
      <c r="KUX60" s="111"/>
      <c r="KUY60" s="111"/>
      <c r="KUZ60" s="111"/>
      <c r="KVA60" s="111"/>
      <c r="KVB60" s="111"/>
      <c r="KVC60" s="111"/>
      <c r="KVD60" s="111"/>
      <c r="KVE60" s="111"/>
      <c r="KVF60" s="111"/>
      <c r="KVG60" s="111"/>
      <c r="KVH60" s="111"/>
      <c r="KVI60" s="111"/>
      <c r="KVJ60" s="111"/>
      <c r="KVK60" s="111"/>
      <c r="KVL60" s="111"/>
      <c r="KVM60" s="111"/>
      <c r="KVN60" s="111"/>
      <c r="KVO60" s="111"/>
      <c r="KVP60" s="111"/>
      <c r="KVQ60" s="111"/>
      <c r="KVR60" s="111"/>
      <c r="KVS60" s="111"/>
      <c r="KVT60" s="111"/>
      <c r="KVU60" s="111"/>
      <c r="KVV60" s="111"/>
      <c r="KVW60" s="111"/>
      <c r="KVX60" s="111"/>
      <c r="KVY60" s="111"/>
      <c r="KVZ60" s="111"/>
      <c r="KWA60" s="111"/>
      <c r="KWB60" s="111"/>
      <c r="KWC60" s="111"/>
      <c r="KWD60" s="111"/>
      <c r="KWE60" s="111"/>
      <c r="KWF60" s="111"/>
      <c r="KWG60" s="111"/>
      <c r="KWH60" s="111"/>
      <c r="KWI60" s="111"/>
      <c r="KWJ60" s="111"/>
      <c r="KWK60" s="111"/>
      <c r="KWL60" s="111"/>
      <c r="KWM60" s="111"/>
      <c r="KWN60" s="111"/>
      <c r="KWO60" s="111"/>
      <c r="KWP60" s="111"/>
      <c r="KWQ60" s="111"/>
      <c r="KWR60" s="111"/>
      <c r="KWS60" s="111"/>
      <c r="KWT60" s="111"/>
      <c r="KWU60" s="111"/>
      <c r="KWV60" s="111"/>
      <c r="KWW60" s="111"/>
      <c r="KWX60" s="111"/>
      <c r="KWY60" s="111"/>
      <c r="KWZ60" s="111"/>
      <c r="KXA60" s="111"/>
      <c r="KXB60" s="111"/>
      <c r="KXC60" s="111"/>
      <c r="KXD60" s="111"/>
      <c r="KXE60" s="111"/>
      <c r="KXF60" s="111"/>
      <c r="KXG60" s="111"/>
      <c r="KXH60" s="111"/>
      <c r="KXI60" s="111"/>
      <c r="KXJ60" s="111"/>
      <c r="KXK60" s="111"/>
      <c r="KXL60" s="111"/>
      <c r="KXM60" s="111"/>
      <c r="KXN60" s="111"/>
      <c r="KXO60" s="111"/>
      <c r="KXP60" s="111"/>
      <c r="KXQ60" s="111"/>
      <c r="KXR60" s="111"/>
      <c r="KXS60" s="111"/>
      <c r="KXT60" s="111"/>
      <c r="KXU60" s="111"/>
      <c r="KXV60" s="111"/>
      <c r="KXW60" s="111"/>
      <c r="KXX60" s="111"/>
      <c r="KXY60" s="111"/>
      <c r="KXZ60" s="111"/>
      <c r="KYA60" s="111"/>
      <c r="KYB60" s="111"/>
      <c r="KYC60" s="111"/>
      <c r="KYD60" s="111"/>
      <c r="KYE60" s="111"/>
      <c r="KYF60" s="111"/>
      <c r="KYG60" s="111"/>
      <c r="KYH60" s="111"/>
      <c r="KYI60" s="111"/>
      <c r="KYJ60" s="111"/>
      <c r="KYK60" s="111"/>
      <c r="KYL60" s="111"/>
      <c r="KYM60" s="111"/>
      <c r="KYN60" s="111"/>
      <c r="KYO60" s="111"/>
      <c r="KYP60" s="111"/>
      <c r="KYQ60" s="111"/>
      <c r="KYR60" s="111"/>
      <c r="KYS60" s="111"/>
      <c r="KYT60" s="111"/>
      <c r="KYU60" s="111"/>
      <c r="KYV60" s="111"/>
      <c r="KYW60" s="111"/>
      <c r="KYX60" s="111"/>
      <c r="KYY60" s="111"/>
      <c r="KYZ60" s="111"/>
      <c r="KZA60" s="111"/>
      <c r="KZB60" s="111"/>
      <c r="KZC60" s="111"/>
      <c r="KZD60" s="111"/>
      <c r="KZE60" s="111"/>
      <c r="KZF60" s="111"/>
      <c r="KZG60" s="111"/>
      <c r="KZH60" s="111"/>
      <c r="KZI60" s="111"/>
      <c r="KZJ60" s="111"/>
      <c r="KZK60" s="111"/>
      <c r="KZL60" s="111"/>
      <c r="KZM60" s="111"/>
      <c r="KZN60" s="111"/>
      <c r="KZO60" s="111"/>
      <c r="KZP60" s="111"/>
      <c r="KZQ60" s="111"/>
      <c r="KZR60" s="111"/>
      <c r="KZS60" s="111"/>
      <c r="KZT60" s="111"/>
      <c r="KZU60" s="111"/>
      <c r="KZV60" s="111"/>
      <c r="KZW60" s="111"/>
      <c r="KZX60" s="111"/>
      <c r="KZY60" s="111"/>
      <c r="KZZ60" s="111"/>
      <c r="LAA60" s="111"/>
      <c r="LAB60" s="111"/>
      <c r="LAC60" s="111"/>
      <c r="LAD60" s="111"/>
      <c r="LAE60" s="111"/>
      <c r="LAF60" s="111"/>
      <c r="LAG60" s="111"/>
      <c r="LAH60" s="111"/>
      <c r="LAI60" s="111"/>
      <c r="LAJ60" s="111"/>
      <c r="LAK60" s="111"/>
      <c r="LAL60" s="111"/>
      <c r="LAM60" s="111"/>
      <c r="LAN60" s="111"/>
      <c r="LAO60" s="111"/>
      <c r="LAP60" s="111"/>
      <c r="LAQ60" s="111"/>
      <c r="LAR60" s="111"/>
      <c r="LAS60" s="111"/>
      <c r="LAT60" s="111"/>
      <c r="LAU60" s="111"/>
      <c r="LAV60" s="111"/>
      <c r="LAW60" s="111"/>
      <c r="LAX60" s="111"/>
      <c r="LAY60" s="111"/>
      <c r="LAZ60" s="111"/>
      <c r="LBA60" s="111"/>
      <c r="LBB60" s="111"/>
      <c r="LBC60" s="111"/>
      <c r="LBD60" s="111"/>
      <c r="LBE60" s="111"/>
      <c r="LBF60" s="111"/>
      <c r="LBG60" s="111"/>
      <c r="LBH60" s="111"/>
      <c r="LBI60" s="111"/>
      <c r="LBJ60" s="111"/>
      <c r="LBK60" s="111"/>
      <c r="LBL60" s="111"/>
      <c r="LBM60" s="111"/>
      <c r="LBN60" s="111"/>
      <c r="LBO60" s="111"/>
      <c r="LBP60" s="111"/>
      <c r="LBQ60" s="111"/>
      <c r="LBR60" s="111"/>
      <c r="LBS60" s="111"/>
      <c r="LBT60" s="111"/>
      <c r="LBU60" s="111"/>
      <c r="LBV60" s="111"/>
      <c r="LBW60" s="111"/>
      <c r="LBX60" s="111"/>
      <c r="LBY60" s="111"/>
      <c r="LBZ60" s="111"/>
      <c r="LCA60" s="111"/>
      <c r="LCB60" s="111"/>
      <c r="LCC60" s="111"/>
      <c r="LCD60" s="111"/>
      <c r="LCE60" s="111"/>
      <c r="LCF60" s="111"/>
      <c r="LCG60" s="111"/>
      <c r="LCH60" s="111"/>
      <c r="LCI60" s="111"/>
      <c r="LCJ60" s="111"/>
      <c r="LCK60" s="111"/>
      <c r="LCL60" s="111"/>
      <c r="LCM60" s="111"/>
      <c r="LCN60" s="111"/>
      <c r="LCO60" s="111"/>
      <c r="LCP60" s="111"/>
      <c r="LCQ60" s="111"/>
      <c r="LCR60" s="111"/>
      <c r="LCS60" s="111"/>
      <c r="LCT60" s="111"/>
      <c r="LCU60" s="111"/>
      <c r="LCV60" s="111"/>
      <c r="LCW60" s="111"/>
      <c r="LCX60" s="111"/>
      <c r="LCY60" s="111"/>
      <c r="LCZ60" s="111"/>
      <c r="LDA60" s="111"/>
      <c r="LDB60" s="111"/>
      <c r="LDC60" s="111"/>
      <c r="LDD60" s="111"/>
      <c r="LDE60" s="111"/>
      <c r="LDF60" s="111"/>
      <c r="LDG60" s="111"/>
      <c r="LDH60" s="111"/>
      <c r="LDI60" s="111"/>
      <c r="LDJ60" s="111"/>
      <c r="LDK60" s="111"/>
      <c r="LDL60" s="111"/>
      <c r="LDM60" s="111"/>
      <c r="LDN60" s="111"/>
      <c r="LDO60" s="111"/>
      <c r="LDP60" s="111"/>
      <c r="LDQ60" s="111"/>
      <c r="LDR60" s="111"/>
      <c r="LDS60" s="111"/>
      <c r="LDT60" s="111"/>
      <c r="LDU60" s="111"/>
      <c r="LDV60" s="111"/>
      <c r="LDW60" s="111"/>
      <c r="LDX60" s="111"/>
      <c r="LDY60" s="111"/>
      <c r="LDZ60" s="111"/>
      <c r="LEA60" s="111"/>
      <c r="LEB60" s="111"/>
      <c r="LEC60" s="111"/>
      <c r="LED60" s="111"/>
      <c r="LEE60" s="111"/>
      <c r="LEF60" s="111"/>
      <c r="LEG60" s="111"/>
      <c r="LEH60" s="111"/>
      <c r="LEI60" s="111"/>
      <c r="LEJ60" s="111"/>
      <c r="LEK60" s="111"/>
      <c r="LEL60" s="111"/>
      <c r="LEM60" s="111"/>
      <c r="LEN60" s="111"/>
      <c r="LEO60" s="111"/>
      <c r="LEP60" s="111"/>
      <c r="LEQ60" s="111"/>
      <c r="LER60" s="111"/>
      <c r="LES60" s="111"/>
      <c r="LET60" s="111"/>
      <c r="LEU60" s="111"/>
      <c r="LEV60" s="111"/>
      <c r="LEW60" s="111"/>
      <c r="LEX60" s="111"/>
      <c r="LEY60" s="111"/>
      <c r="LEZ60" s="111"/>
      <c r="LFA60" s="111"/>
      <c r="LFB60" s="111"/>
      <c r="LFC60" s="111"/>
      <c r="LFD60" s="111"/>
      <c r="LFE60" s="111"/>
      <c r="LFF60" s="111"/>
      <c r="LFG60" s="111"/>
      <c r="LFH60" s="111"/>
      <c r="LFI60" s="111"/>
      <c r="LFJ60" s="111"/>
      <c r="LFK60" s="111"/>
      <c r="LFL60" s="111"/>
      <c r="LFM60" s="111"/>
      <c r="LFN60" s="111"/>
      <c r="LFO60" s="111"/>
      <c r="LFP60" s="111"/>
      <c r="LFQ60" s="111"/>
      <c r="LFR60" s="111"/>
      <c r="LFS60" s="111"/>
      <c r="LFT60" s="111"/>
      <c r="LFU60" s="111"/>
      <c r="LFV60" s="111"/>
      <c r="LFW60" s="111"/>
      <c r="LFX60" s="111"/>
      <c r="LFY60" s="111"/>
      <c r="LFZ60" s="111"/>
      <c r="LGA60" s="111"/>
      <c r="LGB60" s="111"/>
      <c r="LGC60" s="111"/>
      <c r="LGD60" s="111"/>
      <c r="LGE60" s="111"/>
      <c r="LGF60" s="111"/>
      <c r="LGG60" s="111"/>
      <c r="LGH60" s="111"/>
      <c r="LGI60" s="111"/>
      <c r="LGJ60" s="111"/>
      <c r="LGK60" s="111"/>
      <c r="LGL60" s="111"/>
      <c r="LGM60" s="111"/>
      <c r="LGN60" s="111"/>
      <c r="LGO60" s="111"/>
      <c r="LGP60" s="111"/>
      <c r="LGQ60" s="111"/>
      <c r="LGR60" s="111"/>
      <c r="LGS60" s="111"/>
      <c r="LGT60" s="111"/>
      <c r="LGU60" s="111"/>
      <c r="LGV60" s="111"/>
      <c r="LGW60" s="111"/>
      <c r="LGX60" s="111"/>
      <c r="LGY60" s="111"/>
      <c r="LGZ60" s="111"/>
      <c r="LHA60" s="111"/>
      <c r="LHB60" s="111"/>
      <c r="LHC60" s="111"/>
      <c r="LHD60" s="111"/>
      <c r="LHE60" s="111"/>
      <c r="LHF60" s="111"/>
      <c r="LHG60" s="111"/>
      <c r="LHH60" s="111"/>
      <c r="LHI60" s="111"/>
      <c r="LHJ60" s="111"/>
      <c r="LHK60" s="111"/>
      <c r="LHL60" s="111"/>
      <c r="LHM60" s="111"/>
      <c r="LHN60" s="111"/>
      <c r="LHO60" s="111"/>
      <c r="LHP60" s="111"/>
      <c r="LHQ60" s="111"/>
      <c r="LHR60" s="111"/>
      <c r="LHS60" s="111"/>
      <c r="LHT60" s="111"/>
      <c r="LHU60" s="111"/>
      <c r="LHV60" s="111"/>
      <c r="LHW60" s="111"/>
      <c r="LHX60" s="111"/>
      <c r="LHY60" s="111"/>
      <c r="LHZ60" s="111"/>
      <c r="LIA60" s="111"/>
      <c r="LIB60" s="111"/>
      <c r="LIC60" s="111"/>
      <c r="LID60" s="111"/>
      <c r="LIE60" s="111"/>
      <c r="LIF60" s="111"/>
      <c r="LIG60" s="111"/>
      <c r="LIH60" s="111"/>
      <c r="LII60" s="111"/>
      <c r="LIJ60" s="111"/>
      <c r="LIK60" s="111"/>
      <c r="LIL60" s="111"/>
      <c r="LIM60" s="111"/>
      <c r="LIN60" s="111"/>
      <c r="LIO60" s="111"/>
      <c r="LIP60" s="111"/>
      <c r="LIQ60" s="111"/>
      <c r="LIR60" s="111"/>
      <c r="LIS60" s="111"/>
      <c r="LIT60" s="111"/>
      <c r="LIU60" s="111"/>
      <c r="LIV60" s="111"/>
      <c r="LIW60" s="111"/>
      <c r="LIX60" s="111"/>
      <c r="LIY60" s="111"/>
      <c r="LIZ60" s="111"/>
      <c r="LJA60" s="111"/>
      <c r="LJB60" s="111"/>
      <c r="LJC60" s="111"/>
      <c r="LJD60" s="111"/>
      <c r="LJE60" s="111"/>
      <c r="LJF60" s="111"/>
      <c r="LJG60" s="111"/>
      <c r="LJH60" s="111"/>
      <c r="LJI60" s="111"/>
      <c r="LJJ60" s="111"/>
      <c r="LJK60" s="111"/>
      <c r="LJL60" s="111"/>
      <c r="LJM60" s="111"/>
      <c r="LJN60" s="111"/>
      <c r="LJO60" s="111"/>
      <c r="LJP60" s="111"/>
      <c r="LJQ60" s="111"/>
      <c r="LJR60" s="111"/>
      <c r="LJS60" s="111"/>
      <c r="LJT60" s="111"/>
      <c r="LJU60" s="111"/>
      <c r="LJV60" s="111"/>
      <c r="LJW60" s="111"/>
      <c r="LJX60" s="111"/>
      <c r="LJY60" s="111"/>
      <c r="LJZ60" s="111"/>
      <c r="LKA60" s="111"/>
      <c r="LKB60" s="111"/>
      <c r="LKC60" s="111"/>
      <c r="LKD60" s="111"/>
      <c r="LKE60" s="111"/>
      <c r="LKF60" s="111"/>
      <c r="LKG60" s="111"/>
      <c r="LKH60" s="111"/>
      <c r="LKI60" s="111"/>
      <c r="LKJ60" s="111"/>
      <c r="LKK60" s="111"/>
      <c r="LKL60" s="111"/>
      <c r="LKM60" s="111"/>
      <c r="LKN60" s="111"/>
      <c r="LKO60" s="111"/>
      <c r="LKP60" s="111"/>
      <c r="LKQ60" s="111"/>
      <c r="LKR60" s="111"/>
      <c r="LKS60" s="111"/>
      <c r="LKT60" s="111"/>
      <c r="LKU60" s="111"/>
      <c r="LKV60" s="111"/>
      <c r="LKW60" s="111"/>
      <c r="LKX60" s="111"/>
      <c r="LKY60" s="111"/>
      <c r="LKZ60" s="111"/>
      <c r="LLA60" s="111"/>
      <c r="LLB60" s="111"/>
      <c r="LLC60" s="111"/>
      <c r="LLD60" s="111"/>
      <c r="LLE60" s="111"/>
      <c r="LLF60" s="111"/>
      <c r="LLG60" s="111"/>
      <c r="LLH60" s="111"/>
      <c r="LLI60" s="111"/>
      <c r="LLJ60" s="111"/>
      <c r="LLK60" s="111"/>
      <c r="LLL60" s="111"/>
      <c r="LLM60" s="111"/>
      <c r="LLN60" s="111"/>
      <c r="LLO60" s="111"/>
      <c r="LLP60" s="111"/>
      <c r="LLQ60" s="111"/>
      <c r="LLR60" s="111"/>
      <c r="LLS60" s="111"/>
      <c r="LLT60" s="111"/>
      <c r="LLU60" s="111"/>
      <c r="LLV60" s="111"/>
      <c r="LLW60" s="111"/>
      <c r="LLX60" s="111"/>
      <c r="LLY60" s="111"/>
      <c r="LLZ60" s="111"/>
      <c r="LMA60" s="111"/>
      <c r="LMB60" s="111"/>
      <c r="LMC60" s="111"/>
      <c r="LMD60" s="111"/>
      <c r="LME60" s="111"/>
      <c r="LMF60" s="111"/>
      <c r="LMG60" s="111"/>
      <c r="LMH60" s="111"/>
      <c r="LMI60" s="111"/>
      <c r="LMJ60" s="111"/>
      <c r="LMK60" s="111"/>
      <c r="LML60" s="111"/>
      <c r="LMM60" s="111"/>
      <c r="LMN60" s="111"/>
      <c r="LMO60" s="111"/>
      <c r="LMP60" s="111"/>
      <c r="LMQ60" s="111"/>
      <c r="LMR60" s="111"/>
      <c r="LMS60" s="111"/>
      <c r="LMT60" s="111"/>
      <c r="LMU60" s="111"/>
      <c r="LMV60" s="111"/>
      <c r="LMW60" s="111"/>
      <c r="LMX60" s="111"/>
      <c r="LMY60" s="111"/>
      <c r="LMZ60" s="111"/>
      <c r="LNA60" s="111"/>
      <c r="LNB60" s="111"/>
      <c r="LNC60" s="111"/>
      <c r="LND60" s="111"/>
      <c r="LNE60" s="111"/>
      <c r="LNF60" s="111"/>
      <c r="LNG60" s="111"/>
      <c r="LNH60" s="111"/>
      <c r="LNI60" s="111"/>
      <c r="LNJ60" s="111"/>
      <c r="LNK60" s="111"/>
      <c r="LNL60" s="111"/>
      <c r="LNM60" s="111"/>
      <c r="LNN60" s="111"/>
      <c r="LNO60" s="111"/>
      <c r="LNP60" s="111"/>
      <c r="LNQ60" s="111"/>
      <c r="LNR60" s="111"/>
      <c r="LNS60" s="111"/>
      <c r="LNT60" s="111"/>
      <c r="LNU60" s="111"/>
      <c r="LNV60" s="111"/>
      <c r="LNW60" s="111"/>
      <c r="LNX60" s="111"/>
      <c r="LNY60" s="111"/>
      <c r="LNZ60" s="111"/>
      <c r="LOA60" s="111"/>
      <c r="LOB60" s="111"/>
      <c r="LOC60" s="111"/>
      <c r="LOD60" s="111"/>
      <c r="LOE60" s="111"/>
      <c r="LOF60" s="111"/>
      <c r="LOG60" s="111"/>
      <c r="LOH60" s="111"/>
      <c r="LOI60" s="111"/>
      <c r="LOJ60" s="111"/>
      <c r="LOK60" s="111"/>
      <c r="LOL60" s="111"/>
      <c r="LOM60" s="111"/>
      <c r="LON60" s="111"/>
      <c r="LOO60" s="111"/>
      <c r="LOP60" s="111"/>
      <c r="LOQ60" s="111"/>
      <c r="LOR60" s="111"/>
      <c r="LOS60" s="111"/>
      <c r="LOT60" s="111"/>
      <c r="LOU60" s="111"/>
      <c r="LOV60" s="111"/>
      <c r="LOW60" s="111"/>
      <c r="LOX60" s="111"/>
      <c r="LOY60" s="111"/>
      <c r="LOZ60" s="111"/>
      <c r="LPA60" s="111"/>
      <c r="LPB60" s="111"/>
      <c r="LPC60" s="111"/>
      <c r="LPD60" s="111"/>
      <c r="LPE60" s="111"/>
      <c r="LPF60" s="111"/>
      <c r="LPG60" s="111"/>
      <c r="LPH60" s="111"/>
      <c r="LPI60" s="111"/>
      <c r="LPJ60" s="111"/>
      <c r="LPK60" s="111"/>
      <c r="LPL60" s="111"/>
      <c r="LPM60" s="111"/>
      <c r="LPN60" s="111"/>
      <c r="LPO60" s="111"/>
      <c r="LPP60" s="111"/>
      <c r="LPQ60" s="111"/>
      <c r="LPR60" s="111"/>
      <c r="LPS60" s="111"/>
      <c r="LPT60" s="111"/>
      <c r="LPU60" s="111"/>
      <c r="LPV60" s="111"/>
      <c r="LPW60" s="111"/>
      <c r="LPX60" s="111"/>
      <c r="LPY60" s="111"/>
      <c r="LPZ60" s="111"/>
      <c r="LQA60" s="111"/>
      <c r="LQB60" s="111"/>
      <c r="LQC60" s="111"/>
      <c r="LQD60" s="111"/>
      <c r="LQE60" s="111"/>
      <c r="LQF60" s="111"/>
      <c r="LQG60" s="111"/>
      <c r="LQH60" s="111"/>
      <c r="LQI60" s="111"/>
      <c r="LQJ60" s="111"/>
      <c r="LQK60" s="111"/>
      <c r="LQL60" s="111"/>
      <c r="LQM60" s="111"/>
      <c r="LQN60" s="111"/>
      <c r="LQO60" s="111"/>
      <c r="LQP60" s="111"/>
      <c r="LQQ60" s="111"/>
      <c r="LQR60" s="111"/>
      <c r="LQS60" s="111"/>
      <c r="LQT60" s="111"/>
      <c r="LQU60" s="111"/>
      <c r="LQV60" s="111"/>
      <c r="LQW60" s="111"/>
      <c r="LQX60" s="111"/>
      <c r="LQY60" s="111"/>
      <c r="LQZ60" s="111"/>
      <c r="LRA60" s="111"/>
      <c r="LRB60" s="111"/>
      <c r="LRC60" s="111"/>
      <c r="LRD60" s="111"/>
      <c r="LRE60" s="111"/>
      <c r="LRF60" s="111"/>
      <c r="LRG60" s="111"/>
      <c r="LRH60" s="111"/>
      <c r="LRI60" s="111"/>
      <c r="LRJ60" s="111"/>
      <c r="LRK60" s="111"/>
      <c r="LRL60" s="111"/>
      <c r="LRM60" s="111"/>
      <c r="LRN60" s="111"/>
      <c r="LRO60" s="111"/>
      <c r="LRP60" s="111"/>
      <c r="LRQ60" s="111"/>
      <c r="LRR60" s="111"/>
      <c r="LRS60" s="111"/>
      <c r="LRT60" s="111"/>
      <c r="LRU60" s="111"/>
      <c r="LRV60" s="111"/>
      <c r="LRW60" s="111"/>
      <c r="LRX60" s="111"/>
      <c r="LRY60" s="111"/>
      <c r="LRZ60" s="111"/>
      <c r="LSA60" s="111"/>
      <c r="LSB60" s="111"/>
      <c r="LSC60" s="111"/>
      <c r="LSD60" s="111"/>
      <c r="LSE60" s="111"/>
      <c r="LSF60" s="111"/>
      <c r="LSG60" s="111"/>
      <c r="LSH60" s="111"/>
      <c r="LSI60" s="111"/>
      <c r="LSJ60" s="111"/>
      <c r="LSK60" s="111"/>
      <c r="LSL60" s="111"/>
      <c r="LSM60" s="111"/>
      <c r="LSN60" s="111"/>
      <c r="LSO60" s="111"/>
      <c r="LSP60" s="111"/>
      <c r="LSQ60" s="111"/>
      <c r="LSR60" s="111"/>
      <c r="LSS60" s="111"/>
      <c r="LST60" s="111"/>
      <c r="LSU60" s="111"/>
      <c r="LSV60" s="111"/>
      <c r="LSW60" s="111"/>
      <c r="LSX60" s="111"/>
      <c r="LSY60" s="111"/>
      <c r="LSZ60" s="111"/>
      <c r="LTA60" s="111"/>
      <c r="LTB60" s="111"/>
      <c r="LTC60" s="111"/>
      <c r="LTD60" s="111"/>
      <c r="LTE60" s="111"/>
      <c r="LTF60" s="111"/>
      <c r="LTG60" s="111"/>
      <c r="LTH60" s="111"/>
      <c r="LTI60" s="111"/>
      <c r="LTJ60" s="111"/>
      <c r="LTK60" s="111"/>
      <c r="LTL60" s="111"/>
      <c r="LTM60" s="111"/>
      <c r="LTN60" s="111"/>
      <c r="LTO60" s="111"/>
      <c r="LTP60" s="111"/>
      <c r="LTQ60" s="111"/>
      <c r="LTR60" s="111"/>
      <c r="LTS60" s="111"/>
      <c r="LTT60" s="111"/>
      <c r="LTU60" s="111"/>
      <c r="LTV60" s="111"/>
      <c r="LTW60" s="111"/>
      <c r="LTX60" s="111"/>
      <c r="LTY60" s="111"/>
      <c r="LTZ60" s="111"/>
      <c r="LUA60" s="111"/>
      <c r="LUB60" s="111"/>
      <c r="LUC60" s="111"/>
      <c r="LUD60" s="111"/>
      <c r="LUE60" s="111"/>
      <c r="LUF60" s="111"/>
      <c r="LUG60" s="111"/>
      <c r="LUH60" s="111"/>
      <c r="LUI60" s="111"/>
      <c r="LUJ60" s="111"/>
      <c r="LUK60" s="111"/>
      <c r="LUL60" s="111"/>
      <c r="LUM60" s="111"/>
      <c r="LUN60" s="111"/>
      <c r="LUO60" s="111"/>
      <c r="LUP60" s="111"/>
      <c r="LUQ60" s="111"/>
      <c r="LUR60" s="111"/>
      <c r="LUS60" s="111"/>
      <c r="LUT60" s="111"/>
      <c r="LUU60" s="111"/>
      <c r="LUV60" s="111"/>
      <c r="LUW60" s="111"/>
      <c r="LUX60" s="111"/>
      <c r="LUY60" s="111"/>
      <c r="LUZ60" s="111"/>
      <c r="LVA60" s="111"/>
      <c r="LVB60" s="111"/>
      <c r="LVC60" s="111"/>
      <c r="LVD60" s="111"/>
      <c r="LVE60" s="111"/>
      <c r="LVF60" s="111"/>
      <c r="LVG60" s="111"/>
      <c r="LVH60" s="111"/>
      <c r="LVI60" s="111"/>
      <c r="LVJ60" s="111"/>
      <c r="LVK60" s="111"/>
      <c r="LVL60" s="111"/>
      <c r="LVM60" s="111"/>
      <c r="LVN60" s="111"/>
      <c r="LVO60" s="111"/>
      <c r="LVP60" s="111"/>
      <c r="LVQ60" s="111"/>
      <c r="LVR60" s="111"/>
      <c r="LVS60" s="111"/>
      <c r="LVT60" s="111"/>
      <c r="LVU60" s="111"/>
      <c r="LVV60" s="111"/>
      <c r="LVW60" s="111"/>
      <c r="LVX60" s="111"/>
      <c r="LVY60" s="111"/>
      <c r="LVZ60" s="111"/>
      <c r="LWA60" s="111"/>
      <c r="LWB60" s="111"/>
      <c r="LWC60" s="111"/>
      <c r="LWD60" s="111"/>
      <c r="LWE60" s="111"/>
      <c r="LWF60" s="111"/>
      <c r="LWG60" s="111"/>
      <c r="LWH60" s="111"/>
      <c r="LWI60" s="111"/>
      <c r="LWJ60" s="111"/>
      <c r="LWK60" s="111"/>
      <c r="LWL60" s="111"/>
      <c r="LWM60" s="111"/>
      <c r="LWN60" s="111"/>
      <c r="LWO60" s="111"/>
      <c r="LWP60" s="111"/>
      <c r="LWQ60" s="111"/>
      <c r="LWR60" s="111"/>
      <c r="LWS60" s="111"/>
      <c r="LWT60" s="111"/>
      <c r="LWU60" s="111"/>
      <c r="LWV60" s="111"/>
      <c r="LWW60" s="111"/>
      <c r="LWX60" s="111"/>
      <c r="LWY60" s="111"/>
      <c r="LWZ60" s="111"/>
      <c r="LXA60" s="111"/>
      <c r="LXB60" s="111"/>
      <c r="LXC60" s="111"/>
      <c r="LXD60" s="111"/>
      <c r="LXE60" s="111"/>
      <c r="LXF60" s="111"/>
      <c r="LXG60" s="111"/>
      <c r="LXH60" s="111"/>
      <c r="LXI60" s="111"/>
      <c r="LXJ60" s="111"/>
      <c r="LXK60" s="111"/>
      <c r="LXL60" s="111"/>
      <c r="LXM60" s="111"/>
      <c r="LXN60" s="111"/>
      <c r="LXO60" s="111"/>
      <c r="LXP60" s="111"/>
      <c r="LXQ60" s="111"/>
      <c r="LXR60" s="111"/>
      <c r="LXS60" s="111"/>
      <c r="LXT60" s="111"/>
      <c r="LXU60" s="111"/>
      <c r="LXV60" s="111"/>
      <c r="LXW60" s="111"/>
      <c r="LXX60" s="111"/>
      <c r="LXY60" s="111"/>
      <c r="LXZ60" s="111"/>
      <c r="LYA60" s="111"/>
      <c r="LYB60" s="111"/>
      <c r="LYC60" s="111"/>
      <c r="LYD60" s="111"/>
      <c r="LYE60" s="111"/>
      <c r="LYF60" s="111"/>
      <c r="LYG60" s="111"/>
      <c r="LYH60" s="111"/>
      <c r="LYI60" s="111"/>
      <c r="LYJ60" s="111"/>
      <c r="LYK60" s="111"/>
      <c r="LYL60" s="111"/>
      <c r="LYM60" s="111"/>
      <c r="LYN60" s="111"/>
      <c r="LYO60" s="111"/>
      <c r="LYP60" s="111"/>
      <c r="LYQ60" s="111"/>
      <c r="LYR60" s="111"/>
      <c r="LYS60" s="111"/>
      <c r="LYT60" s="111"/>
      <c r="LYU60" s="111"/>
      <c r="LYV60" s="111"/>
      <c r="LYW60" s="111"/>
      <c r="LYX60" s="111"/>
      <c r="LYY60" s="111"/>
      <c r="LYZ60" s="111"/>
      <c r="LZA60" s="111"/>
      <c r="LZB60" s="111"/>
      <c r="LZC60" s="111"/>
      <c r="LZD60" s="111"/>
      <c r="LZE60" s="111"/>
      <c r="LZF60" s="111"/>
      <c r="LZG60" s="111"/>
      <c r="LZH60" s="111"/>
      <c r="LZI60" s="111"/>
      <c r="LZJ60" s="111"/>
      <c r="LZK60" s="111"/>
      <c r="LZL60" s="111"/>
      <c r="LZM60" s="111"/>
      <c r="LZN60" s="111"/>
      <c r="LZO60" s="111"/>
      <c r="LZP60" s="111"/>
      <c r="LZQ60" s="111"/>
      <c r="LZR60" s="111"/>
      <c r="LZS60" s="111"/>
      <c r="LZT60" s="111"/>
      <c r="LZU60" s="111"/>
      <c r="LZV60" s="111"/>
      <c r="LZW60" s="111"/>
      <c r="LZX60" s="111"/>
      <c r="LZY60" s="111"/>
      <c r="LZZ60" s="111"/>
      <c r="MAA60" s="111"/>
      <c r="MAB60" s="111"/>
      <c r="MAC60" s="111"/>
      <c r="MAD60" s="111"/>
      <c r="MAE60" s="111"/>
      <c r="MAF60" s="111"/>
      <c r="MAG60" s="111"/>
      <c r="MAH60" s="111"/>
      <c r="MAI60" s="111"/>
      <c r="MAJ60" s="111"/>
      <c r="MAK60" s="111"/>
      <c r="MAL60" s="111"/>
      <c r="MAM60" s="111"/>
      <c r="MAN60" s="111"/>
      <c r="MAO60" s="111"/>
      <c r="MAP60" s="111"/>
      <c r="MAQ60" s="111"/>
      <c r="MAR60" s="111"/>
      <c r="MAS60" s="111"/>
      <c r="MAT60" s="111"/>
      <c r="MAU60" s="111"/>
      <c r="MAV60" s="111"/>
      <c r="MAW60" s="111"/>
      <c r="MAX60" s="111"/>
      <c r="MAY60" s="111"/>
      <c r="MAZ60" s="111"/>
      <c r="MBA60" s="111"/>
      <c r="MBB60" s="111"/>
      <c r="MBC60" s="111"/>
      <c r="MBD60" s="111"/>
      <c r="MBE60" s="111"/>
      <c r="MBF60" s="111"/>
      <c r="MBG60" s="111"/>
      <c r="MBH60" s="111"/>
      <c r="MBI60" s="111"/>
      <c r="MBJ60" s="111"/>
      <c r="MBK60" s="111"/>
      <c r="MBL60" s="111"/>
      <c r="MBM60" s="111"/>
      <c r="MBN60" s="111"/>
      <c r="MBO60" s="111"/>
      <c r="MBP60" s="111"/>
      <c r="MBQ60" s="111"/>
      <c r="MBR60" s="111"/>
      <c r="MBS60" s="111"/>
      <c r="MBT60" s="111"/>
      <c r="MBU60" s="111"/>
      <c r="MBV60" s="111"/>
      <c r="MBW60" s="111"/>
      <c r="MBX60" s="111"/>
      <c r="MBY60" s="111"/>
      <c r="MBZ60" s="111"/>
      <c r="MCA60" s="111"/>
      <c r="MCB60" s="111"/>
      <c r="MCC60" s="111"/>
      <c r="MCD60" s="111"/>
      <c r="MCE60" s="111"/>
      <c r="MCF60" s="111"/>
      <c r="MCG60" s="111"/>
      <c r="MCH60" s="111"/>
      <c r="MCI60" s="111"/>
      <c r="MCJ60" s="111"/>
      <c r="MCK60" s="111"/>
      <c r="MCL60" s="111"/>
      <c r="MCM60" s="111"/>
      <c r="MCN60" s="111"/>
      <c r="MCO60" s="111"/>
      <c r="MCP60" s="111"/>
      <c r="MCQ60" s="111"/>
      <c r="MCR60" s="111"/>
      <c r="MCS60" s="111"/>
      <c r="MCT60" s="111"/>
      <c r="MCU60" s="111"/>
      <c r="MCV60" s="111"/>
      <c r="MCW60" s="111"/>
      <c r="MCX60" s="111"/>
      <c r="MCY60" s="111"/>
      <c r="MCZ60" s="111"/>
      <c r="MDA60" s="111"/>
      <c r="MDB60" s="111"/>
      <c r="MDC60" s="111"/>
      <c r="MDD60" s="111"/>
      <c r="MDE60" s="111"/>
      <c r="MDF60" s="111"/>
      <c r="MDG60" s="111"/>
      <c r="MDH60" s="111"/>
      <c r="MDI60" s="111"/>
      <c r="MDJ60" s="111"/>
      <c r="MDK60" s="111"/>
      <c r="MDL60" s="111"/>
      <c r="MDM60" s="111"/>
      <c r="MDN60" s="111"/>
      <c r="MDO60" s="111"/>
      <c r="MDP60" s="111"/>
      <c r="MDQ60" s="111"/>
      <c r="MDR60" s="111"/>
      <c r="MDS60" s="111"/>
      <c r="MDT60" s="111"/>
      <c r="MDU60" s="111"/>
      <c r="MDV60" s="111"/>
      <c r="MDW60" s="111"/>
      <c r="MDX60" s="111"/>
      <c r="MDY60" s="111"/>
      <c r="MDZ60" s="111"/>
      <c r="MEA60" s="111"/>
      <c r="MEB60" s="111"/>
      <c r="MEC60" s="111"/>
      <c r="MED60" s="111"/>
      <c r="MEE60" s="111"/>
      <c r="MEF60" s="111"/>
      <c r="MEG60" s="111"/>
      <c r="MEH60" s="111"/>
      <c r="MEI60" s="111"/>
      <c r="MEJ60" s="111"/>
      <c r="MEK60" s="111"/>
      <c r="MEL60" s="111"/>
      <c r="MEM60" s="111"/>
      <c r="MEN60" s="111"/>
      <c r="MEO60" s="111"/>
      <c r="MEP60" s="111"/>
      <c r="MEQ60" s="111"/>
      <c r="MER60" s="111"/>
      <c r="MES60" s="111"/>
      <c r="MET60" s="111"/>
      <c r="MEU60" s="111"/>
      <c r="MEV60" s="111"/>
      <c r="MEW60" s="111"/>
      <c r="MEX60" s="111"/>
      <c r="MEY60" s="111"/>
      <c r="MEZ60" s="111"/>
      <c r="MFA60" s="111"/>
      <c r="MFB60" s="111"/>
      <c r="MFC60" s="111"/>
      <c r="MFD60" s="111"/>
      <c r="MFE60" s="111"/>
      <c r="MFF60" s="111"/>
      <c r="MFG60" s="111"/>
      <c r="MFH60" s="111"/>
      <c r="MFI60" s="111"/>
      <c r="MFJ60" s="111"/>
      <c r="MFK60" s="111"/>
      <c r="MFL60" s="111"/>
      <c r="MFM60" s="111"/>
      <c r="MFN60" s="111"/>
      <c r="MFO60" s="111"/>
      <c r="MFP60" s="111"/>
      <c r="MFQ60" s="111"/>
      <c r="MFR60" s="111"/>
      <c r="MFS60" s="111"/>
      <c r="MFT60" s="111"/>
      <c r="MFU60" s="111"/>
      <c r="MFV60" s="111"/>
      <c r="MFW60" s="111"/>
      <c r="MFX60" s="111"/>
      <c r="MFY60" s="111"/>
      <c r="MFZ60" s="111"/>
      <c r="MGA60" s="111"/>
      <c r="MGB60" s="111"/>
      <c r="MGC60" s="111"/>
      <c r="MGD60" s="111"/>
      <c r="MGE60" s="111"/>
      <c r="MGF60" s="111"/>
      <c r="MGG60" s="111"/>
      <c r="MGH60" s="111"/>
      <c r="MGI60" s="111"/>
      <c r="MGJ60" s="111"/>
      <c r="MGK60" s="111"/>
      <c r="MGL60" s="111"/>
      <c r="MGM60" s="111"/>
      <c r="MGN60" s="111"/>
      <c r="MGO60" s="111"/>
      <c r="MGP60" s="111"/>
      <c r="MGQ60" s="111"/>
      <c r="MGR60" s="111"/>
      <c r="MGS60" s="111"/>
      <c r="MGT60" s="111"/>
      <c r="MGU60" s="111"/>
      <c r="MGV60" s="111"/>
      <c r="MGW60" s="111"/>
      <c r="MGX60" s="111"/>
      <c r="MGY60" s="111"/>
      <c r="MGZ60" s="111"/>
      <c r="MHA60" s="111"/>
      <c r="MHB60" s="111"/>
      <c r="MHC60" s="111"/>
      <c r="MHD60" s="111"/>
      <c r="MHE60" s="111"/>
      <c r="MHF60" s="111"/>
      <c r="MHG60" s="111"/>
      <c r="MHH60" s="111"/>
      <c r="MHI60" s="111"/>
      <c r="MHJ60" s="111"/>
      <c r="MHK60" s="111"/>
      <c r="MHL60" s="111"/>
      <c r="MHM60" s="111"/>
      <c r="MHN60" s="111"/>
      <c r="MHO60" s="111"/>
      <c r="MHP60" s="111"/>
      <c r="MHQ60" s="111"/>
      <c r="MHR60" s="111"/>
      <c r="MHS60" s="111"/>
      <c r="MHT60" s="111"/>
      <c r="MHU60" s="111"/>
      <c r="MHV60" s="111"/>
      <c r="MHW60" s="111"/>
      <c r="MHX60" s="111"/>
      <c r="MHY60" s="111"/>
      <c r="MHZ60" s="111"/>
      <c r="MIA60" s="111"/>
      <c r="MIB60" s="111"/>
      <c r="MIC60" s="111"/>
      <c r="MID60" s="111"/>
      <c r="MIE60" s="111"/>
      <c r="MIF60" s="111"/>
      <c r="MIG60" s="111"/>
      <c r="MIH60" s="111"/>
      <c r="MII60" s="111"/>
      <c r="MIJ60" s="111"/>
      <c r="MIK60" s="111"/>
      <c r="MIL60" s="111"/>
      <c r="MIM60" s="111"/>
      <c r="MIN60" s="111"/>
      <c r="MIO60" s="111"/>
      <c r="MIP60" s="111"/>
      <c r="MIQ60" s="111"/>
      <c r="MIR60" s="111"/>
      <c r="MIS60" s="111"/>
      <c r="MIT60" s="111"/>
      <c r="MIU60" s="111"/>
      <c r="MIV60" s="111"/>
      <c r="MIW60" s="111"/>
      <c r="MIX60" s="111"/>
      <c r="MIY60" s="111"/>
      <c r="MIZ60" s="111"/>
      <c r="MJA60" s="111"/>
      <c r="MJB60" s="111"/>
      <c r="MJC60" s="111"/>
      <c r="MJD60" s="111"/>
      <c r="MJE60" s="111"/>
      <c r="MJF60" s="111"/>
      <c r="MJG60" s="111"/>
      <c r="MJH60" s="111"/>
      <c r="MJI60" s="111"/>
      <c r="MJJ60" s="111"/>
      <c r="MJK60" s="111"/>
      <c r="MJL60" s="111"/>
      <c r="MJM60" s="111"/>
      <c r="MJN60" s="111"/>
      <c r="MJO60" s="111"/>
      <c r="MJP60" s="111"/>
      <c r="MJQ60" s="111"/>
      <c r="MJR60" s="111"/>
      <c r="MJS60" s="111"/>
      <c r="MJT60" s="111"/>
      <c r="MJU60" s="111"/>
      <c r="MJV60" s="111"/>
      <c r="MJW60" s="111"/>
      <c r="MJX60" s="111"/>
      <c r="MJY60" s="111"/>
      <c r="MJZ60" s="111"/>
      <c r="MKA60" s="111"/>
      <c r="MKB60" s="111"/>
      <c r="MKC60" s="111"/>
      <c r="MKD60" s="111"/>
      <c r="MKE60" s="111"/>
      <c r="MKF60" s="111"/>
      <c r="MKG60" s="111"/>
      <c r="MKH60" s="111"/>
      <c r="MKI60" s="111"/>
      <c r="MKJ60" s="111"/>
      <c r="MKK60" s="111"/>
      <c r="MKL60" s="111"/>
      <c r="MKM60" s="111"/>
      <c r="MKN60" s="111"/>
      <c r="MKO60" s="111"/>
      <c r="MKP60" s="111"/>
      <c r="MKQ60" s="111"/>
      <c r="MKR60" s="111"/>
      <c r="MKS60" s="111"/>
      <c r="MKT60" s="111"/>
      <c r="MKU60" s="111"/>
      <c r="MKV60" s="111"/>
      <c r="MKW60" s="111"/>
      <c r="MKX60" s="111"/>
      <c r="MKY60" s="111"/>
      <c r="MKZ60" s="111"/>
      <c r="MLA60" s="111"/>
      <c r="MLB60" s="111"/>
      <c r="MLC60" s="111"/>
      <c r="MLD60" s="111"/>
      <c r="MLE60" s="111"/>
      <c r="MLF60" s="111"/>
      <c r="MLG60" s="111"/>
      <c r="MLH60" s="111"/>
      <c r="MLI60" s="111"/>
      <c r="MLJ60" s="111"/>
      <c r="MLK60" s="111"/>
      <c r="MLL60" s="111"/>
      <c r="MLM60" s="111"/>
      <c r="MLN60" s="111"/>
      <c r="MLO60" s="111"/>
      <c r="MLP60" s="111"/>
      <c r="MLQ60" s="111"/>
      <c r="MLR60" s="111"/>
      <c r="MLS60" s="111"/>
      <c r="MLT60" s="111"/>
      <c r="MLU60" s="111"/>
      <c r="MLV60" s="111"/>
      <c r="MLW60" s="111"/>
      <c r="MLX60" s="111"/>
      <c r="MLY60" s="111"/>
      <c r="MLZ60" s="111"/>
      <c r="MMA60" s="111"/>
      <c r="MMB60" s="111"/>
      <c r="MMC60" s="111"/>
      <c r="MMD60" s="111"/>
      <c r="MME60" s="111"/>
      <c r="MMF60" s="111"/>
      <c r="MMG60" s="111"/>
      <c r="MMH60" s="111"/>
      <c r="MMI60" s="111"/>
      <c r="MMJ60" s="111"/>
      <c r="MMK60" s="111"/>
      <c r="MML60" s="111"/>
      <c r="MMM60" s="111"/>
      <c r="MMN60" s="111"/>
      <c r="MMO60" s="111"/>
      <c r="MMP60" s="111"/>
      <c r="MMQ60" s="111"/>
      <c r="MMR60" s="111"/>
      <c r="MMS60" s="111"/>
      <c r="MMT60" s="111"/>
      <c r="MMU60" s="111"/>
      <c r="MMV60" s="111"/>
      <c r="MMW60" s="111"/>
      <c r="MMX60" s="111"/>
      <c r="MMY60" s="111"/>
      <c r="MMZ60" s="111"/>
      <c r="MNA60" s="111"/>
      <c r="MNB60" s="111"/>
      <c r="MNC60" s="111"/>
      <c r="MND60" s="111"/>
      <c r="MNE60" s="111"/>
      <c r="MNF60" s="111"/>
      <c r="MNG60" s="111"/>
      <c r="MNH60" s="111"/>
      <c r="MNI60" s="111"/>
      <c r="MNJ60" s="111"/>
      <c r="MNK60" s="111"/>
      <c r="MNL60" s="111"/>
      <c r="MNM60" s="111"/>
      <c r="MNN60" s="111"/>
      <c r="MNO60" s="111"/>
      <c r="MNP60" s="111"/>
      <c r="MNQ60" s="111"/>
      <c r="MNR60" s="111"/>
      <c r="MNS60" s="111"/>
      <c r="MNT60" s="111"/>
      <c r="MNU60" s="111"/>
      <c r="MNV60" s="111"/>
      <c r="MNW60" s="111"/>
      <c r="MNX60" s="111"/>
      <c r="MNY60" s="111"/>
      <c r="MNZ60" s="111"/>
      <c r="MOA60" s="111"/>
      <c r="MOB60" s="111"/>
      <c r="MOC60" s="111"/>
      <c r="MOD60" s="111"/>
      <c r="MOE60" s="111"/>
      <c r="MOF60" s="111"/>
      <c r="MOG60" s="111"/>
      <c r="MOH60" s="111"/>
      <c r="MOI60" s="111"/>
      <c r="MOJ60" s="111"/>
      <c r="MOK60" s="111"/>
      <c r="MOL60" s="111"/>
      <c r="MOM60" s="111"/>
      <c r="MON60" s="111"/>
      <c r="MOO60" s="111"/>
      <c r="MOP60" s="111"/>
      <c r="MOQ60" s="111"/>
      <c r="MOR60" s="111"/>
      <c r="MOS60" s="111"/>
      <c r="MOT60" s="111"/>
      <c r="MOU60" s="111"/>
      <c r="MOV60" s="111"/>
      <c r="MOW60" s="111"/>
      <c r="MOX60" s="111"/>
      <c r="MOY60" s="111"/>
      <c r="MOZ60" s="111"/>
      <c r="MPA60" s="111"/>
      <c r="MPB60" s="111"/>
      <c r="MPC60" s="111"/>
      <c r="MPD60" s="111"/>
      <c r="MPE60" s="111"/>
      <c r="MPF60" s="111"/>
      <c r="MPG60" s="111"/>
      <c r="MPH60" s="111"/>
      <c r="MPI60" s="111"/>
      <c r="MPJ60" s="111"/>
      <c r="MPK60" s="111"/>
      <c r="MPL60" s="111"/>
      <c r="MPM60" s="111"/>
      <c r="MPN60" s="111"/>
      <c r="MPO60" s="111"/>
      <c r="MPP60" s="111"/>
      <c r="MPQ60" s="111"/>
      <c r="MPR60" s="111"/>
      <c r="MPS60" s="111"/>
      <c r="MPT60" s="111"/>
      <c r="MPU60" s="111"/>
      <c r="MPV60" s="111"/>
      <c r="MPW60" s="111"/>
      <c r="MPX60" s="111"/>
      <c r="MPY60" s="111"/>
      <c r="MPZ60" s="111"/>
      <c r="MQA60" s="111"/>
      <c r="MQB60" s="111"/>
      <c r="MQC60" s="111"/>
      <c r="MQD60" s="111"/>
      <c r="MQE60" s="111"/>
      <c r="MQF60" s="111"/>
      <c r="MQG60" s="111"/>
      <c r="MQH60" s="111"/>
      <c r="MQI60" s="111"/>
      <c r="MQJ60" s="111"/>
      <c r="MQK60" s="111"/>
      <c r="MQL60" s="111"/>
      <c r="MQM60" s="111"/>
      <c r="MQN60" s="111"/>
      <c r="MQO60" s="111"/>
      <c r="MQP60" s="111"/>
      <c r="MQQ60" s="111"/>
      <c r="MQR60" s="111"/>
      <c r="MQS60" s="111"/>
      <c r="MQT60" s="111"/>
      <c r="MQU60" s="111"/>
      <c r="MQV60" s="111"/>
      <c r="MQW60" s="111"/>
      <c r="MQX60" s="111"/>
      <c r="MQY60" s="111"/>
      <c r="MQZ60" s="111"/>
      <c r="MRA60" s="111"/>
      <c r="MRB60" s="111"/>
      <c r="MRC60" s="111"/>
      <c r="MRD60" s="111"/>
      <c r="MRE60" s="111"/>
      <c r="MRF60" s="111"/>
      <c r="MRG60" s="111"/>
      <c r="MRH60" s="111"/>
      <c r="MRI60" s="111"/>
      <c r="MRJ60" s="111"/>
      <c r="MRK60" s="111"/>
      <c r="MRL60" s="111"/>
      <c r="MRM60" s="111"/>
      <c r="MRN60" s="111"/>
      <c r="MRO60" s="111"/>
      <c r="MRP60" s="111"/>
      <c r="MRQ60" s="111"/>
      <c r="MRR60" s="111"/>
      <c r="MRS60" s="111"/>
      <c r="MRT60" s="111"/>
      <c r="MRU60" s="111"/>
      <c r="MRV60" s="111"/>
      <c r="MRW60" s="111"/>
      <c r="MRX60" s="111"/>
      <c r="MRY60" s="111"/>
      <c r="MRZ60" s="111"/>
      <c r="MSA60" s="111"/>
      <c r="MSB60" s="111"/>
      <c r="MSC60" s="111"/>
      <c r="MSD60" s="111"/>
      <c r="MSE60" s="111"/>
      <c r="MSF60" s="111"/>
      <c r="MSG60" s="111"/>
      <c r="MSH60" s="111"/>
      <c r="MSI60" s="111"/>
      <c r="MSJ60" s="111"/>
      <c r="MSK60" s="111"/>
      <c r="MSL60" s="111"/>
      <c r="MSM60" s="111"/>
      <c r="MSN60" s="111"/>
      <c r="MSO60" s="111"/>
      <c r="MSP60" s="111"/>
      <c r="MSQ60" s="111"/>
      <c r="MSR60" s="111"/>
      <c r="MSS60" s="111"/>
      <c r="MST60" s="111"/>
      <c r="MSU60" s="111"/>
      <c r="MSV60" s="111"/>
      <c r="MSW60" s="111"/>
      <c r="MSX60" s="111"/>
      <c r="MSY60" s="111"/>
      <c r="MSZ60" s="111"/>
      <c r="MTA60" s="111"/>
      <c r="MTB60" s="111"/>
      <c r="MTC60" s="111"/>
      <c r="MTD60" s="111"/>
      <c r="MTE60" s="111"/>
      <c r="MTF60" s="111"/>
      <c r="MTG60" s="111"/>
      <c r="MTH60" s="111"/>
      <c r="MTI60" s="111"/>
      <c r="MTJ60" s="111"/>
      <c r="MTK60" s="111"/>
      <c r="MTL60" s="111"/>
      <c r="MTM60" s="111"/>
      <c r="MTN60" s="111"/>
      <c r="MTO60" s="111"/>
      <c r="MTP60" s="111"/>
      <c r="MTQ60" s="111"/>
      <c r="MTR60" s="111"/>
      <c r="MTS60" s="111"/>
      <c r="MTT60" s="111"/>
      <c r="MTU60" s="111"/>
      <c r="MTV60" s="111"/>
      <c r="MTW60" s="111"/>
      <c r="MTX60" s="111"/>
      <c r="MTY60" s="111"/>
      <c r="MTZ60" s="111"/>
      <c r="MUA60" s="111"/>
      <c r="MUB60" s="111"/>
      <c r="MUC60" s="111"/>
      <c r="MUD60" s="111"/>
      <c r="MUE60" s="111"/>
      <c r="MUF60" s="111"/>
      <c r="MUG60" s="111"/>
      <c r="MUH60" s="111"/>
      <c r="MUI60" s="111"/>
      <c r="MUJ60" s="111"/>
      <c r="MUK60" s="111"/>
      <c r="MUL60" s="111"/>
      <c r="MUM60" s="111"/>
      <c r="MUN60" s="111"/>
      <c r="MUO60" s="111"/>
      <c r="MUP60" s="111"/>
      <c r="MUQ60" s="111"/>
      <c r="MUR60" s="111"/>
      <c r="MUS60" s="111"/>
      <c r="MUT60" s="111"/>
      <c r="MUU60" s="111"/>
      <c r="MUV60" s="111"/>
      <c r="MUW60" s="111"/>
      <c r="MUX60" s="111"/>
      <c r="MUY60" s="111"/>
      <c r="MUZ60" s="111"/>
      <c r="MVA60" s="111"/>
      <c r="MVB60" s="111"/>
      <c r="MVC60" s="111"/>
      <c r="MVD60" s="111"/>
      <c r="MVE60" s="111"/>
      <c r="MVF60" s="111"/>
      <c r="MVG60" s="111"/>
      <c r="MVH60" s="111"/>
      <c r="MVI60" s="111"/>
      <c r="MVJ60" s="111"/>
      <c r="MVK60" s="111"/>
      <c r="MVL60" s="111"/>
      <c r="MVM60" s="111"/>
      <c r="MVN60" s="111"/>
      <c r="MVO60" s="111"/>
      <c r="MVP60" s="111"/>
      <c r="MVQ60" s="111"/>
      <c r="MVR60" s="111"/>
      <c r="MVS60" s="111"/>
      <c r="MVT60" s="111"/>
      <c r="MVU60" s="111"/>
      <c r="MVV60" s="111"/>
      <c r="MVW60" s="111"/>
      <c r="MVX60" s="111"/>
      <c r="MVY60" s="111"/>
      <c r="MVZ60" s="111"/>
      <c r="MWA60" s="111"/>
      <c r="MWB60" s="111"/>
      <c r="MWC60" s="111"/>
      <c r="MWD60" s="111"/>
      <c r="MWE60" s="111"/>
      <c r="MWF60" s="111"/>
      <c r="MWG60" s="111"/>
      <c r="MWH60" s="111"/>
      <c r="MWI60" s="111"/>
      <c r="MWJ60" s="111"/>
      <c r="MWK60" s="111"/>
      <c r="MWL60" s="111"/>
      <c r="MWM60" s="111"/>
      <c r="MWN60" s="111"/>
      <c r="MWO60" s="111"/>
      <c r="MWP60" s="111"/>
      <c r="MWQ60" s="111"/>
      <c r="MWR60" s="111"/>
      <c r="MWS60" s="111"/>
      <c r="MWT60" s="111"/>
      <c r="MWU60" s="111"/>
      <c r="MWV60" s="111"/>
      <c r="MWW60" s="111"/>
      <c r="MWX60" s="111"/>
      <c r="MWY60" s="111"/>
      <c r="MWZ60" s="111"/>
      <c r="MXA60" s="111"/>
      <c r="MXB60" s="111"/>
      <c r="MXC60" s="111"/>
      <c r="MXD60" s="111"/>
      <c r="MXE60" s="111"/>
      <c r="MXF60" s="111"/>
      <c r="MXG60" s="111"/>
      <c r="MXH60" s="111"/>
      <c r="MXI60" s="111"/>
      <c r="MXJ60" s="111"/>
      <c r="MXK60" s="111"/>
      <c r="MXL60" s="111"/>
      <c r="MXM60" s="111"/>
      <c r="MXN60" s="111"/>
      <c r="MXO60" s="111"/>
      <c r="MXP60" s="111"/>
      <c r="MXQ60" s="111"/>
      <c r="MXR60" s="111"/>
      <c r="MXS60" s="111"/>
      <c r="MXT60" s="111"/>
      <c r="MXU60" s="111"/>
      <c r="MXV60" s="111"/>
      <c r="MXW60" s="111"/>
      <c r="MXX60" s="111"/>
      <c r="MXY60" s="111"/>
      <c r="MXZ60" s="111"/>
      <c r="MYA60" s="111"/>
      <c r="MYB60" s="111"/>
      <c r="MYC60" s="111"/>
      <c r="MYD60" s="111"/>
      <c r="MYE60" s="111"/>
      <c r="MYF60" s="111"/>
      <c r="MYG60" s="111"/>
      <c r="MYH60" s="111"/>
      <c r="MYI60" s="111"/>
      <c r="MYJ60" s="111"/>
      <c r="MYK60" s="111"/>
      <c r="MYL60" s="111"/>
      <c r="MYM60" s="111"/>
      <c r="MYN60" s="111"/>
      <c r="MYO60" s="111"/>
      <c r="MYP60" s="111"/>
      <c r="MYQ60" s="111"/>
      <c r="MYR60" s="111"/>
      <c r="MYS60" s="111"/>
      <c r="MYT60" s="111"/>
      <c r="MYU60" s="111"/>
      <c r="MYV60" s="111"/>
      <c r="MYW60" s="111"/>
      <c r="MYX60" s="111"/>
      <c r="MYY60" s="111"/>
      <c r="MYZ60" s="111"/>
      <c r="MZA60" s="111"/>
      <c r="MZB60" s="111"/>
      <c r="MZC60" s="111"/>
      <c r="MZD60" s="111"/>
      <c r="MZE60" s="111"/>
      <c r="MZF60" s="111"/>
      <c r="MZG60" s="111"/>
      <c r="MZH60" s="111"/>
      <c r="MZI60" s="111"/>
      <c r="MZJ60" s="111"/>
      <c r="MZK60" s="111"/>
      <c r="MZL60" s="111"/>
      <c r="MZM60" s="111"/>
      <c r="MZN60" s="111"/>
      <c r="MZO60" s="111"/>
      <c r="MZP60" s="111"/>
      <c r="MZQ60" s="111"/>
      <c r="MZR60" s="111"/>
      <c r="MZS60" s="111"/>
      <c r="MZT60" s="111"/>
      <c r="MZU60" s="111"/>
      <c r="MZV60" s="111"/>
      <c r="MZW60" s="111"/>
      <c r="MZX60" s="111"/>
      <c r="MZY60" s="111"/>
      <c r="MZZ60" s="111"/>
      <c r="NAA60" s="111"/>
      <c r="NAB60" s="111"/>
      <c r="NAC60" s="111"/>
      <c r="NAD60" s="111"/>
      <c r="NAE60" s="111"/>
      <c r="NAF60" s="111"/>
      <c r="NAG60" s="111"/>
      <c r="NAH60" s="111"/>
      <c r="NAI60" s="111"/>
      <c r="NAJ60" s="111"/>
      <c r="NAK60" s="111"/>
      <c r="NAL60" s="111"/>
      <c r="NAM60" s="111"/>
      <c r="NAN60" s="111"/>
      <c r="NAO60" s="111"/>
      <c r="NAP60" s="111"/>
      <c r="NAQ60" s="111"/>
      <c r="NAR60" s="111"/>
      <c r="NAS60" s="111"/>
      <c r="NAT60" s="111"/>
      <c r="NAU60" s="111"/>
      <c r="NAV60" s="111"/>
      <c r="NAW60" s="111"/>
      <c r="NAX60" s="111"/>
      <c r="NAY60" s="111"/>
      <c r="NAZ60" s="111"/>
      <c r="NBA60" s="111"/>
      <c r="NBB60" s="111"/>
      <c r="NBC60" s="111"/>
      <c r="NBD60" s="111"/>
      <c r="NBE60" s="111"/>
      <c r="NBF60" s="111"/>
      <c r="NBG60" s="111"/>
      <c r="NBH60" s="111"/>
      <c r="NBI60" s="111"/>
      <c r="NBJ60" s="111"/>
      <c r="NBK60" s="111"/>
      <c r="NBL60" s="111"/>
      <c r="NBM60" s="111"/>
      <c r="NBN60" s="111"/>
      <c r="NBO60" s="111"/>
      <c r="NBP60" s="111"/>
      <c r="NBQ60" s="111"/>
      <c r="NBR60" s="111"/>
      <c r="NBS60" s="111"/>
      <c r="NBT60" s="111"/>
      <c r="NBU60" s="111"/>
      <c r="NBV60" s="111"/>
      <c r="NBW60" s="111"/>
      <c r="NBX60" s="111"/>
      <c r="NBY60" s="111"/>
      <c r="NBZ60" s="111"/>
      <c r="NCA60" s="111"/>
      <c r="NCB60" s="111"/>
      <c r="NCC60" s="111"/>
      <c r="NCD60" s="111"/>
      <c r="NCE60" s="111"/>
      <c r="NCF60" s="111"/>
      <c r="NCG60" s="111"/>
      <c r="NCH60" s="111"/>
      <c r="NCI60" s="111"/>
      <c r="NCJ60" s="111"/>
      <c r="NCK60" s="111"/>
      <c r="NCL60" s="111"/>
      <c r="NCM60" s="111"/>
      <c r="NCN60" s="111"/>
      <c r="NCO60" s="111"/>
      <c r="NCP60" s="111"/>
      <c r="NCQ60" s="111"/>
      <c r="NCR60" s="111"/>
      <c r="NCS60" s="111"/>
      <c r="NCT60" s="111"/>
      <c r="NCU60" s="111"/>
      <c r="NCV60" s="111"/>
      <c r="NCW60" s="111"/>
      <c r="NCX60" s="111"/>
      <c r="NCY60" s="111"/>
      <c r="NCZ60" s="111"/>
      <c r="NDA60" s="111"/>
      <c r="NDB60" s="111"/>
      <c r="NDC60" s="111"/>
      <c r="NDD60" s="111"/>
      <c r="NDE60" s="111"/>
      <c r="NDF60" s="111"/>
      <c r="NDG60" s="111"/>
      <c r="NDH60" s="111"/>
      <c r="NDI60" s="111"/>
      <c r="NDJ60" s="111"/>
      <c r="NDK60" s="111"/>
      <c r="NDL60" s="111"/>
      <c r="NDM60" s="111"/>
      <c r="NDN60" s="111"/>
      <c r="NDO60" s="111"/>
      <c r="NDP60" s="111"/>
      <c r="NDQ60" s="111"/>
      <c r="NDR60" s="111"/>
      <c r="NDS60" s="111"/>
      <c r="NDT60" s="111"/>
      <c r="NDU60" s="111"/>
      <c r="NDV60" s="111"/>
      <c r="NDW60" s="111"/>
      <c r="NDX60" s="111"/>
      <c r="NDY60" s="111"/>
      <c r="NDZ60" s="111"/>
      <c r="NEA60" s="111"/>
      <c r="NEB60" s="111"/>
      <c r="NEC60" s="111"/>
      <c r="NED60" s="111"/>
      <c r="NEE60" s="111"/>
      <c r="NEF60" s="111"/>
      <c r="NEG60" s="111"/>
      <c r="NEH60" s="111"/>
      <c r="NEI60" s="111"/>
      <c r="NEJ60" s="111"/>
      <c r="NEK60" s="111"/>
      <c r="NEL60" s="111"/>
      <c r="NEM60" s="111"/>
      <c r="NEN60" s="111"/>
      <c r="NEO60" s="111"/>
      <c r="NEP60" s="111"/>
      <c r="NEQ60" s="111"/>
      <c r="NER60" s="111"/>
      <c r="NES60" s="111"/>
      <c r="NET60" s="111"/>
      <c r="NEU60" s="111"/>
      <c r="NEV60" s="111"/>
      <c r="NEW60" s="111"/>
      <c r="NEX60" s="111"/>
      <c r="NEY60" s="111"/>
      <c r="NEZ60" s="111"/>
      <c r="NFA60" s="111"/>
      <c r="NFB60" s="111"/>
      <c r="NFC60" s="111"/>
      <c r="NFD60" s="111"/>
      <c r="NFE60" s="111"/>
      <c r="NFF60" s="111"/>
      <c r="NFG60" s="111"/>
      <c r="NFH60" s="111"/>
      <c r="NFI60" s="111"/>
      <c r="NFJ60" s="111"/>
      <c r="NFK60" s="111"/>
      <c r="NFL60" s="111"/>
      <c r="NFM60" s="111"/>
      <c r="NFN60" s="111"/>
      <c r="NFO60" s="111"/>
      <c r="NFP60" s="111"/>
      <c r="NFQ60" s="111"/>
      <c r="NFR60" s="111"/>
      <c r="NFS60" s="111"/>
      <c r="NFT60" s="111"/>
      <c r="NFU60" s="111"/>
      <c r="NFV60" s="111"/>
      <c r="NFW60" s="111"/>
      <c r="NFX60" s="111"/>
      <c r="NFY60" s="111"/>
      <c r="NFZ60" s="111"/>
      <c r="NGA60" s="111"/>
      <c r="NGB60" s="111"/>
      <c r="NGC60" s="111"/>
      <c r="NGD60" s="111"/>
      <c r="NGE60" s="111"/>
      <c r="NGF60" s="111"/>
      <c r="NGG60" s="111"/>
      <c r="NGH60" s="111"/>
      <c r="NGI60" s="111"/>
      <c r="NGJ60" s="111"/>
      <c r="NGK60" s="111"/>
      <c r="NGL60" s="111"/>
      <c r="NGM60" s="111"/>
      <c r="NGN60" s="111"/>
      <c r="NGO60" s="111"/>
      <c r="NGP60" s="111"/>
      <c r="NGQ60" s="111"/>
      <c r="NGR60" s="111"/>
      <c r="NGS60" s="111"/>
      <c r="NGT60" s="111"/>
      <c r="NGU60" s="111"/>
      <c r="NGV60" s="111"/>
      <c r="NGW60" s="111"/>
      <c r="NGX60" s="111"/>
      <c r="NGY60" s="111"/>
      <c r="NGZ60" s="111"/>
      <c r="NHA60" s="111"/>
      <c r="NHB60" s="111"/>
      <c r="NHC60" s="111"/>
      <c r="NHD60" s="111"/>
      <c r="NHE60" s="111"/>
      <c r="NHF60" s="111"/>
      <c r="NHG60" s="111"/>
      <c r="NHH60" s="111"/>
      <c r="NHI60" s="111"/>
      <c r="NHJ60" s="111"/>
      <c r="NHK60" s="111"/>
      <c r="NHL60" s="111"/>
      <c r="NHM60" s="111"/>
      <c r="NHN60" s="111"/>
      <c r="NHO60" s="111"/>
      <c r="NHP60" s="111"/>
      <c r="NHQ60" s="111"/>
      <c r="NHR60" s="111"/>
      <c r="NHS60" s="111"/>
      <c r="NHT60" s="111"/>
      <c r="NHU60" s="111"/>
      <c r="NHV60" s="111"/>
      <c r="NHW60" s="111"/>
      <c r="NHX60" s="111"/>
      <c r="NHY60" s="111"/>
      <c r="NHZ60" s="111"/>
      <c r="NIA60" s="111"/>
      <c r="NIB60" s="111"/>
      <c r="NIC60" s="111"/>
      <c r="NID60" s="111"/>
      <c r="NIE60" s="111"/>
      <c r="NIF60" s="111"/>
      <c r="NIG60" s="111"/>
      <c r="NIH60" s="111"/>
      <c r="NII60" s="111"/>
      <c r="NIJ60" s="111"/>
      <c r="NIK60" s="111"/>
      <c r="NIL60" s="111"/>
      <c r="NIM60" s="111"/>
      <c r="NIN60" s="111"/>
      <c r="NIO60" s="111"/>
      <c r="NIP60" s="111"/>
      <c r="NIQ60" s="111"/>
      <c r="NIR60" s="111"/>
      <c r="NIS60" s="111"/>
      <c r="NIT60" s="111"/>
      <c r="NIU60" s="111"/>
      <c r="NIV60" s="111"/>
      <c r="NIW60" s="111"/>
      <c r="NIX60" s="111"/>
      <c r="NIY60" s="111"/>
      <c r="NIZ60" s="111"/>
      <c r="NJA60" s="111"/>
      <c r="NJB60" s="111"/>
      <c r="NJC60" s="111"/>
      <c r="NJD60" s="111"/>
      <c r="NJE60" s="111"/>
      <c r="NJF60" s="111"/>
      <c r="NJG60" s="111"/>
      <c r="NJH60" s="111"/>
      <c r="NJI60" s="111"/>
      <c r="NJJ60" s="111"/>
      <c r="NJK60" s="111"/>
      <c r="NJL60" s="111"/>
      <c r="NJM60" s="111"/>
      <c r="NJN60" s="111"/>
      <c r="NJO60" s="111"/>
      <c r="NJP60" s="111"/>
      <c r="NJQ60" s="111"/>
      <c r="NJR60" s="111"/>
      <c r="NJS60" s="111"/>
      <c r="NJT60" s="111"/>
      <c r="NJU60" s="111"/>
      <c r="NJV60" s="111"/>
      <c r="NJW60" s="111"/>
      <c r="NJX60" s="111"/>
      <c r="NJY60" s="111"/>
      <c r="NJZ60" s="111"/>
      <c r="NKA60" s="111"/>
      <c r="NKB60" s="111"/>
      <c r="NKC60" s="111"/>
      <c r="NKD60" s="111"/>
      <c r="NKE60" s="111"/>
      <c r="NKF60" s="111"/>
      <c r="NKG60" s="111"/>
      <c r="NKH60" s="111"/>
      <c r="NKI60" s="111"/>
      <c r="NKJ60" s="111"/>
      <c r="NKK60" s="111"/>
      <c r="NKL60" s="111"/>
      <c r="NKM60" s="111"/>
      <c r="NKN60" s="111"/>
      <c r="NKO60" s="111"/>
      <c r="NKP60" s="111"/>
      <c r="NKQ60" s="111"/>
      <c r="NKR60" s="111"/>
      <c r="NKS60" s="111"/>
      <c r="NKT60" s="111"/>
      <c r="NKU60" s="111"/>
      <c r="NKV60" s="111"/>
      <c r="NKW60" s="111"/>
      <c r="NKX60" s="111"/>
      <c r="NKY60" s="111"/>
      <c r="NKZ60" s="111"/>
      <c r="NLA60" s="111"/>
      <c r="NLB60" s="111"/>
      <c r="NLC60" s="111"/>
      <c r="NLD60" s="111"/>
      <c r="NLE60" s="111"/>
      <c r="NLF60" s="111"/>
      <c r="NLG60" s="111"/>
      <c r="NLH60" s="111"/>
      <c r="NLI60" s="111"/>
      <c r="NLJ60" s="111"/>
      <c r="NLK60" s="111"/>
      <c r="NLL60" s="111"/>
      <c r="NLM60" s="111"/>
      <c r="NLN60" s="111"/>
      <c r="NLO60" s="111"/>
      <c r="NLP60" s="111"/>
      <c r="NLQ60" s="111"/>
      <c r="NLR60" s="111"/>
      <c r="NLS60" s="111"/>
      <c r="NLT60" s="111"/>
      <c r="NLU60" s="111"/>
      <c r="NLV60" s="111"/>
      <c r="NLW60" s="111"/>
      <c r="NLX60" s="111"/>
      <c r="NLY60" s="111"/>
      <c r="NLZ60" s="111"/>
      <c r="NMA60" s="111"/>
      <c r="NMB60" s="111"/>
      <c r="NMC60" s="111"/>
      <c r="NMD60" s="111"/>
      <c r="NME60" s="111"/>
      <c r="NMF60" s="111"/>
      <c r="NMG60" s="111"/>
      <c r="NMH60" s="111"/>
      <c r="NMI60" s="111"/>
      <c r="NMJ60" s="111"/>
      <c r="NMK60" s="111"/>
      <c r="NML60" s="111"/>
      <c r="NMM60" s="111"/>
      <c r="NMN60" s="111"/>
      <c r="NMO60" s="111"/>
      <c r="NMP60" s="111"/>
      <c r="NMQ60" s="111"/>
      <c r="NMR60" s="111"/>
      <c r="NMS60" s="111"/>
      <c r="NMT60" s="111"/>
      <c r="NMU60" s="111"/>
      <c r="NMV60" s="111"/>
      <c r="NMW60" s="111"/>
      <c r="NMX60" s="111"/>
      <c r="NMY60" s="111"/>
      <c r="NMZ60" s="111"/>
      <c r="NNA60" s="111"/>
      <c r="NNB60" s="111"/>
      <c r="NNC60" s="111"/>
      <c r="NND60" s="111"/>
      <c r="NNE60" s="111"/>
      <c r="NNF60" s="111"/>
      <c r="NNG60" s="111"/>
      <c r="NNH60" s="111"/>
      <c r="NNI60" s="111"/>
      <c r="NNJ60" s="111"/>
      <c r="NNK60" s="111"/>
      <c r="NNL60" s="111"/>
      <c r="NNM60" s="111"/>
      <c r="NNN60" s="111"/>
      <c r="NNO60" s="111"/>
      <c r="NNP60" s="111"/>
      <c r="NNQ60" s="111"/>
      <c r="NNR60" s="111"/>
      <c r="NNS60" s="111"/>
      <c r="NNT60" s="111"/>
      <c r="NNU60" s="111"/>
      <c r="NNV60" s="111"/>
      <c r="NNW60" s="111"/>
      <c r="NNX60" s="111"/>
      <c r="NNY60" s="111"/>
      <c r="NNZ60" s="111"/>
      <c r="NOA60" s="111"/>
      <c r="NOB60" s="111"/>
      <c r="NOC60" s="111"/>
      <c r="NOD60" s="111"/>
      <c r="NOE60" s="111"/>
      <c r="NOF60" s="111"/>
      <c r="NOG60" s="111"/>
      <c r="NOH60" s="111"/>
      <c r="NOI60" s="111"/>
      <c r="NOJ60" s="111"/>
      <c r="NOK60" s="111"/>
      <c r="NOL60" s="111"/>
      <c r="NOM60" s="111"/>
      <c r="NON60" s="111"/>
      <c r="NOO60" s="111"/>
      <c r="NOP60" s="111"/>
      <c r="NOQ60" s="111"/>
      <c r="NOR60" s="111"/>
      <c r="NOS60" s="111"/>
      <c r="NOT60" s="111"/>
      <c r="NOU60" s="111"/>
      <c r="NOV60" s="111"/>
      <c r="NOW60" s="111"/>
      <c r="NOX60" s="111"/>
      <c r="NOY60" s="111"/>
      <c r="NOZ60" s="111"/>
      <c r="NPA60" s="111"/>
      <c r="NPB60" s="111"/>
      <c r="NPC60" s="111"/>
      <c r="NPD60" s="111"/>
      <c r="NPE60" s="111"/>
      <c r="NPF60" s="111"/>
      <c r="NPG60" s="111"/>
      <c r="NPH60" s="111"/>
      <c r="NPI60" s="111"/>
      <c r="NPJ60" s="111"/>
      <c r="NPK60" s="111"/>
      <c r="NPL60" s="111"/>
      <c r="NPM60" s="111"/>
      <c r="NPN60" s="111"/>
      <c r="NPO60" s="111"/>
      <c r="NPP60" s="111"/>
      <c r="NPQ60" s="111"/>
      <c r="NPR60" s="111"/>
      <c r="NPS60" s="111"/>
      <c r="NPT60" s="111"/>
      <c r="NPU60" s="111"/>
      <c r="NPV60" s="111"/>
      <c r="NPW60" s="111"/>
      <c r="NPX60" s="111"/>
      <c r="NPY60" s="111"/>
      <c r="NPZ60" s="111"/>
      <c r="NQA60" s="111"/>
      <c r="NQB60" s="111"/>
      <c r="NQC60" s="111"/>
      <c r="NQD60" s="111"/>
      <c r="NQE60" s="111"/>
      <c r="NQF60" s="111"/>
      <c r="NQG60" s="111"/>
      <c r="NQH60" s="111"/>
      <c r="NQI60" s="111"/>
      <c r="NQJ60" s="111"/>
      <c r="NQK60" s="111"/>
      <c r="NQL60" s="111"/>
      <c r="NQM60" s="111"/>
      <c r="NQN60" s="111"/>
      <c r="NQO60" s="111"/>
      <c r="NQP60" s="111"/>
      <c r="NQQ60" s="111"/>
      <c r="NQR60" s="111"/>
      <c r="NQS60" s="111"/>
      <c r="NQT60" s="111"/>
      <c r="NQU60" s="111"/>
      <c r="NQV60" s="111"/>
      <c r="NQW60" s="111"/>
      <c r="NQX60" s="111"/>
      <c r="NQY60" s="111"/>
      <c r="NQZ60" s="111"/>
      <c r="NRA60" s="111"/>
      <c r="NRB60" s="111"/>
      <c r="NRC60" s="111"/>
      <c r="NRD60" s="111"/>
      <c r="NRE60" s="111"/>
      <c r="NRF60" s="111"/>
      <c r="NRG60" s="111"/>
      <c r="NRH60" s="111"/>
      <c r="NRI60" s="111"/>
      <c r="NRJ60" s="111"/>
      <c r="NRK60" s="111"/>
      <c r="NRL60" s="111"/>
      <c r="NRM60" s="111"/>
      <c r="NRN60" s="111"/>
      <c r="NRO60" s="111"/>
      <c r="NRP60" s="111"/>
      <c r="NRQ60" s="111"/>
      <c r="NRR60" s="111"/>
      <c r="NRS60" s="111"/>
      <c r="NRT60" s="111"/>
      <c r="NRU60" s="111"/>
      <c r="NRV60" s="111"/>
      <c r="NRW60" s="111"/>
      <c r="NRX60" s="111"/>
      <c r="NRY60" s="111"/>
      <c r="NRZ60" s="111"/>
      <c r="NSA60" s="111"/>
      <c r="NSB60" s="111"/>
      <c r="NSC60" s="111"/>
      <c r="NSD60" s="111"/>
      <c r="NSE60" s="111"/>
      <c r="NSF60" s="111"/>
      <c r="NSG60" s="111"/>
      <c r="NSH60" s="111"/>
      <c r="NSI60" s="111"/>
      <c r="NSJ60" s="111"/>
      <c r="NSK60" s="111"/>
      <c r="NSL60" s="111"/>
      <c r="NSM60" s="111"/>
      <c r="NSN60" s="111"/>
      <c r="NSO60" s="111"/>
      <c r="NSP60" s="111"/>
      <c r="NSQ60" s="111"/>
      <c r="NSR60" s="111"/>
      <c r="NSS60" s="111"/>
      <c r="NST60" s="111"/>
      <c r="NSU60" s="111"/>
      <c r="NSV60" s="111"/>
      <c r="NSW60" s="111"/>
      <c r="NSX60" s="111"/>
      <c r="NSY60" s="111"/>
      <c r="NSZ60" s="111"/>
      <c r="NTA60" s="111"/>
      <c r="NTB60" s="111"/>
      <c r="NTC60" s="111"/>
      <c r="NTD60" s="111"/>
      <c r="NTE60" s="111"/>
      <c r="NTF60" s="111"/>
      <c r="NTG60" s="111"/>
      <c r="NTH60" s="111"/>
      <c r="NTI60" s="111"/>
      <c r="NTJ60" s="111"/>
      <c r="NTK60" s="111"/>
      <c r="NTL60" s="111"/>
      <c r="NTM60" s="111"/>
      <c r="NTN60" s="111"/>
      <c r="NTO60" s="111"/>
      <c r="NTP60" s="111"/>
      <c r="NTQ60" s="111"/>
      <c r="NTR60" s="111"/>
      <c r="NTS60" s="111"/>
      <c r="NTT60" s="111"/>
      <c r="NTU60" s="111"/>
      <c r="NTV60" s="111"/>
      <c r="NTW60" s="111"/>
      <c r="NTX60" s="111"/>
      <c r="NTY60" s="111"/>
      <c r="NTZ60" s="111"/>
      <c r="NUA60" s="111"/>
      <c r="NUB60" s="111"/>
      <c r="NUC60" s="111"/>
      <c r="NUD60" s="111"/>
      <c r="NUE60" s="111"/>
      <c r="NUF60" s="111"/>
      <c r="NUG60" s="111"/>
      <c r="NUH60" s="111"/>
      <c r="NUI60" s="111"/>
      <c r="NUJ60" s="111"/>
      <c r="NUK60" s="111"/>
      <c r="NUL60" s="111"/>
      <c r="NUM60" s="111"/>
      <c r="NUN60" s="111"/>
      <c r="NUO60" s="111"/>
      <c r="NUP60" s="111"/>
      <c r="NUQ60" s="111"/>
      <c r="NUR60" s="111"/>
      <c r="NUS60" s="111"/>
      <c r="NUT60" s="111"/>
      <c r="NUU60" s="111"/>
      <c r="NUV60" s="111"/>
      <c r="NUW60" s="111"/>
      <c r="NUX60" s="111"/>
      <c r="NUY60" s="111"/>
      <c r="NUZ60" s="111"/>
      <c r="NVA60" s="111"/>
      <c r="NVB60" s="111"/>
      <c r="NVC60" s="111"/>
      <c r="NVD60" s="111"/>
      <c r="NVE60" s="111"/>
      <c r="NVF60" s="111"/>
      <c r="NVG60" s="111"/>
      <c r="NVH60" s="111"/>
      <c r="NVI60" s="111"/>
      <c r="NVJ60" s="111"/>
      <c r="NVK60" s="111"/>
      <c r="NVL60" s="111"/>
      <c r="NVM60" s="111"/>
      <c r="NVN60" s="111"/>
      <c r="NVO60" s="111"/>
      <c r="NVP60" s="111"/>
      <c r="NVQ60" s="111"/>
      <c r="NVR60" s="111"/>
      <c r="NVS60" s="111"/>
      <c r="NVT60" s="111"/>
      <c r="NVU60" s="111"/>
      <c r="NVV60" s="111"/>
      <c r="NVW60" s="111"/>
      <c r="NVX60" s="111"/>
      <c r="NVY60" s="111"/>
      <c r="NVZ60" s="111"/>
      <c r="NWA60" s="111"/>
      <c r="NWB60" s="111"/>
      <c r="NWC60" s="111"/>
      <c r="NWD60" s="111"/>
      <c r="NWE60" s="111"/>
      <c r="NWF60" s="111"/>
      <c r="NWG60" s="111"/>
      <c r="NWH60" s="111"/>
      <c r="NWI60" s="111"/>
      <c r="NWJ60" s="111"/>
      <c r="NWK60" s="111"/>
      <c r="NWL60" s="111"/>
      <c r="NWM60" s="111"/>
      <c r="NWN60" s="111"/>
      <c r="NWO60" s="111"/>
      <c r="NWP60" s="111"/>
      <c r="NWQ60" s="111"/>
      <c r="NWR60" s="111"/>
      <c r="NWS60" s="111"/>
      <c r="NWT60" s="111"/>
      <c r="NWU60" s="111"/>
      <c r="NWV60" s="111"/>
      <c r="NWW60" s="111"/>
      <c r="NWX60" s="111"/>
      <c r="NWY60" s="111"/>
      <c r="NWZ60" s="111"/>
      <c r="NXA60" s="111"/>
      <c r="NXB60" s="111"/>
      <c r="NXC60" s="111"/>
      <c r="NXD60" s="111"/>
      <c r="NXE60" s="111"/>
      <c r="NXF60" s="111"/>
      <c r="NXG60" s="111"/>
      <c r="NXH60" s="111"/>
      <c r="NXI60" s="111"/>
      <c r="NXJ60" s="111"/>
      <c r="NXK60" s="111"/>
      <c r="NXL60" s="111"/>
      <c r="NXM60" s="111"/>
      <c r="NXN60" s="111"/>
      <c r="NXO60" s="111"/>
      <c r="NXP60" s="111"/>
      <c r="NXQ60" s="111"/>
      <c r="NXR60" s="111"/>
      <c r="NXS60" s="111"/>
      <c r="NXT60" s="111"/>
      <c r="NXU60" s="111"/>
      <c r="NXV60" s="111"/>
      <c r="NXW60" s="111"/>
      <c r="NXX60" s="111"/>
      <c r="NXY60" s="111"/>
      <c r="NXZ60" s="111"/>
      <c r="NYA60" s="111"/>
      <c r="NYB60" s="111"/>
      <c r="NYC60" s="111"/>
      <c r="NYD60" s="111"/>
      <c r="NYE60" s="111"/>
      <c r="NYF60" s="111"/>
      <c r="NYG60" s="111"/>
      <c r="NYH60" s="111"/>
      <c r="NYI60" s="111"/>
      <c r="NYJ60" s="111"/>
      <c r="NYK60" s="111"/>
      <c r="NYL60" s="111"/>
      <c r="NYM60" s="111"/>
      <c r="NYN60" s="111"/>
      <c r="NYO60" s="111"/>
      <c r="NYP60" s="111"/>
      <c r="NYQ60" s="111"/>
      <c r="NYR60" s="111"/>
      <c r="NYS60" s="111"/>
      <c r="NYT60" s="111"/>
      <c r="NYU60" s="111"/>
      <c r="NYV60" s="111"/>
      <c r="NYW60" s="111"/>
      <c r="NYX60" s="111"/>
      <c r="NYY60" s="111"/>
      <c r="NYZ60" s="111"/>
      <c r="NZA60" s="111"/>
      <c r="NZB60" s="111"/>
      <c r="NZC60" s="111"/>
      <c r="NZD60" s="111"/>
      <c r="NZE60" s="111"/>
      <c r="NZF60" s="111"/>
      <c r="NZG60" s="111"/>
      <c r="NZH60" s="111"/>
      <c r="NZI60" s="111"/>
      <c r="NZJ60" s="111"/>
      <c r="NZK60" s="111"/>
      <c r="NZL60" s="111"/>
      <c r="NZM60" s="111"/>
      <c r="NZN60" s="111"/>
      <c r="NZO60" s="111"/>
      <c r="NZP60" s="111"/>
      <c r="NZQ60" s="111"/>
      <c r="NZR60" s="111"/>
      <c r="NZS60" s="111"/>
      <c r="NZT60" s="111"/>
      <c r="NZU60" s="111"/>
      <c r="NZV60" s="111"/>
      <c r="NZW60" s="111"/>
      <c r="NZX60" s="111"/>
      <c r="NZY60" s="111"/>
      <c r="NZZ60" s="111"/>
      <c r="OAA60" s="111"/>
      <c r="OAB60" s="111"/>
      <c r="OAC60" s="111"/>
      <c r="OAD60" s="111"/>
      <c r="OAE60" s="111"/>
      <c r="OAF60" s="111"/>
      <c r="OAG60" s="111"/>
      <c r="OAH60" s="111"/>
      <c r="OAI60" s="111"/>
      <c r="OAJ60" s="111"/>
      <c r="OAK60" s="111"/>
      <c r="OAL60" s="111"/>
      <c r="OAM60" s="111"/>
      <c r="OAN60" s="111"/>
      <c r="OAO60" s="111"/>
      <c r="OAP60" s="111"/>
      <c r="OAQ60" s="111"/>
      <c r="OAR60" s="111"/>
      <c r="OAS60" s="111"/>
      <c r="OAT60" s="111"/>
      <c r="OAU60" s="111"/>
      <c r="OAV60" s="111"/>
      <c r="OAW60" s="111"/>
      <c r="OAX60" s="111"/>
      <c r="OAY60" s="111"/>
      <c r="OAZ60" s="111"/>
      <c r="OBA60" s="111"/>
      <c r="OBB60" s="111"/>
      <c r="OBC60" s="111"/>
      <c r="OBD60" s="111"/>
      <c r="OBE60" s="111"/>
      <c r="OBF60" s="111"/>
      <c r="OBG60" s="111"/>
      <c r="OBH60" s="111"/>
      <c r="OBI60" s="111"/>
      <c r="OBJ60" s="111"/>
      <c r="OBK60" s="111"/>
      <c r="OBL60" s="111"/>
      <c r="OBM60" s="111"/>
      <c r="OBN60" s="111"/>
      <c r="OBO60" s="111"/>
      <c r="OBP60" s="111"/>
      <c r="OBQ60" s="111"/>
      <c r="OBR60" s="111"/>
      <c r="OBS60" s="111"/>
      <c r="OBT60" s="111"/>
      <c r="OBU60" s="111"/>
      <c r="OBV60" s="111"/>
      <c r="OBW60" s="111"/>
      <c r="OBX60" s="111"/>
      <c r="OBY60" s="111"/>
      <c r="OBZ60" s="111"/>
      <c r="OCA60" s="111"/>
      <c r="OCB60" s="111"/>
      <c r="OCC60" s="111"/>
      <c r="OCD60" s="111"/>
      <c r="OCE60" s="111"/>
      <c r="OCF60" s="111"/>
      <c r="OCG60" s="111"/>
      <c r="OCH60" s="111"/>
      <c r="OCI60" s="111"/>
      <c r="OCJ60" s="111"/>
      <c r="OCK60" s="111"/>
      <c r="OCL60" s="111"/>
      <c r="OCM60" s="111"/>
      <c r="OCN60" s="111"/>
      <c r="OCO60" s="111"/>
      <c r="OCP60" s="111"/>
      <c r="OCQ60" s="111"/>
      <c r="OCR60" s="111"/>
      <c r="OCS60" s="111"/>
      <c r="OCT60" s="111"/>
      <c r="OCU60" s="111"/>
      <c r="OCV60" s="111"/>
      <c r="OCW60" s="111"/>
      <c r="OCX60" s="111"/>
      <c r="OCY60" s="111"/>
      <c r="OCZ60" s="111"/>
      <c r="ODA60" s="111"/>
      <c r="ODB60" s="111"/>
      <c r="ODC60" s="111"/>
      <c r="ODD60" s="111"/>
      <c r="ODE60" s="111"/>
      <c r="ODF60" s="111"/>
      <c r="ODG60" s="111"/>
      <c r="ODH60" s="111"/>
      <c r="ODI60" s="111"/>
      <c r="ODJ60" s="111"/>
      <c r="ODK60" s="111"/>
      <c r="ODL60" s="111"/>
      <c r="ODM60" s="111"/>
      <c r="ODN60" s="111"/>
      <c r="ODO60" s="111"/>
      <c r="ODP60" s="111"/>
      <c r="ODQ60" s="111"/>
      <c r="ODR60" s="111"/>
      <c r="ODS60" s="111"/>
      <c r="ODT60" s="111"/>
      <c r="ODU60" s="111"/>
      <c r="ODV60" s="111"/>
      <c r="ODW60" s="111"/>
      <c r="ODX60" s="111"/>
      <c r="ODY60" s="111"/>
      <c r="ODZ60" s="111"/>
      <c r="OEA60" s="111"/>
      <c r="OEB60" s="111"/>
      <c r="OEC60" s="111"/>
      <c r="OED60" s="111"/>
      <c r="OEE60" s="111"/>
      <c r="OEF60" s="111"/>
      <c r="OEG60" s="111"/>
      <c r="OEH60" s="111"/>
      <c r="OEI60" s="111"/>
      <c r="OEJ60" s="111"/>
      <c r="OEK60" s="111"/>
      <c r="OEL60" s="111"/>
      <c r="OEM60" s="111"/>
      <c r="OEN60" s="111"/>
      <c r="OEO60" s="111"/>
      <c r="OEP60" s="111"/>
      <c r="OEQ60" s="111"/>
      <c r="OER60" s="111"/>
      <c r="OES60" s="111"/>
      <c r="OET60" s="111"/>
      <c r="OEU60" s="111"/>
      <c r="OEV60" s="111"/>
      <c r="OEW60" s="111"/>
      <c r="OEX60" s="111"/>
      <c r="OEY60" s="111"/>
      <c r="OEZ60" s="111"/>
      <c r="OFA60" s="111"/>
      <c r="OFB60" s="111"/>
      <c r="OFC60" s="111"/>
      <c r="OFD60" s="111"/>
      <c r="OFE60" s="111"/>
      <c r="OFF60" s="111"/>
      <c r="OFG60" s="111"/>
      <c r="OFH60" s="111"/>
      <c r="OFI60" s="111"/>
      <c r="OFJ60" s="111"/>
      <c r="OFK60" s="111"/>
      <c r="OFL60" s="111"/>
      <c r="OFM60" s="111"/>
      <c r="OFN60" s="111"/>
      <c r="OFO60" s="111"/>
      <c r="OFP60" s="111"/>
      <c r="OFQ60" s="111"/>
      <c r="OFR60" s="111"/>
      <c r="OFS60" s="111"/>
      <c r="OFT60" s="111"/>
      <c r="OFU60" s="111"/>
      <c r="OFV60" s="111"/>
      <c r="OFW60" s="111"/>
      <c r="OFX60" s="111"/>
      <c r="OFY60" s="111"/>
      <c r="OFZ60" s="111"/>
      <c r="OGA60" s="111"/>
      <c r="OGB60" s="111"/>
      <c r="OGC60" s="111"/>
      <c r="OGD60" s="111"/>
      <c r="OGE60" s="111"/>
      <c r="OGF60" s="111"/>
      <c r="OGG60" s="111"/>
      <c r="OGH60" s="111"/>
      <c r="OGI60" s="111"/>
      <c r="OGJ60" s="111"/>
      <c r="OGK60" s="111"/>
      <c r="OGL60" s="111"/>
      <c r="OGM60" s="111"/>
      <c r="OGN60" s="111"/>
      <c r="OGO60" s="111"/>
      <c r="OGP60" s="111"/>
      <c r="OGQ60" s="111"/>
      <c r="OGR60" s="111"/>
      <c r="OGS60" s="111"/>
      <c r="OGT60" s="111"/>
      <c r="OGU60" s="111"/>
      <c r="OGV60" s="111"/>
      <c r="OGW60" s="111"/>
      <c r="OGX60" s="111"/>
      <c r="OGY60" s="111"/>
      <c r="OGZ60" s="111"/>
      <c r="OHA60" s="111"/>
      <c r="OHB60" s="111"/>
      <c r="OHC60" s="111"/>
      <c r="OHD60" s="111"/>
      <c r="OHE60" s="111"/>
      <c r="OHF60" s="111"/>
      <c r="OHG60" s="111"/>
      <c r="OHH60" s="111"/>
      <c r="OHI60" s="111"/>
      <c r="OHJ60" s="111"/>
      <c r="OHK60" s="111"/>
      <c r="OHL60" s="111"/>
      <c r="OHM60" s="111"/>
      <c r="OHN60" s="111"/>
      <c r="OHO60" s="111"/>
      <c r="OHP60" s="111"/>
      <c r="OHQ60" s="111"/>
      <c r="OHR60" s="111"/>
      <c r="OHS60" s="111"/>
      <c r="OHT60" s="111"/>
      <c r="OHU60" s="111"/>
      <c r="OHV60" s="111"/>
      <c r="OHW60" s="111"/>
      <c r="OHX60" s="111"/>
      <c r="OHY60" s="111"/>
      <c r="OHZ60" s="111"/>
      <c r="OIA60" s="111"/>
      <c r="OIB60" s="111"/>
      <c r="OIC60" s="111"/>
      <c r="OID60" s="111"/>
      <c r="OIE60" s="111"/>
      <c r="OIF60" s="111"/>
      <c r="OIG60" s="111"/>
      <c r="OIH60" s="111"/>
      <c r="OII60" s="111"/>
      <c r="OIJ60" s="111"/>
      <c r="OIK60" s="111"/>
      <c r="OIL60" s="111"/>
      <c r="OIM60" s="111"/>
      <c r="OIN60" s="111"/>
      <c r="OIO60" s="111"/>
      <c r="OIP60" s="111"/>
      <c r="OIQ60" s="111"/>
      <c r="OIR60" s="111"/>
      <c r="OIS60" s="111"/>
      <c r="OIT60" s="111"/>
      <c r="OIU60" s="111"/>
      <c r="OIV60" s="111"/>
      <c r="OIW60" s="111"/>
      <c r="OIX60" s="111"/>
      <c r="OIY60" s="111"/>
      <c r="OIZ60" s="111"/>
      <c r="OJA60" s="111"/>
      <c r="OJB60" s="111"/>
      <c r="OJC60" s="111"/>
      <c r="OJD60" s="111"/>
      <c r="OJE60" s="111"/>
      <c r="OJF60" s="111"/>
      <c r="OJG60" s="111"/>
      <c r="OJH60" s="111"/>
      <c r="OJI60" s="111"/>
      <c r="OJJ60" s="111"/>
      <c r="OJK60" s="111"/>
      <c r="OJL60" s="111"/>
      <c r="OJM60" s="111"/>
      <c r="OJN60" s="111"/>
      <c r="OJO60" s="111"/>
      <c r="OJP60" s="111"/>
      <c r="OJQ60" s="111"/>
      <c r="OJR60" s="111"/>
      <c r="OJS60" s="111"/>
      <c r="OJT60" s="111"/>
      <c r="OJU60" s="111"/>
      <c r="OJV60" s="111"/>
      <c r="OJW60" s="111"/>
      <c r="OJX60" s="111"/>
      <c r="OJY60" s="111"/>
      <c r="OJZ60" s="111"/>
      <c r="OKA60" s="111"/>
      <c r="OKB60" s="111"/>
      <c r="OKC60" s="111"/>
      <c r="OKD60" s="111"/>
      <c r="OKE60" s="111"/>
      <c r="OKF60" s="111"/>
      <c r="OKG60" s="111"/>
      <c r="OKH60" s="111"/>
      <c r="OKI60" s="111"/>
      <c r="OKJ60" s="111"/>
      <c r="OKK60" s="111"/>
      <c r="OKL60" s="111"/>
      <c r="OKM60" s="111"/>
      <c r="OKN60" s="111"/>
      <c r="OKO60" s="111"/>
      <c r="OKP60" s="111"/>
      <c r="OKQ60" s="111"/>
      <c r="OKR60" s="111"/>
      <c r="OKS60" s="111"/>
      <c r="OKT60" s="111"/>
      <c r="OKU60" s="111"/>
      <c r="OKV60" s="111"/>
      <c r="OKW60" s="111"/>
      <c r="OKX60" s="111"/>
      <c r="OKY60" s="111"/>
      <c r="OKZ60" s="111"/>
      <c r="OLA60" s="111"/>
      <c r="OLB60" s="111"/>
      <c r="OLC60" s="111"/>
      <c r="OLD60" s="111"/>
      <c r="OLE60" s="111"/>
      <c r="OLF60" s="111"/>
      <c r="OLG60" s="111"/>
      <c r="OLH60" s="111"/>
      <c r="OLI60" s="111"/>
      <c r="OLJ60" s="111"/>
      <c r="OLK60" s="111"/>
      <c r="OLL60" s="111"/>
      <c r="OLM60" s="111"/>
      <c r="OLN60" s="111"/>
      <c r="OLO60" s="111"/>
      <c r="OLP60" s="111"/>
      <c r="OLQ60" s="111"/>
      <c r="OLR60" s="111"/>
      <c r="OLS60" s="111"/>
      <c r="OLT60" s="111"/>
      <c r="OLU60" s="111"/>
      <c r="OLV60" s="111"/>
      <c r="OLW60" s="111"/>
      <c r="OLX60" s="111"/>
      <c r="OLY60" s="111"/>
      <c r="OLZ60" s="111"/>
      <c r="OMA60" s="111"/>
      <c r="OMB60" s="111"/>
      <c r="OMC60" s="111"/>
      <c r="OMD60" s="111"/>
      <c r="OME60" s="111"/>
      <c r="OMF60" s="111"/>
      <c r="OMG60" s="111"/>
      <c r="OMH60" s="111"/>
      <c r="OMI60" s="111"/>
      <c r="OMJ60" s="111"/>
      <c r="OMK60" s="111"/>
      <c r="OML60" s="111"/>
      <c r="OMM60" s="111"/>
      <c r="OMN60" s="111"/>
      <c r="OMO60" s="111"/>
      <c r="OMP60" s="111"/>
      <c r="OMQ60" s="111"/>
      <c r="OMR60" s="111"/>
      <c r="OMS60" s="111"/>
      <c r="OMT60" s="111"/>
      <c r="OMU60" s="111"/>
      <c r="OMV60" s="111"/>
      <c r="OMW60" s="111"/>
      <c r="OMX60" s="111"/>
      <c r="OMY60" s="111"/>
      <c r="OMZ60" s="111"/>
      <c r="ONA60" s="111"/>
      <c r="ONB60" s="111"/>
      <c r="ONC60" s="111"/>
      <c r="OND60" s="111"/>
      <c r="ONE60" s="111"/>
      <c r="ONF60" s="111"/>
      <c r="ONG60" s="111"/>
      <c r="ONH60" s="111"/>
      <c r="ONI60" s="111"/>
      <c r="ONJ60" s="111"/>
      <c r="ONK60" s="111"/>
      <c r="ONL60" s="111"/>
      <c r="ONM60" s="111"/>
      <c r="ONN60" s="111"/>
      <c r="ONO60" s="111"/>
      <c r="ONP60" s="111"/>
      <c r="ONQ60" s="111"/>
      <c r="ONR60" s="111"/>
      <c r="ONS60" s="111"/>
      <c r="ONT60" s="111"/>
      <c r="ONU60" s="111"/>
      <c r="ONV60" s="111"/>
      <c r="ONW60" s="111"/>
      <c r="ONX60" s="111"/>
      <c r="ONY60" s="111"/>
      <c r="ONZ60" s="111"/>
      <c r="OOA60" s="111"/>
      <c r="OOB60" s="111"/>
      <c r="OOC60" s="111"/>
      <c r="OOD60" s="111"/>
      <c r="OOE60" s="111"/>
      <c r="OOF60" s="111"/>
      <c r="OOG60" s="111"/>
      <c r="OOH60" s="111"/>
      <c r="OOI60" s="111"/>
      <c r="OOJ60" s="111"/>
      <c r="OOK60" s="111"/>
      <c r="OOL60" s="111"/>
      <c r="OOM60" s="111"/>
      <c r="OON60" s="111"/>
      <c r="OOO60" s="111"/>
      <c r="OOP60" s="111"/>
      <c r="OOQ60" s="111"/>
      <c r="OOR60" s="111"/>
      <c r="OOS60" s="111"/>
      <c r="OOT60" s="111"/>
      <c r="OOU60" s="111"/>
      <c r="OOV60" s="111"/>
      <c r="OOW60" s="111"/>
      <c r="OOX60" s="111"/>
      <c r="OOY60" s="111"/>
      <c r="OOZ60" s="111"/>
      <c r="OPA60" s="111"/>
      <c r="OPB60" s="111"/>
      <c r="OPC60" s="111"/>
      <c r="OPD60" s="111"/>
      <c r="OPE60" s="111"/>
      <c r="OPF60" s="111"/>
      <c r="OPG60" s="111"/>
      <c r="OPH60" s="111"/>
      <c r="OPI60" s="111"/>
      <c r="OPJ60" s="111"/>
      <c r="OPK60" s="111"/>
      <c r="OPL60" s="111"/>
      <c r="OPM60" s="111"/>
      <c r="OPN60" s="111"/>
      <c r="OPO60" s="111"/>
      <c r="OPP60" s="111"/>
      <c r="OPQ60" s="111"/>
      <c r="OPR60" s="111"/>
      <c r="OPS60" s="111"/>
      <c r="OPT60" s="111"/>
      <c r="OPU60" s="111"/>
      <c r="OPV60" s="111"/>
      <c r="OPW60" s="111"/>
      <c r="OPX60" s="111"/>
      <c r="OPY60" s="111"/>
      <c r="OPZ60" s="111"/>
      <c r="OQA60" s="111"/>
      <c r="OQB60" s="111"/>
      <c r="OQC60" s="111"/>
      <c r="OQD60" s="111"/>
      <c r="OQE60" s="111"/>
      <c r="OQF60" s="111"/>
      <c r="OQG60" s="111"/>
      <c r="OQH60" s="111"/>
      <c r="OQI60" s="111"/>
      <c r="OQJ60" s="111"/>
      <c r="OQK60" s="111"/>
      <c r="OQL60" s="111"/>
      <c r="OQM60" s="111"/>
      <c r="OQN60" s="111"/>
      <c r="OQO60" s="111"/>
      <c r="OQP60" s="111"/>
      <c r="OQQ60" s="111"/>
      <c r="OQR60" s="111"/>
      <c r="OQS60" s="111"/>
      <c r="OQT60" s="111"/>
      <c r="OQU60" s="111"/>
      <c r="OQV60" s="111"/>
      <c r="OQW60" s="111"/>
      <c r="OQX60" s="111"/>
      <c r="OQY60" s="111"/>
      <c r="OQZ60" s="111"/>
      <c r="ORA60" s="111"/>
      <c r="ORB60" s="111"/>
      <c r="ORC60" s="111"/>
      <c r="ORD60" s="111"/>
      <c r="ORE60" s="111"/>
      <c r="ORF60" s="111"/>
      <c r="ORG60" s="111"/>
      <c r="ORH60" s="111"/>
      <c r="ORI60" s="111"/>
      <c r="ORJ60" s="111"/>
      <c r="ORK60" s="111"/>
      <c r="ORL60" s="111"/>
      <c r="ORM60" s="111"/>
      <c r="ORN60" s="111"/>
      <c r="ORO60" s="111"/>
      <c r="ORP60" s="111"/>
      <c r="ORQ60" s="111"/>
      <c r="ORR60" s="111"/>
      <c r="ORS60" s="111"/>
      <c r="ORT60" s="111"/>
      <c r="ORU60" s="111"/>
      <c r="ORV60" s="111"/>
      <c r="ORW60" s="111"/>
      <c r="ORX60" s="111"/>
      <c r="ORY60" s="111"/>
      <c r="ORZ60" s="111"/>
      <c r="OSA60" s="111"/>
      <c r="OSB60" s="111"/>
      <c r="OSC60" s="111"/>
      <c r="OSD60" s="111"/>
      <c r="OSE60" s="111"/>
      <c r="OSF60" s="111"/>
      <c r="OSG60" s="111"/>
      <c r="OSH60" s="111"/>
      <c r="OSI60" s="111"/>
      <c r="OSJ60" s="111"/>
      <c r="OSK60" s="111"/>
      <c r="OSL60" s="111"/>
      <c r="OSM60" s="111"/>
      <c r="OSN60" s="111"/>
      <c r="OSO60" s="111"/>
      <c r="OSP60" s="111"/>
      <c r="OSQ60" s="111"/>
      <c r="OSR60" s="111"/>
      <c r="OSS60" s="111"/>
      <c r="OST60" s="111"/>
      <c r="OSU60" s="111"/>
      <c r="OSV60" s="111"/>
      <c r="OSW60" s="111"/>
      <c r="OSX60" s="111"/>
      <c r="OSY60" s="111"/>
      <c r="OSZ60" s="111"/>
      <c r="OTA60" s="111"/>
      <c r="OTB60" s="111"/>
      <c r="OTC60" s="111"/>
      <c r="OTD60" s="111"/>
      <c r="OTE60" s="111"/>
      <c r="OTF60" s="111"/>
      <c r="OTG60" s="111"/>
      <c r="OTH60" s="111"/>
      <c r="OTI60" s="111"/>
      <c r="OTJ60" s="111"/>
      <c r="OTK60" s="111"/>
      <c r="OTL60" s="111"/>
      <c r="OTM60" s="111"/>
      <c r="OTN60" s="111"/>
      <c r="OTO60" s="111"/>
      <c r="OTP60" s="111"/>
      <c r="OTQ60" s="111"/>
      <c r="OTR60" s="111"/>
      <c r="OTS60" s="111"/>
      <c r="OTT60" s="111"/>
      <c r="OTU60" s="111"/>
      <c r="OTV60" s="111"/>
      <c r="OTW60" s="111"/>
      <c r="OTX60" s="111"/>
      <c r="OTY60" s="111"/>
      <c r="OTZ60" s="111"/>
      <c r="OUA60" s="111"/>
      <c r="OUB60" s="111"/>
      <c r="OUC60" s="111"/>
      <c r="OUD60" s="111"/>
      <c r="OUE60" s="111"/>
      <c r="OUF60" s="111"/>
      <c r="OUG60" s="111"/>
      <c r="OUH60" s="111"/>
      <c r="OUI60" s="111"/>
      <c r="OUJ60" s="111"/>
      <c r="OUK60" s="111"/>
      <c r="OUL60" s="111"/>
      <c r="OUM60" s="111"/>
      <c r="OUN60" s="111"/>
      <c r="OUO60" s="111"/>
      <c r="OUP60" s="111"/>
      <c r="OUQ60" s="111"/>
      <c r="OUR60" s="111"/>
      <c r="OUS60" s="111"/>
      <c r="OUT60" s="111"/>
      <c r="OUU60" s="111"/>
      <c r="OUV60" s="111"/>
      <c r="OUW60" s="111"/>
      <c r="OUX60" s="111"/>
      <c r="OUY60" s="111"/>
      <c r="OUZ60" s="111"/>
      <c r="OVA60" s="111"/>
      <c r="OVB60" s="111"/>
      <c r="OVC60" s="111"/>
      <c r="OVD60" s="111"/>
      <c r="OVE60" s="111"/>
      <c r="OVF60" s="111"/>
      <c r="OVG60" s="111"/>
      <c r="OVH60" s="111"/>
      <c r="OVI60" s="111"/>
      <c r="OVJ60" s="111"/>
      <c r="OVK60" s="111"/>
      <c r="OVL60" s="111"/>
      <c r="OVM60" s="111"/>
      <c r="OVN60" s="111"/>
      <c r="OVO60" s="111"/>
      <c r="OVP60" s="111"/>
      <c r="OVQ60" s="111"/>
      <c r="OVR60" s="111"/>
      <c r="OVS60" s="111"/>
      <c r="OVT60" s="111"/>
      <c r="OVU60" s="111"/>
      <c r="OVV60" s="111"/>
      <c r="OVW60" s="111"/>
      <c r="OVX60" s="111"/>
      <c r="OVY60" s="111"/>
      <c r="OVZ60" s="111"/>
      <c r="OWA60" s="111"/>
      <c r="OWB60" s="111"/>
      <c r="OWC60" s="111"/>
      <c r="OWD60" s="111"/>
      <c r="OWE60" s="111"/>
      <c r="OWF60" s="111"/>
      <c r="OWG60" s="111"/>
      <c r="OWH60" s="111"/>
      <c r="OWI60" s="111"/>
      <c r="OWJ60" s="111"/>
      <c r="OWK60" s="111"/>
      <c r="OWL60" s="111"/>
      <c r="OWM60" s="111"/>
      <c r="OWN60" s="111"/>
      <c r="OWO60" s="111"/>
      <c r="OWP60" s="111"/>
      <c r="OWQ60" s="111"/>
      <c r="OWR60" s="111"/>
      <c r="OWS60" s="111"/>
      <c r="OWT60" s="111"/>
      <c r="OWU60" s="111"/>
      <c r="OWV60" s="111"/>
      <c r="OWW60" s="111"/>
      <c r="OWX60" s="111"/>
      <c r="OWY60" s="111"/>
      <c r="OWZ60" s="111"/>
      <c r="OXA60" s="111"/>
      <c r="OXB60" s="111"/>
      <c r="OXC60" s="111"/>
      <c r="OXD60" s="111"/>
      <c r="OXE60" s="111"/>
      <c r="OXF60" s="111"/>
      <c r="OXG60" s="111"/>
      <c r="OXH60" s="111"/>
      <c r="OXI60" s="111"/>
      <c r="OXJ60" s="111"/>
      <c r="OXK60" s="111"/>
      <c r="OXL60" s="111"/>
      <c r="OXM60" s="111"/>
      <c r="OXN60" s="111"/>
      <c r="OXO60" s="111"/>
      <c r="OXP60" s="111"/>
      <c r="OXQ60" s="111"/>
      <c r="OXR60" s="111"/>
      <c r="OXS60" s="111"/>
      <c r="OXT60" s="111"/>
      <c r="OXU60" s="111"/>
      <c r="OXV60" s="111"/>
      <c r="OXW60" s="111"/>
      <c r="OXX60" s="111"/>
      <c r="OXY60" s="111"/>
      <c r="OXZ60" s="111"/>
      <c r="OYA60" s="111"/>
      <c r="OYB60" s="111"/>
      <c r="OYC60" s="111"/>
      <c r="OYD60" s="111"/>
      <c r="OYE60" s="111"/>
      <c r="OYF60" s="111"/>
      <c r="OYG60" s="111"/>
      <c r="OYH60" s="111"/>
      <c r="OYI60" s="111"/>
      <c r="OYJ60" s="111"/>
      <c r="OYK60" s="111"/>
      <c r="OYL60" s="111"/>
      <c r="OYM60" s="111"/>
      <c r="OYN60" s="111"/>
      <c r="OYO60" s="111"/>
      <c r="OYP60" s="111"/>
      <c r="OYQ60" s="111"/>
      <c r="OYR60" s="111"/>
      <c r="OYS60" s="111"/>
      <c r="OYT60" s="111"/>
      <c r="OYU60" s="111"/>
      <c r="OYV60" s="111"/>
      <c r="OYW60" s="111"/>
      <c r="OYX60" s="111"/>
      <c r="OYY60" s="111"/>
      <c r="OYZ60" s="111"/>
      <c r="OZA60" s="111"/>
      <c r="OZB60" s="111"/>
      <c r="OZC60" s="111"/>
      <c r="OZD60" s="111"/>
      <c r="OZE60" s="111"/>
      <c r="OZF60" s="111"/>
      <c r="OZG60" s="111"/>
      <c r="OZH60" s="111"/>
      <c r="OZI60" s="111"/>
      <c r="OZJ60" s="111"/>
      <c r="OZK60" s="111"/>
      <c r="OZL60" s="111"/>
      <c r="OZM60" s="111"/>
      <c r="OZN60" s="111"/>
      <c r="OZO60" s="111"/>
      <c r="OZP60" s="111"/>
      <c r="OZQ60" s="111"/>
      <c r="OZR60" s="111"/>
      <c r="OZS60" s="111"/>
      <c r="OZT60" s="111"/>
      <c r="OZU60" s="111"/>
      <c r="OZV60" s="111"/>
      <c r="OZW60" s="111"/>
      <c r="OZX60" s="111"/>
      <c r="OZY60" s="111"/>
      <c r="OZZ60" s="111"/>
      <c r="PAA60" s="111"/>
      <c r="PAB60" s="111"/>
      <c r="PAC60" s="111"/>
      <c r="PAD60" s="111"/>
      <c r="PAE60" s="111"/>
      <c r="PAF60" s="111"/>
      <c r="PAG60" s="111"/>
      <c r="PAH60" s="111"/>
      <c r="PAI60" s="111"/>
      <c r="PAJ60" s="111"/>
      <c r="PAK60" s="111"/>
      <c r="PAL60" s="111"/>
      <c r="PAM60" s="111"/>
      <c r="PAN60" s="111"/>
      <c r="PAO60" s="111"/>
      <c r="PAP60" s="111"/>
      <c r="PAQ60" s="111"/>
      <c r="PAR60" s="111"/>
      <c r="PAS60" s="111"/>
      <c r="PAT60" s="111"/>
      <c r="PAU60" s="111"/>
      <c r="PAV60" s="111"/>
      <c r="PAW60" s="111"/>
      <c r="PAX60" s="111"/>
      <c r="PAY60" s="111"/>
      <c r="PAZ60" s="111"/>
      <c r="PBA60" s="111"/>
      <c r="PBB60" s="111"/>
      <c r="PBC60" s="111"/>
      <c r="PBD60" s="111"/>
      <c r="PBE60" s="111"/>
      <c r="PBF60" s="111"/>
      <c r="PBG60" s="111"/>
      <c r="PBH60" s="111"/>
      <c r="PBI60" s="111"/>
      <c r="PBJ60" s="111"/>
      <c r="PBK60" s="111"/>
      <c r="PBL60" s="111"/>
      <c r="PBM60" s="111"/>
      <c r="PBN60" s="111"/>
      <c r="PBO60" s="111"/>
      <c r="PBP60" s="111"/>
      <c r="PBQ60" s="111"/>
      <c r="PBR60" s="111"/>
      <c r="PBS60" s="111"/>
      <c r="PBT60" s="111"/>
      <c r="PBU60" s="111"/>
      <c r="PBV60" s="111"/>
      <c r="PBW60" s="111"/>
      <c r="PBX60" s="111"/>
      <c r="PBY60" s="111"/>
      <c r="PBZ60" s="111"/>
      <c r="PCA60" s="111"/>
      <c r="PCB60" s="111"/>
      <c r="PCC60" s="111"/>
      <c r="PCD60" s="111"/>
      <c r="PCE60" s="111"/>
      <c r="PCF60" s="111"/>
      <c r="PCG60" s="111"/>
      <c r="PCH60" s="111"/>
      <c r="PCI60" s="111"/>
      <c r="PCJ60" s="111"/>
      <c r="PCK60" s="111"/>
      <c r="PCL60" s="111"/>
      <c r="PCM60" s="111"/>
      <c r="PCN60" s="111"/>
      <c r="PCO60" s="111"/>
      <c r="PCP60" s="111"/>
      <c r="PCQ60" s="111"/>
      <c r="PCR60" s="111"/>
      <c r="PCS60" s="111"/>
      <c r="PCT60" s="111"/>
      <c r="PCU60" s="111"/>
      <c r="PCV60" s="111"/>
      <c r="PCW60" s="111"/>
      <c r="PCX60" s="111"/>
      <c r="PCY60" s="111"/>
      <c r="PCZ60" s="111"/>
      <c r="PDA60" s="111"/>
      <c r="PDB60" s="111"/>
      <c r="PDC60" s="111"/>
      <c r="PDD60" s="111"/>
      <c r="PDE60" s="111"/>
      <c r="PDF60" s="111"/>
      <c r="PDG60" s="111"/>
      <c r="PDH60" s="111"/>
      <c r="PDI60" s="111"/>
      <c r="PDJ60" s="111"/>
      <c r="PDK60" s="111"/>
      <c r="PDL60" s="111"/>
      <c r="PDM60" s="111"/>
      <c r="PDN60" s="111"/>
      <c r="PDO60" s="111"/>
      <c r="PDP60" s="111"/>
      <c r="PDQ60" s="111"/>
      <c r="PDR60" s="111"/>
      <c r="PDS60" s="111"/>
      <c r="PDT60" s="111"/>
      <c r="PDU60" s="111"/>
      <c r="PDV60" s="111"/>
      <c r="PDW60" s="111"/>
      <c r="PDX60" s="111"/>
      <c r="PDY60" s="111"/>
      <c r="PDZ60" s="111"/>
      <c r="PEA60" s="111"/>
      <c r="PEB60" s="111"/>
      <c r="PEC60" s="111"/>
      <c r="PED60" s="111"/>
      <c r="PEE60" s="111"/>
      <c r="PEF60" s="111"/>
      <c r="PEG60" s="111"/>
      <c r="PEH60" s="111"/>
      <c r="PEI60" s="111"/>
      <c r="PEJ60" s="111"/>
      <c r="PEK60" s="111"/>
      <c r="PEL60" s="111"/>
      <c r="PEM60" s="111"/>
      <c r="PEN60" s="111"/>
      <c r="PEO60" s="111"/>
      <c r="PEP60" s="111"/>
      <c r="PEQ60" s="111"/>
      <c r="PER60" s="111"/>
      <c r="PES60" s="111"/>
      <c r="PET60" s="111"/>
      <c r="PEU60" s="111"/>
      <c r="PEV60" s="111"/>
      <c r="PEW60" s="111"/>
      <c r="PEX60" s="111"/>
      <c r="PEY60" s="111"/>
      <c r="PEZ60" s="111"/>
      <c r="PFA60" s="111"/>
      <c r="PFB60" s="111"/>
      <c r="PFC60" s="111"/>
      <c r="PFD60" s="111"/>
      <c r="PFE60" s="111"/>
      <c r="PFF60" s="111"/>
      <c r="PFG60" s="111"/>
      <c r="PFH60" s="111"/>
      <c r="PFI60" s="111"/>
      <c r="PFJ60" s="111"/>
      <c r="PFK60" s="111"/>
      <c r="PFL60" s="111"/>
      <c r="PFM60" s="111"/>
      <c r="PFN60" s="111"/>
      <c r="PFO60" s="111"/>
      <c r="PFP60" s="111"/>
      <c r="PFQ60" s="111"/>
      <c r="PFR60" s="111"/>
      <c r="PFS60" s="111"/>
      <c r="PFT60" s="111"/>
      <c r="PFU60" s="111"/>
      <c r="PFV60" s="111"/>
      <c r="PFW60" s="111"/>
      <c r="PFX60" s="111"/>
      <c r="PFY60" s="111"/>
      <c r="PFZ60" s="111"/>
      <c r="PGA60" s="111"/>
      <c r="PGB60" s="111"/>
      <c r="PGC60" s="111"/>
      <c r="PGD60" s="111"/>
      <c r="PGE60" s="111"/>
      <c r="PGF60" s="111"/>
      <c r="PGG60" s="111"/>
      <c r="PGH60" s="111"/>
      <c r="PGI60" s="111"/>
      <c r="PGJ60" s="111"/>
      <c r="PGK60" s="111"/>
      <c r="PGL60" s="111"/>
      <c r="PGM60" s="111"/>
      <c r="PGN60" s="111"/>
      <c r="PGO60" s="111"/>
      <c r="PGP60" s="111"/>
      <c r="PGQ60" s="111"/>
      <c r="PGR60" s="111"/>
      <c r="PGS60" s="111"/>
      <c r="PGT60" s="111"/>
      <c r="PGU60" s="111"/>
      <c r="PGV60" s="111"/>
      <c r="PGW60" s="111"/>
      <c r="PGX60" s="111"/>
      <c r="PGY60" s="111"/>
      <c r="PGZ60" s="111"/>
      <c r="PHA60" s="111"/>
      <c r="PHB60" s="111"/>
      <c r="PHC60" s="111"/>
      <c r="PHD60" s="111"/>
      <c r="PHE60" s="111"/>
      <c r="PHF60" s="111"/>
      <c r="PHG60" s="111"/>
      <c r="PHH60" s="111"/>
      <c r="PHI60" s="111"/>
      <c r="PHJ60" s="111"/>
      <c r="PHK60" s="111"/>
      <c r="PHL60" s="111"/>
      <c r="PHM60" s="111"/>
      <c r="PHN60" s="111"/>
      <c r="PHO60" s="111"/>
      <c r="PHP60" s="111"/>
      <c r="PHQ60" s="111"/>
      <c r="PHR60" s="111"/>
      <c r="PHS60" s="111"/>
      <c r="PHT60" s="111"/>
      <c r="PHU60" s="111"/>
      <c r="PHV60" s="111"/>
      <c r="PHW60" s="111"/>
      <c r="PHX60" s="111"/>
      <c r="PHY60" s="111"/>
      <c r="PHZ60" s="111"/>
      <c r="PIA60" s="111"/>
      <c r="PIB60" s="111"/>
      <c r="PIC60" s="111"/>
      <c r="PID60" s="111"/>
      <c r="PIE60" s="111"/>
      <c r="PIF60" s="111"/>
      <c r="PIG60" s="111"/>
      <c r="PIH60" s="111"/>
      <c r="PII60" s="111"/>
      <c r="PIJ60" s="111"/>
      <c r="PIK60" s="111"/>
      <c r="PIL60" s="111"/>
      <c r="PIM60" s="111"/>
      <c r="PIN60" s="111"/>
      <c r="PIO60" s="111"/>
      <c r="PIP60" s="111"/>
      <c r="PIQ60" s="111"/>
      <c r="PIR60" s="111"/>
      <c r="PIS60" s="111"/>
      <c r="PIT60" s="111"/>
      <c r="PIU60" s="111"/>
      <c r="PIV60" s="111"/>
      <c r="PIW60" s="111"/>
      <c r="PIX60" s="111"/>
      <c r="PIY60" s="111"/>
      <c r="PIZ60" s="111"/>
      <c r="PJA60" s="111"/>
      <c r="PJB60" s="111"/>
      <c r="PJC60" s="111"/>
      <c r="PJD60" s="111"/>
      <c r="PJE60" s="111"/>
      <c r="PJF60" s="111"/>
      <c r="PJG60" s="111"/>
      <c r="PJH60" s="111"/>
      <c r="PJI60" s="111"/>
      <c r="PJJ60" s="111"/>
      <c r="PJK60" s="111"/>
      <c r="PJL60" s="111"/>
      <c r="PJM60" s="111"/>
      <c r="PJN60" s="111"/>
      <c r="PJO60" s="111"/>
      <c r="PJP60" s="111"/>
      <c r="PJQ60" s="111"/>
      <c r="PJR60" s="111"/>
      <c r="PJS60" s="111"/>
      <c r="PJT60" s="111"/>
      <c r="PJU60" s="111"/>
      <c r="PJV60" s="111"/>
      <c r="PJW60" s="111"/>
      <c r="PJX60" s="111"/>
      <c r="PJY60" s="111"/>
      <c r="PJZ60" s="111"/>
      <c r="PKA60" s="111"/>
      <c r="PKB60" s="111"/>
      <c r="PKC60" s="111"/>
      <c r="PKD60" s="111"/>
      <c r="PKE60" s="111"/>
      <c r="PKF60" s="111"/>
      <c r="PKG60" s="111"/>
      <c r="PKH60" s="111"/>
      <c r="PKI60" s="111"/>
      <c r="PKJ60" s="111"/>
      <c r="PKK60" s="111"/>
      <c r="PKL60" s="111"/>
      <c r="PKM60" s="111"/>
      <c r="PKN60" s="111"/>
      <c r="PKO60" s="111"/>
      <c r="PKP60" s="111"/>
      <c r="PKQ60" s="111"/>
      <c r="PKR60" s="111"/>
      <c r="PKS60" s="111"/>
      <c r="PKT60" s="111"/>
      <c r="PKU60" s="111"/>
      <c r="PKV60" s="111"/>
      <c r="PKW60" s="111"/>
      <c r="PKX60" s="111"/>
      <c r="PKY60" s="111"/>
      <c r="PKZ60" s="111"/>
      <c r="PLA60" s="111"/>
      <c r="PLB60" s="111"/>
      <c r="PLC60" s="111"/>
      <c r="PLD60" s="111"/>
      <c r="PLE60" s="111"/>
      <c r="PLF60" s="111"/>
      <c r="PLG60" s="111"/>
      <c r="PLH60" s="111"/>
      <c r="PLI60" s="111"/>
      <c r="PLJ60" s="111"/>
      <c r="PLK60" s="111"/>
      <c r="PLL60" s="111"/>
      <c r="PLM60" s="111"/>
      <c r="PLN60" s="111"/>
      <c r="PLO60" s="111"/>
      <c r="PLP60" s="111"/>
      <c r="PLQ60" s="111"/>
      <c r="PLR60" s="111"/>
      <c r="PLS60" s="111"/>
      <c r="PLT60" s="111"/>
      <c r="PLU60" s="111"/>
      <c r="PLV60" s="111"/>
      <c r="PLW60" s="111"/>
      <c r="PLX60" s="111"/>
      <c r="PLY60" s="111"/>
      <c r="PLZ60" s="111"/>
      <c r="PMA60" s="111"/>
      <c r="PMB60" s="111"/>
      <c r="PMC60" s="111"/>
      <c r="PMD60" s="111"/>
      <c r="PME60" s="111"/>
      <c r="PMF60" s="111"/>
      <c r="PMG60" s="111"/>
      <c r="PMH60" s="111"/>
      <c r="PMI60" s="111"/>
      <c r="PMJ60" s="111"/>
      <c r="PMK60" s="111"/>
      <c r="PML60" s="111"/>
      <c r="PMM60" s="111"/>
      <c r="PMN60" s="111"/>
      <c r="PMO60" s="111"/>
      <c r="PMP60" s="111"/>
      <c r="PMQ60" s="111"/>
      <c r="PMR60" s="111"/>
      <c r="PMS60" s="111"/>
      <c r="PMT60" s="111"/>
      <c r="PMU60" s="111"/>
      <c r="PMV60" s="111"/>
      <c r="PMW60" s="111"/>
      <c r="PMX60" s="111"/>
      <c r="PMY60" s="111"/>
      <c r="PMZ60" s="111"/>
      <c r="PNA60" s="111"/>
      <c r="PNB60" s="111"/>
      <c r="PNC60" s="111"/>
      <c r="PND60" s="111"/>
      <c r="PNE60" s="111"/>
      <c r="PNF60" s="111"/>
      <c r="PNG60" s="111"/>
      <c r="PNH60" s="111"/>
      <c r="PNI60" s="111"/>
      <c r="PNJ60" s="111"/>
      <c r="PNK60" s="111"/>
      <c r="PNL60" s="111"/>
      <c r="PNM60" s="111"/>
      <c r="PNN60" s="111"/>
      <c r="PNO60" s="111"/>
      <c r="PNP60" s="111"/>
      <c r="PNQ60" s="111"/>
      <c r="PNR60" s="111"/>
      <c r="PNS60" s="111"/>
      <c r="PNT60" s="111"/>
      <c r="PNU60" s="111"/>
      <c r="PNV60" s="111"/>
      <c r="PNW60" s="111"/>
      <c r="PNX60" s="111"/>
      <c r="PNY60" s="111"/>
      <c r="PNZ60" s="111"/>
      <c r="POA60" s="111"/>
      <c r="POB60" s="111"/>
      <c r="POC60" s="111"/>
      <c r="POD60" s="111"/>
      <c r="POE60" s="111"/>
      <c r="POF60" s="111"/>
      <c r="POG60" s="111"/>
      <c r="POH60" s="111"/>
      <c r="POI60" s="111"/>
      <c r="POJ60" s="111"/>
      <c r="POK60" s="111"/>
      <c r="POL60" s="111"/>
      <c r="POM60" s="111"/>
      <c r="PON60" s="111"/>
      <c r="POO60" s="111"/>
      <c r="POP60" s="111"/>
      <c r="POQ60" s="111"/>
      <c r="POR60" s="111"/>
      <c r="POS60" s="111"/>
      <c r="POT60" s="111"/>
      <c r="POU60" s="111"/>
      <c r="POV60" s="111"/>
      <c r="POW60" s="111"/>
      <c r="POX60" s="111"/>
      <c r="POY60" s="111"/>
      <c r="POZ60" s="111"/>
      <c r="PPA60" s="111"/>
      <c r="PPB60" s="111"/>
      <c r="PPC60" s="111"/>
      <c r="PPD60" s="111"/>
      <c r="PPE60" s="111"/>
      <c r="PPF60" s="111"/>
      <c r="PPG60" s="111"/>
      <c r="PPH60" s="111"/>
      <c r="PPI60" s="111"/>
      <c r="PPJ60" s="111"/>
      <c r="PPK60" s="111"/>
      <c r="PPL60" s="111"/>
      <c r="PPM60" s="111"/>
      <c r="PPN60" s="111"/>
      <c r="PPO60" s="111"/>
      <c r="PPP60" s="111"/>
      <c r="PPQ60" s="111"/>
      <c r="PPR60" s="111"/>
      <c r="PPS60" s="111"/>
      <c r="PPT60" s="111"/>
      <c r="PPU60" s="111"/>
      <c r="PPV60" s="111"/>
      <c r="PPW60" s="111"/>
      <c r="PPX60" s="111"/>
      <c r="PPY60" s="111"/>
      <c r="PPZ60" s="111"/>
      <c r="PQA60" s="111"/>
      <c r="PQB60" s="111"/>
      <c r="PQC60" s="111"/>
      <c r="PQD60" s="111"/>
      <c r="PQE60" s="111"/>
      <c r="PQF60" s="111"/>
      <c r="PQG60" s="111"/>
      <c r="PQH60" s="111"/>
      <c r="PQI60" s="111"/>
      <c r="PQJ60" s="111"/>
      <c r="PQK60" s="111"/>
      <c r="PQL60" s="111"/>
      <c r="PQM60" s="111"/>
      <c r="PQN60" s="111"/>
      <c r="PQO60" s="111"/>
      <c r="PQP60" s="111"/>
      <c r="PQQ60" s="111"/>
      <c r="PQR60" s="111"/>
      <c r="PQS60" s="111"/>
      <c r="PQT60" s="111"/>
      <c r="PQU60" s="111"/>
      <c r="PQV60" s="111"/>
      <c r="PQW60" s="111"/>
      <c r="PQX60" s="111"/>
      <c r="PQY60" s="111"/>
      <c r="PQZ60" s="111"/>
      <c r="PRA60" s="111"/>
      <c r="PRB60" s="111"/>
      <c r="PRC60" s="111"/>
      <c r="PRD60" s="111"/>
      <c r="PRE60" s="111"/>
      <c r="PRF60" s="111"/>
      <c r="PRG60" s="111"/>
      <c r="PRH60" s="111"/>
      <c r="PRI60" s="111"/>
      <c r="PRJ60" s="111"/>
      <c r="PRK60" s="111"/>
      <c r="PRL60" s="111"/>
      <c r="PRM60" s="111"/>
      <c r="PRN60" s="111"/>
      <c r="PRO60" s="111"/>
      <c r="PRP60" s="111"/>
      <c r="PRQ60" s="111"/>
      <c r="PRR60" s="111"/>
      <c r="PRS60" s="111"/>
      <c r="PRT60" s="111"/>
      <c r="PRU60" s="111"/>
      <c r="PRV60" s="111"/>
      <c r="PRW60" s="111"/>
      <c r="PRX60" s="111"/>
      <c r="PRY60" s="111"/>
      <c r="PRZ60" s="111"/>
      <c r="PSA60" s="111"/>
      <c r="PSB60" s="111"/>
      <c r="PSC60" s="111"/>
      <c r="PSD60" s="111"/>
      <c r="PSE60" s="111"/>
      <c r="PSF60" s="111"/>
      <c r="PSG60" s="111"/>
      <c r="PSH60" s="111"/>
      <c r="PSI60" s="111"/>
      <c r="PSJ60" s="111"/>
      <c r="PSK60" s="111"/>
      <c r="PSL60" s="111"/>
      <c r="PSM60" s="111"/>
      <c r="PSN60" s="111"/>
      <c r="PSO60" s="111"/>
      <c r="PSP60" s="111"/>
      <c r="PSQ60" s="111"/>
      <c r="PSR60" s="111"/>
      <c r="PSS60" s="111"/>
      <c r="PST60" s="111"/>
      <c r="PSU60" s="111"/>
      <c r="PSV60" s="111"/>
      <c r="PSW60" s="111"/>
      <c r="PSX60" s="111"/>
      <c r="PSY60" s="111"/>
      <c r="PSZ60" s="111"/>
      <c r="PTA60" s="111"/>
      <c r="PTB60" s="111"/>
      <c r="PTC60" s="111"/>
      <c r="PTD60" s="111"/>
      <c r="PTE60" s="111"/>
      <c r="PTF60" s="111"/>
      <c r="PTG60" s="111"/>
      <c r="PTH60" s="111"/>
      <c r="PTI60" s="111"/>
      <c r="PTJ60" s="111"/>
      <c r="PTK60" s="111"/>
      <c r="PTL60" s="111"/>
      <c r="PTM60" s="111"/>
      <c r="PTN60" s="111"/>
      <c r="PTO60" s="111"/>
      <c r="PTP60" s="111"/>
      <c r="PTQ60" s="111"/>
      <c r="PTR60" s="111"/>
      <c r="PTS60" s="111"/>
      <c r="PTT60" s="111"/>
      <c r="PTU60" s="111"/>
      <c r="PTV60" s="111"/>
      <c r="PTW60" s="111"/>
      <c r="PTX60" s="111"/>
      <c r="PTY60" s="111"/>
      <c r="PTZ60" s="111"/>
      <c r="PUA60" s="111"/>
      <c r="PUB60" s="111"/>
      <c r="PUC60" s="111"/>
      <c r="PUD60" s="111"/>
      <c r="PUE60" s="111"/>
      <c r="PUF60" s="111"/>
      <c r="PUG60" s="111"/>
      <c r="PUH60" s="111"/>
      <c r="PUI60" s="111"/>
      <c r="PUJ60" s="111"/>
      <c r="PUK60" s="111"/>
      <c r="PUL60" s="111"/>
      <c r="PUM60" s="111"/>
      <c r="PUN60" s="111"/>
      <c r="PUO60" s="111"/>
      <c r="PUP60" s="111"/>
      <c r="PUQ60" s="111"/>
      <c r="PUR60" s="111"/>
      <c r="PUS60" s="111"/>
      <c r="PUT60" s="111"/>
      <c r="PUU60" s="111"/>
      <c r="PUV60" s="111"/>
      <c r="PUW60" s="111"/>
      <c r="PUX60" s="111"/>
      <c r="PUY60" s="111"/>
      <c r="PUZ60" s="111"/>
      <c r="PVA60" s="111"/>
      <c r="PVB60" s="111"/>
      <c r="PVC60" s="111"/>
      <c r="PVD60" s="111"/>
      <c r="PVE60" s="111"/>
      <c r="PVF60" s="111"/>
      <c r="PVG60" s="111"/>
      <c r="PVH60" s="111"/>
      <c r="PVI60" s="111"/>
      <c r="PVJ60" s="111"/>
      <c r="PVK60" s="111"/>
      <c r="PVL60" s="111"/>
      <c r="PVM60" s="111"/>
      <c r="PVN60" s="111"/>
      <c r="PVO60" s="111"/>
      <c r="PVP60" s="111"/>
      <c r="PVQ60" s="111"/>
      <c r="PVR60" s="111"/>
      <c r="PVS60" s="111"/>
      <c r="PVT60" s="111"/>
      <c r="PVU60" s="111"/>
      <c r="PVV60" s="111"/>
      <c r="PVW60" s="111"/>
      <c r="PVX60" s="111"/>
      <c r="PVY60" s="111"/>
      <c r="PVZ60" s="111"/>
      <c r="PWA60" s="111"/>
      <c r="PWB60" s="111"/>
      <c r="PWC60" s="111"/>
      <c r="PWD60" s="111"/>
      <c r="PWE60" s="111"/>
      <c r="PWF60" s="111"/>
      <c r="PWG60" s="111"/>
      <c r="PWH60" s="111"/>
      <c r="PWI60" s="111"/>
      <c r="PWJ60" s="111"/>
      <c r="PWK60" s="111"/>
      <c r="PWL60" s="111"/>
      <c r="PWM60" s="111"/>
      <c r="PWN60" s="111"/>
      <c r="PWO60" s="111"/>
      <c r="PWP60" s="111"/>
      <c r="PWQ60" s="111"/>
      <c r="PWR60" s="111"/>
      <c r="PWS60" s="111"/>
      <c r="PWT60" s="111"/>
      <c r="PWU60" s="111"/>
      <c r="PWV60" s="111"/>
      <c r="PWW60" s="111"/>
      <c r="PWX60" s="111"/>
      <c r="PWY60" s="111"/>
      <c r="PWZ60" s="111"/>
      <c r="PXA60" s="111"/>
      <c r="PXB60" s="111"/>
      <c r="PXC60" s="111"/>
      <c r="PXD60" s="111"/>
      <c r="PXE60" s="111"/>
      <c r="PXF60" s="111"/>
      <c r="PXG60" s="111"/>
      <c r="PXH60" s="111"/>
      <c r="PXI60" s="111"/>
      <c r="PXJ60" s="111"/>
      <c r="PXK60" s="111"/>
      <c r="PXL60" s="111"/>
      <c r="PXM60" s="111"/>
      <c r="PXN60" s="111"/>
      <c r="PXO60" s="111"/>
      <c r="PXP60" s="111"/>
      <c r="PXQ60" s="111"/>
      <c r="PXR60" s="111"/>
      <c r="PXS60" s="111"/>
      <c r="PXT60" s="111"/>
      <c r="PXU60" s="111"/>
      <c r="PXV60" s="111"/>
      <c r="PXW60" s="111"/>
      <c r="PXX60" s="111"/>
      <c r="PXY60" s="111"/>
      <c r="PXZ60" s="111"/>
      <c r="PYA60" s="111"/>
      <c r="PYB60" s="111"/>
      <c r="PYC60" s="111"/>
      <c r="PYD60" s="111"/>
      <c r="PYE60" s="111"/>
      <c r="PYF60" s="111"/>
      <c r="PYG60" s="111"/>
      <c r="PYH60" s="111"/>
      <c r="PYI60" s="111"/>
      <c r="PYJ60" s="111"/>
      <c r="PYK60" s="111"/>
      <c r="PYL60" s="111"/>
      <c r="PYM60" s="111"/>
      <c r="PYN60" s="111"/>
      <c r="PYO60" s="111"/>
      <c r="PYP60" s="111"/>
      <c r="PYQ60" s="111"/>
      <c r="PYR60" s="111"/>
      <c r="PYS60" s="111"/>
      <c r="PYT60" s="111"/>
      <c r="PYU60" s="111"/>
      <c r="PYV60" s="111"/>
      <c r="PYW60" s="111"/>
      <c r="PYX60" s="111"/>
      <c r="PYY60" s="111"/>
      <c r="PYZ60" s="111"/>
      <c r="PZA60" s="111"/>
      <c r="PZB60" s="111"/>
      <c r="PZC60" s="111"/>
      <c r="PZD60" s="111"/>
      <c r="PZE60" s="111"/>
      <c r="PZF60" s="111"/>
      <c r="PZG60" s="111"/>
      <c r="PZH60" s="111"/>
      <c r="PZI60" s="111"/>
      <c r="PZJ60" s="111"/>
      <c r="PZK60" s="111"/>
      <c r="PZL60" s="111"/>
      <c r="PZM60" s="111"/>
      <c r="PZN60" s="111"/>
      <c r="PZO60" s="111"/>
      <c r="PZP60" s="111"/>
      <c r="PZQ60" s="111"/>
      <c r="PZR60" s="111"/>
      <c r="PZS60" s="111"/>
      <c r="PZT60" s="111"/>
      <c r="PZU60" s="111"/>
      <c r="PZV60" s="111"/>
      <c r="PZW60" s="111"/>
      <c r="PZX60" s="111"/>
      <c r="PZY60" s="111"/>
      <c r="PZZ60" s="111"/>
      <c r="QAA60" s="111"/>
      <c r="QAB60" s="111"/>
      <c r="QAC60" s="111"/>
      <c r="QAD60" s="111"/>
      <c r="QAE60" s="111"/>
      <c r="QAF60" s="111"/>
      <c r="QAG60" s="111"/>
      <c r="QAH60" s="111"/>
      <c r="QAI60" s="111"/>
      <c r="QAJ60" s="111"/>
      <c r="QAK60" s="111"/>
      <c r="QAL60" s="111"/>
      <c r="QAM60" s="111"/>
      <c r="QAN60" s="111"/>
      <c r="QAO60" s="111"/>
      <c r="QAP60" s="111"/>
      <c r="QAQ60" s="111"/>
      <c r="QAR60" s="111"/>
      <c r="QAS60" s="111"/>
      <c r="QAT60" s="111"/>
      <c r="QAU60" s="111"/>
      <c r="QAV60" s="111"/>
      <c r="QAW60" s="111"/>
      <c r="QAX60" s="111"/>
      <c r="QAY60" s="111"/>
      <c r="QAZ60" s="111"/>
      <c r="QBA60" s="111"/>
      <c r="QBB60" s="111"/>
      <c r="QBC60" s="111"/>
      <c r="QBD60" s="111"/>
      <c r="QBE60" s="111"/>
      <c r="QBF60" s="111"/>
      <c r="QBG60" s="111"/>
      <c r="QBH60" s="111"/>
      <c r="QBI60" s="111"/>
      <c r="QBJ60" s="111"/>
      <c r="QBK60" s="111"/>
      <c r="QBL60" s="111"/>
      <c r="QBM60" s="111"/>
      <c r="QBN60" s="111"/>
      <c r="QBO60" s="111"/>
      <c r="QBP60" s="111"/>
      <c r="QBQ60" s="111"/>
      <c r="QBR60" s="111"/>
      <c r="QBS60" s="111"/>
      <c r="QBT60" s="111"/>
      <c r="QBU60" s="111"/>
      <c r="QBV60" s="111"/>
      <c r="QBW60" s="111"/>
      <c r="QBX60" s="111"/>
      <c r="QBY60" s="111"/>
      <c r="QBZ60" s="111"/>
      <c r="QCA60" s="111"/>
      <c r="QCB60" s="111"/>
      <c r="QCC60" s="111"/>
      <c r="QCD60" s="111"/>
      <c r="QCE60" s="111"/>
      <c r="QCF60" s="111"/>
      <c r="QCG60" s="111"/>
      <c r="QCH60" s="111"/>
      <c r="QCI60" s="111"/>
      <c r="QCJ60" s="111"/>
      <c r="QCK60" s="111"/>
      <c r="QCL60" s="111"/>
      <c r="QCM60" s="111"/>
      <c r="QCN60" s="111"/>
      <c r="QCO60" s="111"/>
      <c r="QCP60" s="111"/>
      <c r="QCQ60" s="111"/>
      <c r="QCR60" s="111"/>
      <c r="QCS60" s="111"/>
      <c r="QCT60" s="111"/>
      <c r="QCU60" s="111"/>
      <c r="QCV60" s="111"/>
      <c r="QCW60" s="111"/>
      <c r="QCX60" s="111"/>
      <c r="QCY60" s="111"/>
      <c r="QCZ60" s="111"/>
      <c r="QDA60" s="111"/>
      <c r="QDB60" s="111"/>
      <c r="QDC60" s="111"/>
      <c r="QDD60" s="111"/>
      <c r="QDE60" s="111"/>
      <c r="QDF60" s="111"/>
      <c r="QDG60" s="111"/>
      <c r="QDH60" s="111"/>
      <c r="QDI60" s="111"/>
      <c r="QDJ60" s="111"/>
      <c r="QDK60" s="111"/>
      <c r="QDL60" s="111"/>
      <c r="QDM60" s="111"/>
      <c r="QDN60" s="111"/>
      <c r="QDO60" s="111"/>
      <c r="QDP60" s="111"/>
      <c r="QDQ60" s="111"/>
      <c r="QDR60" s="111"/>
      <c r="QDS60" s="111"/>
      <c r="QDT60" s="111"/>
      <c r="QDU60" s="111"/>
      <c r="QDV60" s="111"/>
      <c r="QDW60" s="111"/>
      <c r="QDX60" s="111"/>
      <c r="QDY60" s="111"/>
      <c r="QDZ60" s="111"/>
      <c r="QEA60" s="111"/>
      <c r="QEB60" s="111"/>
      <c r="QEC60" s="111"/>
      <c r="QED60" s="111"/>
      <c r="QEE60" s="111"/>
      <c r="QEF60" s="111"/>
      <c r="QEG60" s="111"/>
      <c r="QEH60" s="111"/>
      <c r="QEI60" s="111"/>
      <c r="QEJ60" s="111"/>
      <c r="QEK60" s="111"/>
      <c r="QEL60" s="111"/>
      <c r="QEM60" s="111"/>
      <c r="QEN60" s="111"/>
      <c r="QEO60" s="111"/>
      <c r="QEP60" s="111"/>
      <c r="QEQ60" s="111"/>
      <c r="QER60" s="111"/>
      <c r="QES60" s="111"/>
      <c r="QET60" s="111"/>
      <c r="QEU60" s="111"/>
      <c r="QEV60" s="111"/>
      <c r="QEW60" s="111"/>
      <c r="QEX60" s="111"/>
      <c r="QEY60" s="111"/>
      <c r="QEZ60" s="111"/>
      <c r="QFA60" s="111"/>
      <c r="QFB60" s="111"/>
      <c r="QFC60" s="111"/>
      <c r="QFD60" s="111"/>
      <c r="QFE60" s="111"/>
      <c r="QFF60" s="111"/>
      <c r="QFG60" s="111"/>
      <c r="QFH60" s="111"/>
      <c r="QFI60" s="111"/>
      <c r="QFJ60" s="111"/>
      <c r="QFK60" s="111"/>
      <c r="QFL60" s="111"/>
      <c r="QFM60" s="111"/>
      <c r="QFN60" s="111"/>
      <c r="QFO60" s="111"/>
      <c r="QFP60" s="111"/>
      <c r="QFQ60" s="111"/>
      <c r="QFR60" s="111"/>
      <c r="QFS60" s="111"/>
      <c r="QFT60" s="111"/>
      <c r="QFU60" s="111"/>
      <c r="QFV60" s="111"/>
      <c r="QFW60" s="111"/>
      <c r="QFX60" s="111"/>
      <c r="QFY60" s="111"/>
      <c r="QFZ60" s="111"/>
      <c r="QGA60" s="111"/>
      <c r="QGB60" s="111"/>
      <c r="QGC60" s="111"/>
      <c r="QGD60" s="111"/>
      <c r="QGE60" s="111"/>
      <c r="QGF60" s="111"/>
      <c r="QGG60" s="111"/>
      <c r="QGH60" s="111"/>
      <c r="QGI60" s="111"/>
      <c r="QGJ60" s="111"/>
      <c r="QGK60" s="111"/>
      <c r="QGL60" s="111"/>
      <c r="QGM60" s="111"/>
      <c r="QGN60" s="111"/>
      <c r="QGO60" s="111"/>
      <c r="QGP60" s="111"/>
      <c r="QGQ60" s="111"/>
      <c r="QGR60" s="111"/>
      <c r="QGS60" s="111"/>
      <c r="QGT60" s="111"/>
      <c r="QGU60" s="111"/>
      <c r="QGV60" s="111"/>
      <c r="QGW60" s="111"/>
      <c r="QGX60" s="111"/>
      <c r="QGY60" s="111"/>
      <c r="QGZ60" s="111"/>
      <c r="QHA60" s="111"/>
      <c r="QHB60" s="111"/>
      <c r="QHC60" s="111"/>
      <c r="QHD60" s="111"/>
      <c r="QHE60" s="111"/>
      <c r="QHF60" s="111"/>
      <c r="QHG60" s="111"/>
      <c r="QHH60" s="111"/>
      <c r="QHI60" s="111"/>
      <c r="QHJ60" s="111"/>
      <c r="QHK60" s="111"/>
      <c r="QHL60" s="111"/>
      <c r="QHM60" s="111"/>
      <c r="QHN60" s="111"/>
      <c r="QHO60" s="111"/>
      <c r="QHP60" s="111"/>
      <c r="QHQ60" s="111"/>
      <c r="QHR60" s="111"/>
      <c r="QHS60" s="111"/>
      <c r="QHT60" s="111"/>
      <c r="QHU60" s="111"/>
      <c r="QHV60" s="111"/>
      <c r="QHW60" s="111"/>
      <c r="QHX60" s="111"/>
      <c r="QHY60" s="111"/>
      <c r="QHZ60" s="111"/>
      <c r="QIA60" s="111"/>
      <c r="QIB60" s="111"/>
      <c r="QIC60" s="111"/>
      <c r="QID60" s="111"/>
      <c r="QIE60" s="111"/>
      <c r="QIF60" s="111"/>
      <c r="QIG60" s="111"/>
      <c r="QIH60" s="111"/>
      <c r="QII60" s="111"/>
      <c r="QIJ60" s="111"/>
      <c r="QIK60" s="111"/>
      <c r="QIL60" s="111"/>
      <c r="QIM60" s="111"/>
      <c r="QIN60" s="111"/>
      <c r="QIO60" s="111"/>
      <c r="QIP60" s="111"/>
      <c r="QIQ60" s="111"/>
      <c r="QIR60" s="111"/>
      <c r="QIS60" s="111"/>
      <c r="QIT60" s="111"/>
      <c r="QIU60" s="111"/>
      <c r="QIV60" s="111"/>
      <c r="QIW60" s="111"/>
      <c r="QIX60" s="111"/>
      <c r="QIY60" s="111"/>
      <c r="QIZ60" s="111"/>
      <c r="QJA60" s="111"/>
      <c r="QJB60" s="111"/>
      <c r="QJC60" s="111"/>
      <c r="QJD60" s="111"/>
      <c r="QJE60" s="111"/>
      <c r="QJF60" s="111"/>
      <c r="QJG60" s="111"/>
      <c r="QJH60" s="111"/>
      <c r="QJI60" s="111"/>
      <c r="QJJ60" s="111"/>
      <c r="QJK60" s="111"/>
      <c r="QJL60" s="111"/>
      <c r="QJM60" s="111"/>
      <c r="QJN60" s="111"/>
      <c r="QJO60" s="111"/>
      <c r="QJP60" s="111"/>
      <c r="QJQ60" s="111"/>
      <c r="QJR60" s="111"/>
      <c r="QJS60" s="111"/>
      <c r="QJT60" s="111"/>
      <c r="QJU60" s="111"/>
      <c r="QJV60" s="111"/>
      <c r="QJW60" s="111"/>
      <c r="QJX60" s="111"/>
      <c r="QJY60" s="111"/>
      <c r="QJZ60" s="111"/>
      <c r="QKA60" s="111"/>
      <c r="QKB60" s="111"/>
      <c r="QKC60" s="111"/>
      <c r="QKD60" s="111"/>
      <c r="QKE60" s="111"/>
      <c r="QKF60" s="111"/>
      <c r="QKG60" s="111"/>
      <c r="QKH60" s="111"/>
      <c r="QKI60" s="111"/>
      <c r="QKJ60" s="111"/>
      <c r="QKK60" s="111"/>
      <c r="QKL60" s="111"/>
      <c r="QKM60" s="111"/>
      <c r="QKN60" s="111"/>
      <c r="QKO60" s="111"/>
      <c r="QKP60" s="111"/>
      <c r="QKQ60" s="111"/>
      <c r="QKR60" s="111"/>
      <c r="QKS60" s="111"/>
      <c r="QKT60" s="111"/>
      <c r="QKU60" s="111"/>
      <c r="QKV60" s="111"/>
      <c r="QKW60" s="111"/>
      <c r="QKX60" s="111"/>
      <c r="QKY60" s="111"/>
      <c r="QKZ60" s="111"/>
      <c r="QLA60" s="111"/>
      <c r="QLB60" s="111"/>
      <c r="QLC60" s="111"/>
      <c r="QLD60" s="111"/>
      <c r="QLE60" s="111"/>
      <c r="QLF60" s="111"/>
      <c r="QLG60" s="111"/>
      <c r="QLH60" s="111"/>
      <c r="QLI60" s="111"/>
      <c r="QLJ60" s="111"/>
      <c r="QLK60" s="111"/>
      <c r="QLL60" s="111"/>
      <c r="QLM60" s="111"/>
      <c r="QLN60" s="111"/>
      <c r="QLO60" s="111"/>
      <c r="QLP60" s="111"/>
      <c r="QLQ60" s="111"/>
      <c r="QLR60" s="111"/>
      <c r="QLS60" s="111"/>
      <c r="QLT60" s="111"/>
      <c r="QLU60" s="111"/>
      <c r="QLV60" s="111"/>
      <c r="QLW60" s="111"/>
      <c r="QLX60" s="111"/>
      <c r="QLY60" s="111"/>
      <c r="QLZ60" s="111"/>
      <c r="QMA60" s="111"/>
      <c r="QMB60" s="111"/>
      <c r="QMC60" s="111"/>
      <c r="QMD60" s="111"/>
      <c r="QME60" s="111"/>
      <c r="QMF60" s="111"/>
      <c r="QMG60" s="111"/>
      <c r="QMH60" s="111"/>
      <c r="QMI60" s="111"/>
      <c r="QMJ60" s="111"/>
      <c r="QMK60" s="111"/>
      <c r="QML60" s="111"/>
      <c r="QMM60" s="111"/>
      <c r="QMN60" s="111"/>
      <c r="QMO60" s="111"/>
      <c r="QMP60" s="111"/>
      <c r="QMQ60" s="111"/>
      <c r="QMR60" s="111"/>
      <c r="QMS60" s="111"/>
      <c r="QMT60" s="111"/>
      <c r="QMU60" s="111"/>
      <c r="QMV60" s="111"/>
      <c r="QMW60" s="111"/>
      <c r="QMX60" s="111"/>
      <c r="QMY60" s="111"/>
      <c r="QMZ60" s="111"/>
      <c r="QNA60" s="111"/>
      <c r="QNB60" s="111"/>
      <c r="QNC60" s="111"/>
      <c r="QND60" s="111"/>
      <c r="QNE60" s="111"/>
      <c r="QNF60" s="111"/>
      <c r="QNG60" s="111"/>
      <c r="QNH60" s="111"/>
      <c r="QNI60" s="111"/>
      <c r="QNJ60" s="111"/>
      <c r="QNK60" s="111"/>
      <c r="QNL60" s="111"/>
      <c r="QNM60" s="111"/>
      <c r="QNN60" s="111"/>
      <c r="QNO60" s="111"/>
      <c r="QNP60" s="111"/>
      <c r="QNQ60" s="111"/>
      <c r="QNR60" s="111"/>
      <c r="QNS60" s="111"/>
      <c r="QNT60" s="111"/>
      <c r="QNU60" s="111"/>
      <c r="QNV60" s="111"/>
      <c r="QNW60" s="111"/>
      <c r="QNX60" s="111"/>
      <c r="QNY60" s="111"/>
      <c r="QNZ60" s="111"/>
      <c r="QOA60" s="111"/>
      <c r="QOB60" s="111"/>
      <c r="QOC60" s="111"/>
      <c r="QOD60" s="111"/>
      <c r="QOE60" s="111"/>
      <c r="QOF60" s="111"/>
      <c r="QOG60" s="111"/>
      <c r="QOH60" s="111"/>
      <c r="QOI60" s="111"/>
      <c r="QOJ60" s="111"/>
      <c r="QOK60" s="111"/>
      <c r="QOL60" s="111"/>
      <c r="QOM60" s="111"/>
      <c r="QON60" s="111"/>
      <c r="QOO60" s="111"/>
      <c r="QOP60" s="111"/>
      <c r="QOQ60" s="111"/>
      <c r="QOR60" s="111"/>
      <c r="QOS60" s="111"/>
      <c r="QOT60" s="111"/>
      <c r="QOU60" s="111"/>
      <c r="QOV60" s="111"/>
      <c r="QOW60" s="111"/>
      <c r="QOX60" s="111"/>
      <c r="QOY60" s="111"/>
      <c r="QOZ60" s="111"/>
      <c r="QPA60" s="111"/>
      <c r="QPB60" s="111"/>
      <c r="QPC60" s="111"/>
      <c r="QPD60" s="111"/>
      <c r="QPE60" s="111"/>
      <c r="QPF60" s="111"/>
      <c r="QPG60" s="111"/>
      <c r="QPH60" s="111"/>
      <c r="QPI60" s="111"/>
      <c r="QPJ60" s="111"/>
      <c r="QPK60" s="111"/>
      <c r="QPL60" s="111"/>
      <c r="QPM60" s="111"/>
      <c r="QPN60" s="111"/>
      <c r="QPO60" s="111"/>
      <c r="QPP60" s="111"/>
      <c r="QPQ60" s="111"/>
      <c r="QPR60" s="111"/>
      <c r="QPS60" s="111"/>
      <c r="QPT60" s="111"/>
      <c r="QPU60" s="111"/>
      <c r="QPV60" s="111"/>
      <c r="QPW60" s="111"/>
      <c r="QPX60" s="111"/>
      <c r="QPY60" s="111"/>
      <c r="QPZ60" s="111"/>
      <c r="QQA60" s="111"/>
      <c r="QQB60" s="111"/>
      <c r="QQC60" s="111"/>
      <c r="QQD60" s="111"/>
      <c r="QQE60" s="111"/>
      <c r="QQF60" s="111"/>
      <c r="QQG60" s="111"/>
      <c r="QQH60" s="111"/>
      <c r="QQI60" s="111"/>
      <c r="QQJ60" s="111"/>
      <c r="QQK60" s="111"/>
      <c r="QQL60" s="111"/>
      <c r="QQM60" s="111"/>
      <c r="QQN60" s="111"/>
      <c r="QQO60" s="111"/>
      <c r="QQP60" s="111"/>
      <c r="QQQ60" s="111"/>
      <c r="QQR60" s="111"/>
      <c r="QQS60" s="111"/>
      <c r="QQT60" s="111"/>
      <c r="QQU60" s="111"/>
      <c r="QQV60" s="111"/>
      <c r="QQW60" s="111"/>
      <c r="QQX60" s="111"/>
      <c r="QQY60" s="111"/>
      <c r="QQZ60" s="111"/>
      <c r="QRA60" s="111"/>
      <c r="QRB60" s="111"/>
      <c r="QRC60" s="111"/>
      <c r="QRD60" s="111"/>
      <c r="QRE60" s="111"/>
      <c r="QRF60" s="111"/>
      <c r="QRG60" s="111"/>
      <c r="QRH60" s="111"/>
      <c r="QRI60" s="111"/>
      <c r="QRJ60" s="111"/>
      <c r="QRK60" s="111"/>
      <c r="QRL60" s="111"/>
      <c r="QRM60" s="111"/>
      <c r="QRN60" s="111"/>
      <c r="QRO60" s="111"/>
      <c r="QRP60" s="111"/>
      <c r="QRQ60" s="111"/>
      <c r="QRR60" s="111"/>
      <c r="QRS60" s="111"/>
      <c r="QRT60" s="111"/>
      <c r="QRU60" s="111"/>
      <c r="QRV60" s="111"/>
      <c r="QRW60" s="111"/>
      <c r="QRX60" s="111"/>
      <c r="QRY60" s="111"/>
      <c r="QRZ60" s="111"/>
      <c r="QSA60" s="111"/>
      <c r="QSB60" s="111"/>
      <c r="QSC60" s="111"/>
      <c r="QSD60" s="111"/>
      <c r="QSE60" s="111"/>
      <c r="QSF60" s="111"/>
      <c r="QSG60" s="111"/>
      <c r="QSH60" s="111"/>
      <c r="QSI60" s="111"/>
      <c r="QSJ60" s="111"/>
      <c r="QSK60" s="111"/>
      <c r="QSL60" s="111"/>
      <c r="QSM60" s="111"/>
      <c r="QSN60" s="111"/>
      <c r="QSO60" s="111"/>
      <c r="QSP60" s="111"/>
      <c r="QSQ60" s="111"/>
      <c r="QSR60" s="111"/>
      <c r="QSS60" s="111"/>
      <c r="QST60" s="111"/>
      <c r="QSU60" s="111"/>
      <c r="QSV60" s="111"/>
      <c r="QSW60" s="111"/>
      <c r="QSX60" s="111"/>
      <c r="QSY60" s="111"/>
      <c r="QSZ60" s="111"/>
      <c r="QTA60" s="111"/>
      <c r="QTB60" s="111"/>
      <c r="QTC60" s="111"/>
      <c r="QTD60" s="111"/>
      <c r="QTE60" s="111"/>
      <c r="QTF60" s="111"/>
      <c r="QTG60" s="111"/>
      <c r="QTH60" s="111"/>
      <c r="QTI60" s="111"/>
      <c r="QTJ60" s="111"/>
      <c r="QTK60" s="111"/>
      <c r="QTL60" s="111"/>
      <c r="QTM60" s="111"/>
      <c r="QTN60" s="111"/>
      <c r="QTO60" s="111"/>
      <c r="QTP60" s="111"/>
      <c r="QTQ60" s="111"/>
      <c r="QTR60" s="111"/>
      <c r="QTS60" s="111"/>
      <c r="QTT60" s="111"/>
      <c r="QTU60" s="111"/>
      <c r="QTV60" s="111"/>
      <c r="QTW60" s="111"/>
      <c r="QTX60" s="111"/>
      <c r="QTY60" s="111"/>
      <c r="QTZ60" s="111"/>
      <c r="QUA60" s="111"/>
      <c r="QUB60" s="111"/>
      <c r="QUC60" s="111"/>
      <c r="QUD60" s="111"/>
      <c r="QUE60" s="111"/>
      <c r="QUF60" s="111"/>
      <c r="QUG60" s="111"/>
      <c r="QUH60" s="111"/>
      <c r="QUI60" s="111"/>
      <c r="QUJ60" s="111"/>
      <c r="QUK60" s="111"/>
      <c r="QUL60" s="111"/>
      <c r="QUM60" s="111"/>
      <c r="QUN60" s="111"/>
      <c r="QUO60" s="111"/>
      <c r="QUP60" s="111"/>
      <c r="QUQ60" s="111"/>
      <c r="QUR60" s="111"/>
      <c r="QUS60" s="111"/>
      <c r="QUT60" s="111"/>
      <c r="QUU60" s="111"/>
      <c r="QUV60" s="111"/>
      <c r="QUW60" s="111"/>
      <c r="QUX60" s="111"/>
      <c r="QUY60" s="111"/>
      <c r="QUZ60" s="111"/>
      <c r="QVA60" s="111"/>
      <c r="QVB60" s="111"/>
      <c r="QVC60" s="111"/>
      <c r="QVD60" s="111"/>
      <c r="QVE60" s="111"/>
      <c r="QVF60" s="111"/>
      <c r="QVG60" s="111"/>
      <c r="QVH60" s="111"/>
      <c r="QVI60" s="111"/>
      <c r="QVJ60" s="111"/>
      <c r="QVK60" s="111"/>
      <c r="QVL60" s="111"/>
      <c r="QVM60" s="111"/>
      <c r="QVN60" s="111"/>
      <c r="QVO60" s="111"/>
      <c r="QVP60" s="111"/>
      <c r="QVQ60" s="111"/>
      <c r="QVR60" s="111"/>
      <c r="QVS60" s="111"/>
      <c r="QVT60" s="111"/>
      <c r="QVU60" s="111"/>
      <c r="QVV60" s="111"/>
      <c r="QVW60" s="111"/>
      <c r="QVX60" s="111"/>
      <c r="QVY60" s="111"/>
      <c r="QVZ60" s="111"/>
      <c r="QWA60" s="111"/>
      <c r="QWB60" s="111"/>
      <c r="QWC60" s="111"/>
      <c r="QWD60" s="111"/>
      <c r="QWE60" s="111"/>
      <c r="QWF60" s="111"/>
      <c r="QWG60" s="111"/>
      <c r="QWH60" s="111"/>
      <c r="QWI60" s="111"/>
      <c r="QWJ60" s="111"/>
      <c r="QWK60" s="111"/>
      <c r="QWL60" s="111"/>
      <c r="QWM60" s="111"/>
      <c r="QWN60" s="111"/>
      <c r="QWO60" s="111"/>
      <c r="QWP60" s="111"/>
      <c r="QWQ60" s="111"/>
      <c r="QWR60" s="111"/>
      <c r="QWS60" s="111"/>
      <c r="QWT60" s="111"/>
      <c r="QWU60" s="111"/>
      <c r="QWV60" s="111"/>
      <c r="QWW60" s="111"/>
      <c r="QWX60" s="111"/>
      <c r="QWY60" s="111"/>
      <c r="QWZ60" s="111"/>
      <c r="QXA60" s="111"/>
      <c r="QXB60" s="111"/>
      <c r="QXC60" s="111"/>
      <c r="QXD60" s="111"/>
      <c r="QXE60" s="111"/>
      <c r="QXF60" s="111"/>
      <c r="QXG60" s="111"/>
      <c r="QXH60" s="111"/>
      <c r="QXI60" s="111"/>
      <c r="QXJ60" s="111"/>
      <c r="QXK60" s="111"/>
      <c r="QXL60" s="111"/>
      <c r="QXM60" s="111"/>
      <c r="QXN60" s="111"/>
      <c r="QXO60" s="111"/>
      <c r="QXP60" s="111"/>
      <c r="QXQ60" s="111"/>
      <c r="QXR60" s="111"/>
      <c r="QXS60" s="111"/>
      <c r="QXT60" s="111"/>
      <c r="QXU60" s="111"/>
      <c r="QXV60" s="111"/>
      <c r="QXW60" s="111"/>
      <c r="QXX60" s="111"/>
      <c r="QXY60" s="111"/>
      <c r="QXZ60" s="111"/>
      <c r="QYA60" s="111"/>
      <c r="QYB60" s="111"/>
      <c r="QYC60" s="111"/>
      <c r="QYD60" s="111"/>
      <c r="QYE60" s="111"/>
      <c r="QYF60" s="111"/>
      <c r="QYG60" s="111"/>
      <c r="QYH60" s="111"/>
      <c r="QYI60" s="111"/>
      <c r="QYJ60" s="111"/>
      <c r="QYK60" s="111"/>
      <c r="QYL60" s="111"/>
      <c r="QYM60" s="111"/>
      <c r="QYN60" s="111"/>
      <c r="QYO60" s="111"/>
      <c r="QYP60" s="111"/>
      <c r="QYQ60" s="111"/>
      <c r="QYR60" s="111"/>
      <c r="QYS60" s="111"/>
      <c r="QYT60" s="111"/>
      <c r="QYU60" s="111"/>
      <c r="QYV60" s="111"/>
      <c r="QYW60" s="111"/>
      <c r="QYX60" s="111"/>
      <c r="QYY60" s="111"/>
      <c r="QYZ60" s="111"/>
      <c r="QZA60" s="111"/>
      <c r="QZB60" s="111"/>
      <c r="QZC60" s="111"/>
      <c r="QZD60" s="111"/>
      <c r="QZE60" s="111"/>
      <c r="QZF60" s="111"/>
      <c r="QZG60" s="111"/>
      <c r="QZH60" s="111"/>
      <c r="QZI60" s="111"/>
      <c r="QZJ60" s="111"/>
      <c r="QZK60" s="111"/>
      <c r="QZL60" s="111"/>
      <c r="QZM60" s="111"/>
      <c r="QZN60" s="111"/>
      <c r="QZO60" s="111"/>
      <c r="QZP60" s="111"/>
      <c r="QZQ60" s="111"/>
      <c r="QZR60" s="111"/>
      <c r="QZS60" s="111"/>
      <c r="QZT60" s="111"/>
      <c r="QZU60" s="111"/>
      <c r="QZV60" s="111"/>
      <c r="QZW60" s="111"/>
      <c r="QZX60" s="111"/>
      <c r="QZY60" s="111"/>
      <c r="QZZ60" s="111"/>
      <c r="RAA60" s="111"/>
      <c r="RAB60" s="111"/>
      <c r="RAC60" s="111"/>
      <c r="RAD60" s="111"/>
      <c r="RAE60" s="111"/>
      <c r="RAF60" s="111"/>
      <c r="RAG60" s="111"/>
      <c r="RAH60" s="111"/>
      <c r="RAI60" s="111"/>
      <c r="RAJ60" s="111"/>
      <c r="RAK60" s="111"/>
      <c r="RAL60" s="111"/>
      <c r="RAM60" s="111"/>
      <c r="RAN60" s="111"/>
      <c r="RAO60" s="111"/>
      <c r="RAP60" s="111"/>
      <c r="RAQ60" s="111"/>
      <c r="RAR60" s="111"/>
      <c r="RAS60" s="111"/>
      <c r="RAT60" s="111"/>
      <c r="RAU60" s="111"/>
      <c r="RAV60" s="111"/>
      <c r="RAW60" s="111"/>
      <c r="RAX60" s="111"/>
      <c r="RAY60" s="111"/>
      <c r="RAZ60" s="111"/>
      <c r="RBA60" s="111"/>
      <c r="RBB60" s="111"/>
      <c r="RBC60" s="111"/>
      <c r="RBD60" s="111"/>
      <c r="RBE60" s="111"/>
      <c r="RBF60" s="111"/>
      <c r="RBG60" s="111"/>
      <c r="RBH60" s="111"/>
      <c r="RBI60" s="111"/>
      <c r="RBJ60" s="111"/>
      <c r="RBK60" s="111"/>
      <c r="RBL60" s="111"/>
      <c r="RBM60" s="111"/>
      <c r="RBN60" s="111"/>
      <c r="RBO60" s="111"/>
      <c r="RBP60" s="111"/>
      <c r="RBQ60" s="111"/>
      <c r="RBR60" s="111"/>
      <c r="RBS60" s="111"/>
      <c r="RBT60" s="111"/>
      <c r="RBU60" s="111"/>
      <c r="RBV60" s="111"/>
      <c r="RBW60" s="111"/>
      <c r="RBX60" s="111"/>
      <c r="RBY60" s="111"/>
      <c r="RBZ60" s="111"/>
      <c r="RCA60" s="111"/>
      <c r="RCB60" s="111"/>
      <c r="RCC60" s="111"/>
      <c r="RCD60" s="111"/>
      <c r="RCE60" s="111"/>
      <c r="RCF60" s="111"/>
      <c r="RCG60" s="111"/>
      <c r="RCH60" s="111"/>
      <c r="RCI60" s="111"/>
      <c r="RCJ60" s="111"/>
      <c r="RCK60" s="111"/>
      <c r="RCL60" s="111"/>
      <c r="RCM60" s="111"/>
      <c r="RCN60" s="111"/>
      <c r="RCO60" s="111"/>
      <c r="RCP60" s="111"/>
      <c r="RCQ60" s="111"/>
      <c r="RCR60" s="111"/>
      <c r="RCS60" s="111"/>
      <c r="RCT60" s="111"/>
      <c r="RCU60" s="111"/>
      <c r="RCV60" s="111"/>
      <c r="RCW60" s="111"/>
      <c r="RCX60" s="111"/>
      <c r="RCY60" s="111"/>
      <c r="RCZ60" s="111"/>
      <c r="RDA60" s="111"/>
      <c r="RDB60" s="111"/>
      <c r="RDC60" s="111"/>
      <c r="RDD60" s="111"/>
      <c r="RDE60" s="111"/>
      <c r="RDF60" s="111"/>
      <c r="RDG60" s="111"/>
      <c r="RDH60" s="111"/>
      <c r="RDI60" s="111"/>
      <c r="RDJ60" s="111"/>
      <c r="RDK60" s="111"/>
      <c r="RDL60" s="111"/>
      <c r="RDM60" s="111"/>
      <c r="RDN60" s="111"/>
      <c r="RDO60" s="111"/>
      <c r="RDP60" s="111"/>
      <c r="RDQ60" s="111"/>
      <c r="RDR60" s="111"/>
      <c r="RDS60" s="111"/>
      <c r="RDT60" s="111"/>
      <c r="RDU60" s="111"/>
      <c r="RDV60" s="111"/>
      <c r="RDW60" s="111"/>
      <c r="RDX60" s="111"/>
      <c r="RDY60" s="111"/>
      <c r="RDZ60" s="111"/>
      <c r="REA60" s="111"/>
      <c r="REB60" s="111"/>
      <c r="REC60" s="111"/>
      <c r="RED60" s="111"/>
      <c r="REE60" s="111"/>
      <c r="REF60" s="111"/>
      <c r="REG60" s="111"/>
      <c r="REH60" s="111"/>
      <c r="REI60" s="111"/>
      <c r="REJ60" s="111"/>
      <c r="REK60" s="111"/>
      <c r="REL60" s="111"/>
      <c r="REM60" s="111"/>
      <c r="REN60" s="111"/>
      <c r="REO60" s="111"/>
      <c r="REP60" s="111"/>
      <c r="REQ60" s="111"/>
      <c r="RER60" s="111"/>
      <c r="RES60" s="111"/>
      <c r="RET60" s="111"/>
      <c r="REU60" s="111"/>
      <c r="REV60" s="111"/>
      <c r="REW60" s="111"/>
      <c r="REX60" s="111"/>
      <c r="REY60" s="111"/>
      <c r="REZ60" s="111"/>
      <c r="RFA60" s="111"/>
      <c r="RFB60" s="111"/>
      <c r="RFC60" s="111"/>
      <c r="RFD60" s="111"/>
      <c r="RFE60" s="111"/>
      <c r="RFF60" s="111"/>
      <c r="RFG60" s="111"/>
      <c r="RFH60" s="111"/>
      <c r="RFI60" s="111"/>
      <c r="RFJ60" s="111"/>
      <c r="RFK60" s="111"/>
      <c r="RFL60" s="111"/>
      <c r="RFM60" s="111"/>
      <c r="RFN60" s="111"/>
      <c r="RFO60" s="111"/>
      <c r="RFP60" s="111"/>
      <c r="RFQ60" s="111"/>
      <c r="RFR60" s="111"/>
      <c r="RFS60" s="111"/>
      <c r="RFT60" s="111"/>
      <c r="RFU60" s="111"/>
      <c r="RFV60" s="111"/>
      <c r="RFW60" s="111"/>
      <c r="RFX60" s="111"/>
      <c r="RFY60" s="111"/>
      <c r="RFZ60" s="111"/>
      <c r="RGA60" s="111"/>
      <c r="RGB60" s="111"/>
      <c r="RGC60" s="111"/>
      <c r="RGD60" s="111"/>
      <c r="RGE60" s="111"/>
      <c r="RGF60" s="111"/>
      <c r="RGG60" s="111"/>
      <c r="RGH60" s="111"/>
      <c r="RGI60" s="111"/>
      <c r="RGJ60" s="111"/>
      <c r="RGK60" s="111"/>
      <c r="RGL60" s="111"/>
      <c r="RGM60" s="111"/>
      <c r="RGN60" s="111"/>
      <c r="RGO60" s="111"/>
      <c r="RGP60" s="111"/>
      <c r="RGQ60" s="111"/>
      <c r="RGR60" s="111"/>
      <c r="RGS60" s="111"/>
      <c r="RGT60" s="111"/>
      <c r="RGU60" s="111"/>
      <c r="RGV60" s="111"/>
      <c r="RGW60" s="111"/>
      <c r="RGX60" s="111"/>
      <c r="RGY60" s="111"/>
      <c r="RGZ60" s="111"/>
      <c r="RHA60" s="111"/>
      <c r="RHB60" s="111"/>
      <c r="RHC60" s="111"/>
      <c r="RHD60" s="111"/>
      <c r="RHE60" s="111"/>
      <c r="RHF60" s="111"/>
      <c r="RHG60" s="111"/>
      <c r="RHH60" s="111"/>
      <c r="RHI60" s="111"/>
      <c r="RHJ60" s="111"/>
      <c r="RHK60" s="111"/>
      <c r="RHL60" s="111"/>
      <c r="RHM60" s="111"/>
      <c r="RHN60" s="111"/>
      <c r="RHO60" s="111"/>
      <c r="RHP60" s="111"/>
      <c r="RHQ60" s="111"/>
      <c r="RHR60" s="111"/>
      <c r="RHS60" s="111"/>
      <c r="RHT60" s="111"/>
      <c r="RHU60" s="111"/>
      <c r="RHV60" s="111"/>
      <c r="RHW60" s="111"/>
      <c r="RHX60" s="111"/>
      <c r="RHY60" s="111"/>
      <c r="RHZ60" s="111"/>
      <c r="RIA60" s="111"/>
      <c r="RIB60" s="111"/>
      <c r="RIC60" s="111"/>
      <c r="RID60" s="111"/>
      <c r="RIE60" s="111"/>
      <c r="RIF60" s="111"/>
      <c r="RIG60" s="111"/>
      <c r="RIH60" s="111"/>
      <c r="RII60" s="111"/>
      <c r="RIJ60" s="111"/>
      <c r="RIK60" s="111"/>
      <c r="RIL60" s="111"/>
      <c r="RIM60" s="111"/>
      <c r="RIN60" s="111"/>
      <c r="RIO60" s="111"/>
      <c r="RIP60" s="111"/>
      <c r="RIQ60" s="111"/>
      <c r="RIR60" s="111"/>
      <c r="RIS60" s="111"/>
      <c r="RIT60" s="111"/>
      <c r="RIU60" s="111"/>
      <c r="RIV60" s="111"/>
      <c r="RIW60" s="111"/>
      <c r="RIX60" s="111"/>
      <c r="RIY60" s="111"/>
      <c r="RIZ60" s="111"/>
      <c r="RJA60" s="111"/>
      <c r="RJB60" s="111"/>
      <c r="RJC60" s="111"/>
      <c r="RJD60" s="111"/>
      <c r="RJE60" s="111"/>
      <c r="RJF60" s="111"/>
      <c r="RJG60" s="111"/>
      <c r="RJH60" s="111"/>
      <c r="RJI60" s="111"/>
      <c r="RJJ60" s="111"/>
      <c r="RJK60" s="111"/>
      <c r="RJL60" s="111"/>
      <c r="RJM60" s="111"/>
      <c r="RJN60" s="111"/>
      <c r="RJO60" s="111"/>
      <c r="RJP60" s="111"/>
      <c r="RJQ60" s="111"/>
      <c r="RJR60" s="111"/>
      <c r="RJS60" s="111"/>
      <c r="RJT60" s="111"/>
      <c r="RJU60" s="111"/>
      <c r="RJV60" s="111"/>
      <c r="RJW60" s="111"/>
      <c r="RJX60" s="111"/>
      <c r="RJY60" s="111"/>
      <c r="RJZ60" s="111"/>
      <c r="RKA60" s="111"/>
      <c r="RKB60" s="111"/>
      <c r="RKC60" s="111"/>
      <c r="RKD60" s="111"/>
      <c r="RKE60" s="111"/>
      <c r="RKF60" s="111"/>
      <c r="RKG60" s="111"/>
      <c r="RKH60" s="111"/>
      <c r="RKI60" s="111"/>
      <c r="RKJ60" s="111"/>
      <c r="RKK60" s="111"/>
      <c r="RKL60" s="111"/>
      <c r="RKM60" s="111"/>
      <c r="RKN60" s="111"/>
      <c r="RKO60" s="111"/>
      <c r="RKP60" s="111"/>
      <c r="RKQ60" s="111"/>
      <c r="RKR60" s="111"/>
      <c r="RKS60" s="111"/>
      <c r="RKT60" s="111"/>
      <c r="RKU60" s="111"/>
      <c r="RKV60" s="111"/>
      <c r="RKW60" s="111"/>
      <c r="RKX60" s="111"/>
      <c r="RKY60" s="111"/>
      <c r="RKZ60" s="111"/>
      <c r="RLA60" s="111"/>
      <c r="RLB60" s="111"/>
      <c r="RLC60" s="111"/>
      <c r="RLD60" s="111"/>
      <c r="RLE60" s="111"/>
      <c r="RLF60" s="111"/>
      <c r="RLG60" s="111"/>
      <c r="RLH60" s="111"/>
      <c r="RLI60" s="111"/>
      <c r="RLJ60" s="111"/>
      <c r="RLK60" s="111"/>
      <c r="RLL60" s="111"/>
      <c r="RLM60" s="111"/>
      <c r="RLN60" s="111"/>
      <c r="RLO60" s="111"/>
      <c r="RLP60" s="111"/>
      <c r="RLQ60" s="111"/>
      <c r="RLR60" s="111"/>
      <c r="RLS60" s="111"/>
      <c r="RLT60" s="111"/>
      <c r="RLU60" s="111"/>
      <c r="RLV60" s="111"/>
      <c r="RLW60" s="111"/>
      <c r="RLX60" s="111"/>
      <c r="RLY60" s="111"/>
      <c r="RLZ60" s="111"/>
      <c r="RMA60" s="111"/>
      <c r="RMB60" s="111"/>
      <c r="RMC60" s="111"/>
      <c r="RMD60" s="111"/>
      <c r="RME60" s="111"/>
      <c r="RMF60" s="111"/>
      <c r="RMG60" s="111"/>
      <c r="RMH60" s="111"/>
      <c r="RMI60" s="111"/>
      <c r="RMJ60" s="111"/>
      <c r="RMK60" s="111"/>
      <c r="RML60" s="111"/>
      <c r="RMM60" s="111"/>
      <c r="RMN60" s="111"/>
      <c r="RMO60" s="111"/>
      <c r="RMP60" s="111"/>
      <c r="RMQ60" s="111"/>
      <c r="RMR60" s="111"/>
      <c r="RMS60" s="111"/>
      <c r="RMT60" s="111"/>
      <c r="RMU60" s="111"/>
      <c r="RMV60" s="111"/>
      <c r="RMW60" s="111"/>
      <c r="RMX60" s="111"/>
      <c r="RMY60" s="111"/>
      <c r="RMZ60" s="111"/>
      <c r="RNA60" s="111"/>
      <c r="RNB60" s="111"/>
      <c r="RNC60" s="111"/>
      <c r="RND60" s="111"/>
      <c r="RNE60" s="111"/>
      <c r="RNF60" s="111"/>
      <c r="RNG60" s="111"/>
      <c r="RNH60" s="111"/>
      <c r="RNI60" s="111"/>
      <c r="RNJ60" s="111"/>
      <c r="RNK60" s="111"/>
      <c r="RNL60" s="111"/>
      <c r="RNM60" s="111"/>
      <c r="RNN60" s="111"/>
      <c r="RNO60" s="111"/>
      <c r="RNP60" s="111"/>
      <c r="RNQ60" s="111"/>
      <c r="RNR60" s="111"/>
      <c r="RNS60" s="111"/>
      <c r="RNT60" s="111"/>
      <c r="RNU60" s="111"/>
      <c r="RNV60" s="111"/>
      <c r="RNW60" s="111"/>
      <c r="RNX60" s="111"/>
      <c r="RNY60" s="111"/>
      <c r="RNZ60" s="111"/>
      <c r="ROA60" s="111"/>
      <c r="ROB60" s="111"/>
      <c r="ROC60" s="111"/>
      <c r="ROD60" s="111"/>
      <c r="ROE60" s="111"/>
      <c r="ROF60" s="111"/>
      <c r="ROG60" s="111"/>
      <c r="ROH60" s="111"/>
      <c r="ROI60" s="111"/>
      <c r="ROJ60" s="111"/>
      <c r="ROK60" s="111"/>
      <c r="ROL60" s="111"/>
      <c r="ROM60" s="111"/>
      <c r="RON60" s="111"/>
      <c r="ROO60" s="111"/>
      <c r="ROP60" s="111"/>
      <c r="ROQ60" s="111"/>
      <c r="ROR60" s="111"/>
      <c r="ROS60" s="111"/>
      <c r="ROT60" s="111"/>
      <c r="ROU60" s="111"/>
      <c r="ROV60" s="111"/>
      <c r="ROW60" s="111"/>
      <c r="ROX60" s="111"/>
      <c r="ROY60" s="111"/>
      <c r="ROZ60" s="111"/>
      <c r="RPA60" s="111"/>
      <c r="RPB60" s="111"/>
      <c r="RPC60" s="111"/>
      <c r="RPD60" s="111"/>
      <c r="RPE60" s="111"/>
      <c r="RPF60" s="111"/>
      <c r="RPG60" s="111"/>
      <c r="RPH60" s="111"/>
      <c r="RPI60" s="111"/>
      <c r="RPJ60" s="111"/>
      <c r="RPK60" s="111"/>
      <c r="RPL60" s="111"/>
      <c r="RPM60" s="111"/>
      <c r="RPN60" s="111"/>
      <c r="RPO60" s="111"/>
      <c r="RPP60" s="111"/>
      <c r="RPQ60" s="111"/>
      <c r="RPR60" s="111"/>
      <c r="RPS60" s="111"/>
      <c r="RPT60" s="111"/>
      <c r="RPU60" s="111"/>
      <c r="RPV60" s="111"/>
      <c r="RPW60" s="111"/>
      <c r="RPX60" s="111"/>
      <c r="RPY60" s="111"/>
      <c r="RPZ60" s="111"/>
      <c r="RQA60" s="111"/>
      <c r="RQB60" s="111"/>
      <c r="RQC60" s="111"/>
      <c r="RQD60" s="111"/>
      <c r="RQE60" s="111"/>
      <c r="RQF60" s="111"/>
      <c r="RQG60" s="111"/>
      <c r="RQH60" s="111"/>
      <c r="RQI60" s="111"/>
      <c r="RQJ60" s="111"/>
      <c r="RQK60" s="111"/>
      <c r="RQL60" s="111"/>
      <c r="RQM60" s="111"/>
      <c r="RQN60" s="111"/>
      <c r="RQO60" s="111"/>
      <c r="RQP60" s="111"/>
      <c r="RQQ60" s="111"/>
      <c r="RQR60" s="111"/>
      <c r="RQS60" s="111"/>
      <c r="RQT60" s="111"/>
      <c r="RQU60" s="111"/>
      <c r="RQV60" s="111"/>
      <c r="RQW60" s="111"/>
      <c r="RQX60" s="111"/>
      <c r="RQY60" s="111"/>
      <c r="RQZ60" s="111"/>
      <c r="RRA60" s="111"/>
      <c r="RRB60" s="111"/>
      <c r="RRC60" s="111"/>
      <c r="RRD60" s="111"/>
      <c r="RRE60" s="111"/>
      <c r="RRF60" s="111"/>
      <c r="RRG60" s="111"/>
      <c r="RRH60" s="111"/>
      <c r="RRI60" s="111"/>
      <c r="RRJ60" s="111"/>
      <c r="RRK60" s="111"/>
      <c r="RRL60" s="111"/>
      <c r="RRM60" s="111"/>
      <c r="RRN60" s="111"/>
      <c r="RRO60" s="111"/>
      <c r="RRP60" s="111"/>
      <c r="RRQ60" s="111"/>
      <c r="RRR60" s="111"/>
      <c r="RRS60" s="111"/>
      <c r="RRT60" s="111"/>
      <c r="RRU60" s="111"/>
      <c r="RRV60" s="111"/>
      <c r="RRW60" s="111"/>
      <c r="RRX60" s="111"/>
      <c r="RRY60" s="111"/>
      <c r="RRZ60" s="111"/>
      <c r="RSA60" s="111"/>
      <c r="RSB60" s="111"/>
      <c r="RSC60" s="111"/>
      <c r="RSD60" s="111"/>
      <c r="RSE60" s="111"/>
      <c r="RSF60" s="111"/>
      <c r="RSG60" s="111"/>
      <c r="RSH60" s="111"/>
      <c r="RSI60" s="111"/>
      <c r="RSJ60" s="111"/>
      <c r="RSK60" s="111"/>
      <c r="RSL60" s="111"/>
      <c r="RSM60" s="111"/>
      <c r="RSN60" s="111"/>
      <c r="RSO60" s="111"/>
      <c r="RSP60" s="111"/>
      <c r="RSQ60" s="111"/>
      <c r="RSR60" s="111"/>
      <c r="RSS60" s="111"/>
      <c r="RST60" s="111"/>
      <c r="RSU60" s="111"/>
      <c r="RSV60" s="111"/>
      <c r="RSW60" s="111"/>
      <c r="RSX60" s="111"/>
      <c r="RSY60" s="111"/>
      <c r="RSZ60" s="111"/>
      <c r="RTA60" s="111"/>
      <c r="RTB60" s="111"/>
      <c r="RTC60" s="111"/>
      <c r="RTD60" s="111"/>
      <c r="RTE60" s="111"/>
      <c r="RTF60" s="111"/>
      <c r="RTG60" s="111"/>
      <c r="RTH60" s="111"/>
      <c r="RTI60" s="111"/>
      <c r="RTJ60" s="111"/>
      <c r="RTK60" s="111"/>
      <c r="RTL60" s="111"/>
      <c r="RTM60" s="111"/>
      <c r="RTN60" s="111"/>
      <c r="RTO60" s="111"/>
      <c r="RTP60" s="111"/>
      <c r="RTQ60" s="111"/>
      <c r="RTR60" s="111"/>
      <c r="RTS60" s="111"/>
      <c r="RTT60" s="111"/>
      <c r="RTU60" s="111"/>
      <c r="RTV60" s="111"/>
      <c r="RTW60" s="111"/>
      <c r="RTX60" s="111"/>
      <c r="RTY60" s="111"/>
      <c r="RTZ60" s="111"/>
      <c r="RUA60" s="111"/>
      <c r="RUB60" s="111"/>
      <c r="RUC60" s="111"/>
      <c r="RUD60" s="111"/>
      <c r="RUE60" s="111"/>
      <c r="RUF60" s="111"/>
      <c r="RUG60" s="111"/>
      <c r="RUH60" s="111"/>
      <c r="RUI60" s="111"/>
      <c r="RUJ60" s="111"/>
      <c r="RUK60" s="111"/>
      <c r="RUL60" s="111"/>
      <c r="RUM60" s="111"/>
      <c r="RUN60" s="111"/>
      <c r="RUO60" s="111"/>
      <c r="RUP60" s="111"/>
      <c r="RUQ60" s="111"/>
      <c r="RUR60" s="111"/>
      <c r="RUS60" s="111"/>
      <c r="RUT60" s="111"/>
      <c r="RUU60" s="111"/>
      <c r="RUV60" s="111"/>
      <c r="RUW60" s="111"/>
      <c r="RUX60" s="111"/>
      <c r="RUY60" s="111"/>
      <c r="RUZ60" s="111"/>
      <c r="RVA60" s="111"/>
      <c r="RVB60" s="111"/>
      <c r="RVC60" s="111"/>
      <c r="RVD60" s="111"/>
      <c r="RVE60" s="111"/>
      <c r="RVF60" s="111"/>
      <c r="RVG60" s="111"/>
      <c r="RVH60" s="111"/>
      <c r="RVI60" s="111"/>
      <c r="RVJ60" s="111"/>
      <c r="RVK60" s="111"/>
      <c r="RVL60" s="111"/>
      <c r="RVM60" s="111"/>
      <c r="RVN60" s="111"/>
      <c r="RVO60" s="111"/>
      <c r="RVP60" s="111"/>
      <c r="RVQ60" s="111"/>
      <c r="RVR60" s="111"/>
      <c r="RVS60" s="111"/>
      <c r="RVT60" s="111"/>
      <c r="RVU60" s="111"/>
      <c r="RVV60" s="111"/>
      <c r="RVW60" s="111"/>
      <c r="RVX60" s="111"/>
      <c r="RVY60" s="111"/>
      <c r="RVZ60" s="111"/>
      <c r="RWA60" s="111"/>
      <c r="RWB60" s="111"/>
      <c r="RWC60" s="111"/>
      <c r="RWD60" s="111"/>
      <c r="RWE60" s="111"/>
      <c r="RWF60" s="111"/>
      <c r="RWG60" s="111"/>
      <c r="RWH60" s="111"/>
      <c r="RWI60" s="111"/>
      <c r="RWJ60" s="111"/>
      <c r="RWK60" s="111"/>
      <c r="RWL60" s="111"/>
      <c r="RWM60" s="111"/>
      <c r="RWN60" s="111"/>
      <c r="RWO60" s="111"/>
      <c r="RWP60" s="111"/>
      <c r="RWQ60" s="111"/>
      <c r="RWR60" s="111"/>
      <c r="RWS60" s="111"/>
      <c r="RWT60" s="111"/>
      <c r="RWU60" s="111"/>
      <c r="RWV60" s="111"/>
      <c r="RWW60" s="111"/>
      <c r="RWX60" s="111"/>
      <c r="RWY60" s="111"/>
      <c r="RWZ60" s="111"/>
      <c r="RXA60" s="111"/>
      <c r="RXB60" s="111"/>
      <c r="RXC60" s="111"/>
      <c r="RXD60" s="111"/>
      <c r="RXE60" s="111"/>
      <c r="RXF60" s="111"/>
      <c r="RXG60" s="111"/>
      <c r="RXH60" s="111"/>
      <c r="RXI60" s="111"/>
      <c r="RXJ60" s="111"/>
      <c r="RXK60" s="111"/>
      <c r="RXL60" s="111"/>
      <c r="RXM60" s="111"/>
      <c r="RXN60" s="111"/>
      <c r="RXO60" s="111"/>
      <c r="RXP60" s="111"/>
      <c r="RXQ60" s="111"/>
      <c r="RXR60" s="111"/>
      <c r="RXS60" s="111"/>
      <c r="RXT60" s="111"/>
      <c r="RXU60" s="111"/>
      <c r="RXV60" s="111"/>
      <c r="RXW60" s="111"/>
      <c r="RXX60" s="111"/>
      <c r="RXY60" s="111"/>
      <c r="RXZ60" s="111"/>
      <c r="RYA60" s="111"/>
      <c r="RYB60" s="111"/>
      <c r="RYC60" s="111"/>
      <c r="RYD60" s="111"/>
      <c r="RYE60" s="111"/>
      <c r="RYF60" s="111"/>
      <c r="RYG60" s="111"/>
      <c r="RYH60" s="111"/>
      <c r="RYI60" s="111"/>
      <c r="RYJ60" s="111"/>
      <c r="RYK60" s="111"/>
      <c r="RYL60" s="111"/>
      <c r="RYM60" s="111"/>
      <c r="RYN60" s="111"/>
      <c r="RYO60" s="111"/>
      <c r="RYP60" s="111"/>
      <c r="RYQ60" s="111"/>
      <c r="RYR60" s="111"/>
      <c r="RYS60" s="111"/>
      <c r="RYT60" s="111"/>
      <c r="RYU60" s="111"/>
      <c r="RYV60" s="111"/>
      <c r="RYW60" s="111"/>
      <c r="RYX60" s="111"/>
      <c r="RYY60" s="111"/>
      <c r="RYZ60" s="111"/>
      <c r="RZA60" s="111"/>
      <c r="RZB60" s="111"/>
      <c r="RZC60" s="111"/>
      <c r="RZD60" s="111"/>
      <c r="RZE60" s="111"/>
      <c r="RZF60" s="111"/>
      <c r="RZG60" s="111"/>
      <c r="RZH60" s="111"/>
      <c r="RZI60" s="111"/>
      <c r="RZJ60" s="111"/>
      <c r="RZK60" s="111"/>
      <c r="RZL60" s="111"/>
      <c r="RZM60" s="111"/>
      <c r="RZN60" s="111"/>
      <c r="RZO60" s="111"/>
      <c r="RZP60" s="111"/>
      <c r="RZQ60" s="111"/>
      <c r="RZR60" s="111"/>
      <c r="RZS60" s="111"/>
      <c r="RZT60" s="111"/>
      <c r="RZU60" s="111"/>
      <c r="RZV60" s="111"/>
      <c r="RZW60" s="111"/>
      <c r="RZX60" s="111"/>
      <c r="RZY60" s="111"/>
      <c r="RZZ60" s="111"/>
      <c r="SAA60" s="111"/>
      <c r="SAB60" s="111"/>
      <c r="SAC60" s="111"/>
      <c r="SAD60" s="111"/>
      <c r="SAE60" s="111"/>
      <c r="SAF60" s="111"/>
      <c r="SAG60" s="111"/>
      <c r="SAH60" s="111"/>
      <c r="SAI60" s="111"/>
      <c r="SAJ60" s="111"/>
      <c r="SAK60" s="111"/>
      <c r="SAL60" s="111"/>
      <c r="SAM60" s="111"/>
      <c r="SAN60" s="111"/>
      <c r="SAO60" s="111"/>
      <c r="SAP60" s="111"/>
      <c r="SAQ60" s="111"/>
      <c r="SAR60" s="111"/>
      <c r="SAS60" s="111"/>
      <c r="SAT60" s="111"/>
      <c r="SAU60" s="111"/>
      <c r="SAV60" s="111"/>
      <c r="SAW60" s="111"/>
      <c r="SAX60" s="111"/>
      <c r="SAY60" s="111"/>
      <c r="SAZ60" s="111"/>
      <c r="SBA60" s="111"/>
      <c r="SBB60" s="111"/>
      <c r="SBC60" s="111"/>
      <c r="SBD60" s="111"/>
      <c r="SBE60" s="111"/>
      <c r="SBF60" s="111"/>
      <c r="SBG60" s="111"/>
      <c r="SBH60" s="111"/>
      <c r="SBI60" s="111"/>
      <c r="SBJ60" s="111"/>
      <c r="SBK60" s="111"/>
      <c r="SBL60" s="111"/>
      <c r="SBM60" s="111"/>
      <c r="SBN60" s="111"/>
      <c r="SBO60" s="111"/>
      <c r="SBP60" s="111"/>
      <c r="SBQ60" s="111"/>
      <c r="SBR60" s="111"/>
      <c r="SBS60" s="111"/>
      <c r="SBT60" s="111"/>
      <c r="SBU60" s="111"/>
      <c r="SBV60" s="111"/>
      <c r="SBW60" s="111"/>
      <c r="SBX60" s="111"/>
      <c r="SBY60" s="111"/>
      <c r="SBZ60" s="111"/>
      <c r="SCA60" s="111"/>
      <c r="SCB60" s="111"/>
      <c r="SCC60" s="111"/>
      <c r="SCD60" s="111"/>
      <c r="SCE60" s="111"/>
      <c r="SCF60" s="111"/>
      <c r="SCG60" s="111"/>
      <c r="SCH60" s="111"/>
      <c r="SCI60" s="111"/>
      <c r="SCJ60" s="111"/>
      <c r="SCK60" s="111"/>
      <c r="SCL60" s="111"/>
      <c r="SCM60" s="111"/>
      <c r="SCN60" s="111"/>
      <c r="SCO60" s="111"/>
      <c r="SCP60" s="111"/>
      <c r="SCQ60" s="111"/>
      <c r="SCR60" s="111"/>
      <c r="SCS60" s="111"/>
      <c r="SCT60" s="111"/>
      <c r="SCU60" s="111"/>
      <c r="SCV60" s="111"/>
      <c r="SCW60" s="111"/>
      <c r="SCX60" s="111"/>
      <c r="SCY60" s="111"/>
      <c r="SCZ60" s="111"/>
      <c r="SDA60" s="111"/>
      <c r="SDB60" s="111"/>
      <c r="SDC60" s="111"/>
      <c r="SDD60" s="111"/>
      <c r="SDE60" s="111"/>
      <c r="SDF60" s="111"/>
      <c r="SDG60" s="111"/>
      <c r="SDH60" s="111"/>
      <c r="SDI60" s="111"/>
      <c r="SDJ60" s="111"/>
      <c r="SDK60" s="111"/>
      <c r="SDL60" s="111"/>
      <c r="SDM60" s="111"/>
      <c r="SDN60" s="111"/>
      <c r="SDO60" s="111"/>
      <c r="SDP60" s="111"/>
      <c r="SDQ60" s="111"/>
      <c r="SDR60" s="111"/>
      <c r="SDS60" s="111"/>
      <c r="SDT60" s="111"/>
      <c r="SDU60" s="111"/>
      <c r="SDV60" s="111"/>
      <c r="SDW60" s="111"/>
      <c r="SDX60" s="111"/>
      <c r="SDY60" s="111"/>
      <c r="SDZ60" s="111"/>
      <c r="SEA60" s="111"/>
      <c r="SEB60" s="111"/>
      <c r="SEC60" s="111"/>
      <c r="SED60" s="111"/>
      <c r="SEE60" s="111"/>
      <c r="SEF60" s="111"/>
      <c r="SEG60" s="111"/>
      <c r="SEH60" s="111"/>
      <c r="SEI60" s="111"/>
      <c r="SEJ60" s="111"/>
      <c r="SEK60" s="111"/>
      <c r="SEL60" s="111"/>
      <c r="SEM60" s="111"/>
      <c r="SEN60" s="111"/>
      <c r="SEO60" s="111"/>
      <c r="SEP60" s="111"/>
      <c r="SEQ60" s="111"/>
      <c r="SER60" s="111"/>
      <c r="SES60" s="111"/>
      <c r="SET60" s="111"/>
      <c r="SEU60" s="111"/>
      <c r="SEV60" s="111"/>
      <c r="SEW60" s="111"/>
      <c r="SEX60" s="111"/>
      <c r="SEY60" s="111"/>
      <c r="SEZ60" s="111"/>
      <c r="SFA60" s="111"/>
      <c r="SFB60" s="111"/>
      <c r="SFC60" s="111"/>
      <c r="SFD60" s="111"/>
      <c r="SFE60" s="111"/>
      <c r="SFF60" s="111"/>
      <c r="SFG60" s="111"/>
      <c r="SFH60" s="111"/>
      <c r="SFI60" s="111"/>
      <c r="SFJ60" s="111"/>
      <c r="SFK60" s="111"/>
      <c r="SFL60" s="111"/>
      <c r="SFM60" s="111"/>
      <c r="SFN60" s="111"/>
      <c r="SFO60" s="111"/>
      <c r="SFP60" s="111"/>
      <c r="SFQ60" s="111"/>
      <c r="SFR60" s="111"/>
      <c r="SFS60" s="111"/>
      <c r="SFT60" s="111"/>
      <c r="SFU60" s="111"/>
      <c r="SFV60" s="111"/>
      <c r="SFW60" s="111"/>
      <c r="SFX60" s="111"/>
      <c r="SFY60" s="111"/>
      <c r="SFZ60" s="111"/>
      <c r="SGA60" s="111"/>
      <c r="SGB60" s="111"/>
      <c r="SGC60" s="111"/>
      <c r="SGD60" s="111"/>
      <c r="SGE60" s="111"/>
      <c r="SGF60" s="111"/>
      <c r="SGG60" s="111"/>
      <c r="SGH60" s="111"/>
      <c r="SGI60" s="111"/>
      <c r="SGJ60" s="111"/>
      <c r="SGK60" s="111"/>
      <c r="SGL60" s="111"/>
      <c r="SGM60" s="111"/>
      <c r="SGN60" s="111"/>
      <c r="SGO60" s="111"/>
      <c r="SGP60" s="111"/>
      <c r="SGQ60" s="111"/>
      <c r="SGR60" s="111"/>
      <c r="SGS60" s="111"/>
      <c r="SGT60" s="111"/>
      <c r="SGU60" s="111"/>
      <c r="SGV60" s="111"/>
      <c r="SGW60" s="111"/>
      <c r="SGX60" s="111"/>
      <c r="SGY60" s="111"/>
      <c r="SGZ60" s="111"/>
      <c r="SHA60" s="111"/>
      <c r="SHB60" s="111"/>
      <c r="SHC60" s="111"/>
      <c r="SHD60" s="111"/>
      <c r="SHE60" s="111"/>
      <c r="SHF60" s="111"/>
      <c r="SHG60" s="111"/>
      <c r="SHH60" s="111"/>
      <c r="SHI60" s="111"/>
      <c r="SHJ60" s="111"/>
      <c r="SHK60" s="111"/>
      <c r="SHL60" s="111"/>
      <c r="SHM60" s="111"/>
      <c r="SHN60" s="111"/>
      <c r="SHO60" s="111"/>
      <c r="SHP60" s="111"/>
      <c r="SHQ60" s="111"/>
      <c r="SHR60" s="111"/>
      <c r="SHS60" s="111"/>
      <c r="SHT60" s="111"/>
      <c r="SHU60" s="111"/>
      <c r="SHV60" s="111"/>
      <c r="SHW60" s="111"/>
      <c r="SHX60" s="111"/>
      <c r="SHY60" s="111"/>
      <c r="SHZ60" s="111"/>
      <c r="SIA60" s="111"/>
      <c r="SIB60" s="111"/>
      <c r="SIC60" s="111"/>
      <c r="SID60" s="111"/>
      <c r="SIE60" s="111"/>
      <c r="SIF60" s="111"/>
      <c r="SIG60" s="111"/>
      <c r="SIH60" s="111"/>
      <c r="SII60" s="111"/>
      <c r="SIJ60" s="111"/>
      <c r="SIK60" s="111"/>
      <c r="SIL60" s="111"/>
      <c r="SIM60" s="111"/>
      <c r="SIN60" s="111"/>
      <c r="SIO60" s="111"/>
      <c r="SIP60" s="111"/>
      <c r="SIQ60" s="111"/>
      <c r="SIR60" s="111"/>
      <c r="SIS60" s="111"/>
      <c r="SIT60" s="111"/>
      <c r="SIU60" s="111"/>
      <c r="SIV60" s="111"/>
      <c r="SIW60" s="111"/>
      <c r="SIX60" s="111"/>
      <c r="SIY60" s="111"/>
      <c r="SIZ60" s="111"/>
      <c r="SJA60" s="111"/>
      <c r="SJB60" s="111"/>
      <c r="SJC60" s="111"/>
      <c r="SJD60" s="111"/>
      <c r="SJE60" s="111"/>
      <c r="SJF60" s="111"/>
      <c r="SJG60" s="111"/>
      <c r="SJH60" s="111"/>
      <c r="SJI60" s="111"/>
      <c r="SJJ60" s="111"/>
      <c r="SJK60" s="111"/>
      <c r="SJL60" s="111"/>
      <c r="SJM60" s="111"/>
      <c r="SJN60" s="111"/>
      <c r="SJO60" s="111"/>
      <c r="SJP60" s="111"/>
      <c r="SJQ60" s="111"/>
      <c r="SJR60" s="111"/>
      <c r="SJS60" s="111"/>
      <c r="SJT60" s="111"/>
      <c r="SJU60" s="111"/>
      <c r="SJV60" s="111"/>
      <c r="SJW60" s="111"/>
      <c r="SJX60" s="111"/>
      <c r="SJY60" s="111"/>
      <c r="SJZ60" s="111"/>
      <c r="SKA60" s="111"/>
      <c r="SKB60" s="111"/>
      <c r="SKC60" s="111"/>
      <c r="SKD60" s="111"/>
      <c r="SKE60" s="111"/>
      <c r="SKF60" s="111"/>
      <c r="SKG60" s="111"/>
      <c r="SKH60" s="111"/>
      <c r="SKI60" s="111"/>
      <c r="SKJ60" s="111"/>
      <c r="SKK60" s="111"/>
      <c r="SKL60" s="111"/>
      <c r="SKM60" s="111"/>
      <c r="SKN60" s="111"/>
      <c r="SKO60" s="111"/>
      <c r="SKP60" s="111"/>
      <c r="SKQ60" s="111"/>
      <c r="SKR60" s="111"/>
      <c r="SKS60" s="111"/>
      <c r="SKT60" s="111"/>
      <c r="SKU60" s="111"/>
      <c r="SKV60" s="111"/>
      <c r="SKW60" s="111"/>
      <c r="SKX60" s="111"/>
      <c r="SKY60" s="111"/>
      <c r="SKZ60" s="111"/>
      <c r="SLA60" s="111"/>
      <c r="SLB60" s="111"/>
      <c r="SLC60" s="111"/>
      <c r="SLD60" s="111"/>
      <c r="SLE60" s="111"/>
      <c r="SLF60" s="111"/>
      <c r="SLG60" s="111"/>
      <c r="SLH60" s="111"/>
      <c r="SLI60" s="111"/>
      <c r="SLJ60" s="111"/>
      <c r="SLK60" s="111"/>
      <c r="SLL60" s="111"/>
      <c r="SLM60" s="111"/>
      <c r="SLN60" s="111"/>
      <c r="SLO60" s="111"/>
      <c r="SLP60" s="111"/>
      <c r="SLQ60" s="111"/>
      <c r="SLR60" s="111"/>
      <c r="SLS60" s="111"/>
      <c r="SLT60" s="111"/>
      <c r="SLU60" s="111"/>
      <c r="SLV60" s="111"/>
      <c r="SLW60" s="111"/>
      <c r="SLX60" s="111"/>
      <c r="SLY60" s="111"/>
      <c r="SLZ60" s="111"/>
      <c r="SMA60" s="111"/>
      <c r="SMB60" s="111"/>
      <c r="SMC60" s="111"/>
      <c r="SMD60" s="111"/>
      <c r="SME60" s="111"/>
      <c r="SMF60" s="111"/>
      <c r="SMG60" s="111"/>
      <c r="SMH60" s="111"/>
      <c r="SMI60" s="111"/>
      <c r="SMJ60" s="111"/>
      <c r="SMK60" s="111"/>
      <c r="SML60" s="111"/>
      <c r="SMM60" s="111"/>
      <c r="SMN60" s="111"/>
      <c r="SMO60" s="111"/>
      <c r="SMP60" s="111"/>
      <c r="SMQ60" s="111"/>
      <c r="SMR60" s="111"/>
      <c r="SMS60" s="111"/>
      <c r="SMT60" s="111"/>
      <c r="SMU60" s="111"/>
      <c r="SMV60" s="111"/>
      <c r="SMW60" s="111"/>
      <c r="SMX60" s="111"/>
      <c r="SMY60" s="111"/>
      <c r="SMZ60" s="111"/>
      <c r="SNA60" s="111"/>
      <c r="SNB60" s="111"/>
      <c r="SNC60" s="111"/>
      <c r="SND60" s="111"/>
      <c r="SNE60" s="111"/>
      <c r="SNF60" s="111"/>
      <c r="SNG60" s="111"/>
      <c r="SNH60" s="111"/>
      <c r="SNI60" s="111"/>
      <c r="SNJ60" s="111"/>
      <c r="SNK60" s="111"/>
      <c r="SNL60" s="111"/>
      <c r="SNM60" s="111"/>
      <c r="SNN60" s="111"/>
      <c r="SNO60" s="111"/>
      <c r="SNP60" s="111"/>
      <c r="SNQ60" s="111"/>
      <c r="SNR60" s="111"/>
      <c r="SNS60" s="111"/>
      <c r="SNT60" s="111"/>
      <c r="SNU60" s="111"/>
      <c r="SNV60" s="111"/>
      <c r="SNW60" s="111"/>
      <c r="SNX60" s="111"/>
      <c r="SNY60" s="111"/>
      <c r="SNZ60" s="111"/>
      <c r="SOA60" s="111"/>
      <c r="SOB60" s="111"/>
      <c r="SOC60" s="111"/>
      <c r="SOD60" s="111"/>
      <c r="SOE60" s="111"/>
      <c r="SOF60" s="111"/>
      <c r="SOG60" s="111"/>
      <c r="SOH60" s="111"/>
      <c r="SOI60" s="111"/>
      <c r="SOJ60" s="111"/>
      <c r="SOK60" s="111"/>
      <c r="SOL60" s="111"/>
      <c r="SOM60" s="111"/>
      <c r="SON60" s="111"/>
      <c r="SOO60" s="111"/>
      <c r="SOP60" s="111"/>
      <c r="SOQ60" s="111"/>
      <c r="SOR60" s="111"/>
      <c r="SOS60" s="111"/>
      <c r="SOT60" s="111"/>
      <c r="SOU60" s="111"/>
      <c r="SOV60" s="111"/>
      <c r="SOW60" s="111"/>
      <c r="SOX60" s="111"/>
      <c r="SOY60" s="111"/>
      <c r="SOZ60" s="111"/>
      <c r="SPA60" s="111"/>
      <c r="SPB60" s="111"/>
      <c r="SPC60" s="111"/>
      <c r="SPD60" s="111"/>
      <c r="SPE60" s="111"/>
      <c r="SPF60" s="111"/>
      <c r="SPG60" s="111"/>
      <c r="SPH60" s="111"/>
      <c r="SPI60" s="111"/>
      <c r="SPJ60" s="111"/>
      <c r="SPK60" s="111"/>
      <c r="SPL60" s="111"/>
      <c r="SPM60" s="111"/>
      <c r="SPN60" s="111"/>
      <c r="SPO60" s="111"/>
      <c r="SPP60" s="111"/>
      <c r="SPQ60" s="111"/>
      <c r="SPR60" s="111"/>
      <c r="SPS60" s="111"/>
      <c r="SPT60" s="111"/>
      <c r="SPU60" s="111"/>
      <c r="SPV60" s="111"/>
      <c r="SPW60" s="111"/>
      <c r="SPX60" s="111"/>
      <c r="SPY60" s="111"/>
      <c r="SPZ60" s="111"/>
      <c r="SQA60" s="111"/>
      <c r="SQB60" s="111"/>
      <c r="SQC60" s="111"/>
      <c r="SQD60" s="111"/>
      <c r="SQE60" s="111"/>
      <c r="SQF60" s="111"/>
      <c r="SQG60" s="111"/>
      <c r="SQH60" s="111"/>
      <c r="SQI60" s="111"/>
      <c r="SQJ60" s="111"/>
      <c r="SQK60" s="111"/>
      <c r="SQL60" s="111"/>
      <c r="SQM60" s="111"/>
      <c r="SQN60" s="111"/>
      <c r="SQO60" s="111"/>
      <c r="SQP60" s="111"/>
      <c r="SQQ60" s="111"/>
      <c r="SQR60" s="111"/>
      <c r="SQS60" s="111"/>
      <c r="SQT60" s="111"/>
      <c r="SQU60" s="111"/>
      <c r="SQV60" s="111"/>
      <c r="SQW60" s="111"/>
      <c r="SQX60" s="111"/>
      <c r="SQY60" s="111"/>
      <c r="SQZ60" s="111"/>
      <c r="SRA60" s="111"/>
      <c r="SRB60" s="111"/>
      <c r="SRC60" s="111"/>
      <c r="SRD60" s="111"/>
      <c r="SRE60" s="111"/>
      <c r="SRF60" s="111"/>
      <c r="SRG60" s="111"/>
      <c r="SRH60" s="111"/>
      <c r="SRI60" s="111"/>
      <c r="SRJ60" s="111"/>
      <c r="SRK60" s="111"/>
      <c r="SRL60" s="111"/>
      <c r="SRM60" s="111"/>
      <c r="SRN60" s="111"/>
      <c r="SRO60" s="111"/>
      <c r="SRP60" s="111"/>
      <c r="SRQ60" s="111"/>
      <c r="SRR60" s="111"/>
      <c r="SRS60" s="111"/>
      <c r="SRT60" s="111"/>
      <c r="SRU60" s="111"/>
      <c r="SRV60" s="111"/>
      <c r="SRW60" s="111"/>
      <c r="SRX60" s="111"/>
      <c r="SRY60" s="111"/>
      <c r="SRZ60" s="111"/>
      <c r="SSA60" s="111"/>
      <c r="SSB60" s="111"/>
      <c r="SSC60" s="111"/>
      <c r="SSD60" s="111"/>
      <c r="SSE60" s="111"/>
      <c r="SSF60" s="111"/>
      <c r="SSG60" s="111"/>
      <c r="SSH60" s="111"/>
      <c r="SSI60" s="111"/>
      <c r="SSJ60" s="111"/>
      <c r="SSK60" s="111"/>
      <c r="SSL60" s="111"/>
      <c r="SSM60" s="111"/>
      <c r="SSN60" s="111"/>
      <c r="SSO60" s="111"/>
      <c r="SSP60" s="111"/>
      <c r="SSQ60" s="111"/>
      <c r="SSR60" s="111"/>
      <c r="SSS60" s="111"/>
      <c r="SST60" s="111"/>
      <c r="SSU60" s="111"/>
      <c r="SSV60" s="111"/>
      <c r="SSW60" s="111"/>
      <c r="SSX60" s="111"/>
      <c r="SSY60" s="111"/>
      <c r="SSZ60" s="111"/>
      <c r="STA60" s="111"/>
      <c r="STB60" s="111"/>
      <c r="STC60" s="111"/>
      <c r="STD60" s="111"/>
      <c r="STE60" s="111"/>
      <c r="STF60" s="111"/>
      <c r="STG60" s="111"/>
      <c r="STH60" s="111"/>
      <c r="STI60" s="111"/>
      <c r="STJ60" s="111"/>
      <c r="STK60" s="111"/>
      <c r="STL60" s="111"/>
      <c r="STM60" s="111"/>
      <c r="STN60" s="111"/>
      <c r="STO60" s="111"/>
      <c r="STP60" s="111"/>
      <c r="STQ60" s="111"/>
      <c r="STR60" s="111"/>
      <c r="STS60" s="111"/>
      <c r="STT60" s="111"/>
      <c r="STU60" s="111"/>
      <c r="STV60" s="111"/>
      <c r="STW60" s="111"/>
      <c r="STX60" s="111"/>
      <c r="STY60" s="111"/>
      <c r="STZ60" s="111"/>
      <c r="SUA60" s="111"/>
      <c r="SUB60" s="111"/>
      <c r="SUC60" s="111"/>
      <c r="SUD60" s="111"/>
      <c r="SUE60" s="111"/>
      <c r="SUF60" s="111"/>
      <c r="SUG60" s="111"/>
      <c r="SUH60" s="111"/>
      <c r="SUI60" s="111"/>
      <c r="SUJ60" s="111"/>
      <c r="SUK60" s="111"/>
      <c r="SUL60" s="111"/>
      <c r="SUM60" s="111"/>
      <c r="SUN60" s="111"/>
      <c r="SUO60" s="111"/>
      <c r="SUP60" s="111"/>
      <c r="SUQ60" s="111"/>
      <c r="SUR60" s="111"/>
      <c r="SUS60" s="111"/>
      <c r="SUT60" s="111"/>
      <c r="SUU60" s="111"/>
      <c r="SUV60" s="111"/>
      <c r="SUW60" s="111"/>
      <c r="SUX60" s="111"/>
      <c r="SUY60" s="111"/>
      <c r="SUZ60" s="111"/>
      <c r="SVA60" s="111"/>
      <c r="SVB60" s="111"/>
      <c r="SVC60" s="111"/>
      <c r="SVD60" s="111"/>
      <c r="SVE60" s="111"/>
      <c r="SVF60" s="111"/>
      <c r="SVG60" s="111"/>
      <c r="SVH60" s="111"/>
      <c r="SVI60" s="111"/>
      <c r="SVJ60" s="111"/>
      <c r="SVK60" s="111"/>
      <c r="SVL60" s="111"/>
      <c r="SVM60" s="111"/>
      <c r="SVN60" s="111"/>
      <c r="SVO60" s="111"/>
      <c r="SVP60" s="111"/>
      <c r="SVQ60" s="111"/>
      <c r="SVR60" s="111"/>
      <c r="SVS60" s="111"/>
      <c r="SVT60" s="111"/>
      <c r="SVU60" s="111"/>
      <c r="SVV60" s="111"/>
      <c r="SVW60" s="111"/>
      <c r="SVX60" s="111"/>
      <c r="SVY60" s="111"/>
      <c r="SVZ60" s="111"/>
      <c r="SWA60" s="111"/>
      <c r="SWB60" s="111"/>
      <c r="SWC60" s="111"/>
      <c r="SWD60" s="111"/>
      <c r="SWE60" s="111"/>
      <c r="SWF60" s="111"/>
      <c r="SWG60" s="111"/>
      <c r="SWH60" s="111"/>
      <c r="SWI60" s="111"/>
      <c r="SWJ60" s="111"/>
      <c r="SWK60" s="111"/>
      <c r="SWL60" s="111"/>
      <c r="SWM60" s="111"/>
      <c r="SWN60" s="111"/>
      <c r="SWO60" s="111"/>
      <c r="SWP60" s="111"/>
      <c r="SWQ60" s="111"/>
      <c r="SWR60" s="111"/>
      <c r="SWS60" s="111"/>
      <c r="SWT60" s="111"/>
      <c r="SWU60" s="111"/>
      <c r="SWV60" s="111"/>
      <c r="SWW60" s="111"/>
      <c r="SWX60" s="111"/>
      <c r="SWY60" s="111"/>
      <c r="SWZ60" s="111"/>
      <c r="SXA60" s="111"/>
      <c r="SXB60" s="111"/>
      <c r="SXC60" s="111"/>
      <c r="SXD60" s="111"/>
      <c r="SXE60" s="111"/>
      <c r="SXF60" s="111"/>
      <c r="SXG60" s="111"/>
      <c r="SXH60" s="111"/>
      <c r="SXI60" s="111"/>
      <c r="SXJ60" s="111"/>
      <c r="SXK60" s="111"/>
      <c r="SXL60" s="111"/>
      <c r="SXM60" s="111"/>
      <c r="SXN60" s="111"/>
      <c r="SXO60" s="111"/>
      <c r="SXP60" s="111"/>
      <c r="SXQ60" s="111"/>
      <c r="SXR60" s="111"/>
      <c r="SXS60" s="111"/>
      <c r="SXT60" s="111"/>
      <c r="SXU60" s="111"/>
      <c r="SXV60" s="111"/>
      <c r="SXW60" s="111"/>
      <c r="SXX60" s="111"/>
      <c r="SXY60" s="111"/>
      <c r="SXZ60" s="111"/>
      <c r="SYA60" s="111"/>
      <c r="SYB60" s="111"/>
      <c r="SYC60" s="111"/>
      <c r="SYD60" s="111"/>
      <c r="SYE60" s="111"/>
      <c r="SYF60" s="111"/>
      <c r="SYG60" s="111"/>
      <c r="SYH60" s="111"/>
      <c r="SYI60" s="111"/>
      <c r="SYJ60" s="111"/>
      <c r="SYK60" s="111"/>
      <c r="SYL60" s="111"/>
      <c r="SYM60" s="111"/>
      <c r="SYN60" s="111"/>
      <c r="SYO60" s="111"/>
      <c r="SYP60" s="111"/>
      <c r="SYQ60" s="111"/>
      <c r="SYR60" s="111"/>
      <c r="SYS60" s="111"/>
      <c r="SYT60" s="111"/>
      <c r="SYU60" s="111"/>
      <c r="SYV60" s="111"/>
      <c r="SYW60" s="111"/>
      <c r="SYX60" s="111"/>
      <c r="SYY60" s="111"/>
      <c r="SYZ60" s="111"/>
      <c r="SZA60" s="111"/>
      <c r="SZB60" s="111"/>
      <c r="SZC60" s="111"/>
      <c r="SZD60" s="111"/>
      <c r="SZE60" s="111"/>
      <c r="SZF60" s="111"/>
      <c r="SZG60" s="111"/>
      <c r="SZH60" s="111"/>
      <c r="SZI60" s="111"/>
      <c r="SZJ60" s="111"/>
      <c r="SZK60" s="111"/>
      <c r="SZL60" s="111"/>
      <c r="SZM60" s="111"/>
      <c r="SZN60" s="111"/>
      <c r="SZO60" s="111"/>
      <c r="SZP60" s="111"/>
      <c r="SZQ60" s="111"/>
      <c r="SZR60" s="111"/>
      <c r="SZS60" s="111"/>
      <c r="SZT60" s="111"/>
      <c r="SZU60" s="111"/>
      <c r="SZV60" s="111"/>
      <c r="SZW60" s="111"/>
      <c r="SZX60" s="111"/>
      <c r="SZY60" s="111"/>
      <c r="SZZ60" s="111"/>
      <c r="TAA60" s="111"/>
      <c r="TAB60" s="111"/>
      <c r="TAC60" s="111"/>
      <c r="TAD60" s="111"/>
      <c r="TAE60" s="111"/>
      <c r="TAF60" s="111"/>
      <c r="TAG60" s="111"/>
      <c r="TAH60" s="111"/>
      <c r="TAI60" s="111"/>
      <c r="TAJ60" s="111"/>
      <c r="TAK60" s="111"/>
      <c r="TAL60" s="111"/>
      <c r="TAM60" s="111"/>
      <c r="TAN60" s="111"/>
      <c r="TAO60" s="111"/>
      <c r="TAP60" s="111"/>
      <c r="TAQ60" s="111"/>
      <c r="TAR60" s="111"/>
      <c r="TAS60" s="111"/>
      <c r="TAT60" s="111"/>
      <c r="TAU60" s="111"/>
      <c r="TAV60" s="111"/>
      <c r="TAW60" s="111"/>
      <c r="TAX60" s="111"/>
      <c r="TAY60" s="111"/>
      <c r="TAZ60" s="111"/>
      <c r="TBA60" s="111"/>
      <c r="TBB60" s="111"/>
      <c r="TBC60" s="111"/>
      <c r="TBD60" s="111"/>
      <c r="TBE60" s="111"/>
      <c r="TBF60" s="111"/>
      <c r="TBG60" s="111"/>
      <c r="TBH60" s="111"/>
      <c r="TBI60" s="111"/>
      <c r="TBJ60" s="111"/>
      <c r="TBK60" s="111"/>
      <c r="TBL60" s="111"/>
      <c r="TBM60" s="111"/>
      <c r="TBN60" s="111"/>
      <c r="TBO60" s="111"/>
      <c r="TBP60" s="111"/>
      <c r="TBQ60" s="111"/>
      <c r="TBR60" s="111"/>
      <c r="TBS60" s="111"/>
      <c r="TBT60" s="111"/>
      <c r="TBU60" s="111"/>
      <c r="TBV60" s="111"/>
      <c r="TBW60" s="111"/>
      <c r="TBX60" s="111"/>
      <c r="TBY60" s="111"/>
      <c r="TBZ60" s="111"/>
      <c r="TCA60" s="111"/>
      <c r="TCB60" s="111"/>
      <c r="TCC60" s="111"/>
      <c r="TCD60" s="111"/>
      <c r="TCE60" s="111"/>
      <c r="TCF60" s="111"/>
      <c r="TCG60" s="111"/>
      <c r="TCH60" s="111"/>
      <c r="TCI60" s="111"/>
      <c r="TCJ60" s="111"/>
      <c r="TCK60" s="111"/>
      <c r="TCL60" s="111"/>
      <c r="TCM60" s="111"/>
      <c r="TCN60" s="111"/>
      <c r="TCO60" s="111"/>
      <c r="TCP60" s="111"/>
      <c r="TCQ60" s="111"/>
      <c r="TCR60" s="111"/>
      <c r="TCS60" s="111"/>
      <c r="TCT60" s="111"/>
      <c r="TCU60" s="111"/>
      <c r="TCV60" s="111"/>
      <c r="TCW60" s="111"/>
      <c r="TCX60" s="111"/>
      <c r="TCY60" s="111"/>
      <c r="TCZ60" s="111"/>
      <c r="TDA60" s="111"/>
      <c r="TDB60" s="111"/>
      <c r="TDC60" s="111"/>
      <c r="TDD60" s="111"/>
      <c r="TDE60" s="111"/>
      <c r="TDF60" s="111"/>
      <c r="TDG60" s="111"/>
      <c r="TDH60" s="111"/>
      <c r="TDI60" s="111"/>
      <c r="TDJ60" s="111"/>
      <c r="TDK60" s="111"/>
      <c r="TDL60" s="111"/>
      <c r="TDM60" s="111"/>
      <c r="TDN60" s="111"/>
      <c r="TDO60" s="111"/>
      <c r="TDP60" s="111"/>
      <c r="TDQ60" s="111"/>
      <c r="TDR60" s="111"/>
      <c r="TDS60" s="111"/>
      <c r="TDT60" s="111"/>
      <c r="TDU60" s="111"/>
      <c r="TDV60" s="111"/>
      <c r="TDW60" s="111"/>
      <c r="TDX60" s="111"/>
      <c r="TDY60" s="111"/>
      <c r="TDZ60" s="111"/>
      <c r="TEA60" s="111"/>
      <c r="TEB60" s="111"/>
      <c r="TEC60" s="111"/>
      <c r="TED60" s="111"/>
      <c r="TEE60" s="111"/>
      <c r="TEF60" s="111"/>
      <c r="TEG60" s="111"/>
      <c r="TEH60" s="111"/>
      <c r="TEI60" s="111"/>
      <c r="TEJ60" s="111"/>
      <c r="TEK60" s="111"/>
      <c r="TEL60" s="111"/>
      <c r="TEM60" s="111"/>
      <c r="TEN60" s="111"/>
      <c r="TEO60" s="111"/>
      <c r="TEP60" s="111"/>
      <c r="TEQ60" s="111"/>
      <c r="TER60" s="111"/>
      <c r="TES60" s="111"/>
      <c r="TET60" s="111"/>
      <c r="TEU60" s="111"/>
      <c r="TEV60" s="111"/>
      <c r="TEW60" s="111"/>
      <c r="TEX60" s="111"/>
      <c r="TEY60" s="111"/>
      <c r="TEZ60" s="111"/>
      <c r="TFA60" s="111"/>
      <c r="TFB60" s="111"/>
      <c r="TFC60" s="111"/>
      <c r="TFD60" s="111"/>
      <c r="TFE60" s="111"/>
      <c r="TFF60" s="111"/>
      <c r="TFG60" s="111"/>
      <c r="TFH60" s="111"/>
      <c r="TFI60" s="111"/>
      <c r="TFJ60" s="111"/>
      <c r="TFK60" s="111"/>
      <c r="TFL60" s="111"/>
      <c r="TFM60" s="111"/>
      <c r="TFN60" s="111"/>
      <c r="TFO60" s="111"/>
      <c r="TFP60" s="111"/>
      <c r="TFQ60" s="111"/>
      <c r="TFR60" s="111"/>
      <c r="TFS60" s="111"/>
      <c r="TFT60" s="111"/>
      <c r="TFU60" s="111"/>
      <c r="TFV60" s="111"/>
      <c r="TFW60" s="111"/>
      <c r="TFX60" s="111"/>
      <c r="TFY60" s="111"/>
      <c r="TFZ60" s="111"/>
      <c r="TGA60" s="111"/>
      <c r="TGB60" s="111"/>
      <c r="TGC60" s="111"/>
      <c r="TGD60" s="111"/>
      <c r="TGE60" s="111"/>
      <c r="TGF60" s="111"/>
      <c r="TGG60" s="111"/>
      <c r="TGH60" s="111"/>
      <c r="TGI60" s="111"/>
      <c r="TGJ60" s="111"/>
      <c r="TGK60" s="111"/>
      <c r="TGL60" s="111"/>
      <c r="TGM60" s="111"/>
      <c r="TGN60" s="111"/>
      <c r="TGO60" s="111"/>
      <c r="TGP60" s="111"/>
      <c r="TGQ60" s="111"/>
      <c r="TGR60" s="111"/>
      <c r="TGS60" s="111"/>
      <c r="TGT60" s="111"/>
      <c r="TGU60" s="111"/>
      <c r="TGV60" s="111"/>
      <c r="TGW60" s="111"/>
      <c r="TGX60" s="111"/>
      <c r="TGY60" s="111"/>
      <c r="TGZ60" s="111"/>
      <c r="THA60" s="111"/>
      <c r="THB60" s="111"/>
      <c r="THC60" s="111"/>
      <c r="THD60" s="111"/>
      <c r="THE60" s="111"/>
      <c r="THF60" s="111"/>
      <c r="THG60" s="111"/>
      <c r="THH60" s="111"/>
      <c r="THI60" s="111"/>
      <c r="THJ60" s="111"/>
      <c r="THK60" s="111"/>
      <c r="THL60" s="111"/>
      <c r="THM60" s="111"/>
      <c r="THN60" s="111"/>
      <c r="THO60" s="111"/>
      <c r="THP60" s="111"/>
      <c r="THQ60" s="111"/>
      <c r="THR60" s="111"/>
      <c r="THS60" s="111"/>
      <c r="THT60" s="111"/>
      <c r="THU60" s="111"/>
      <c r="THV60" s="111"/>
      <c r="THW60" s="111"/>
      <c r="THX60" s="111"/>
      <c r="THY60" s="111"/>
      <c r="THZ60" s="111"/>
      <c r="TIA60" s="111"/>
      <c r="TIB60" s="111"/>
      <c r="TIC60" s="111"/>
      <c r="TID60" s="111"/>
      <c r="TIE60" s="111"/>
      <c r="TIF60" s="111"/>
      <c r="TIG60" s="111"/>
      <c r="TIH60" s="111"/>
      <c r="TII60" s="111"/>
      <c r="TIJ60" s="111"/>
      <c r="TIK60" s="111"/>
      <c r="TIL60" s="111"/>
      <c r="TIM60" s="111"/>
      <c r="TIN60" s="111"/>
      <c r="TIO60" s="111"/>
      <c r="TIP60" s="111"/>
      <c r="TIQ60" s="111"/>
      <c r="TIR60" s="111"/>
      <c r="TIS60" s="111"/>
      <c r="TIT60" s="111"/>
      <c r="TIU60" s="111"/>
      <c r="TIV60" s="111"/>
      <c r="TIW60" s="111"/>
      <c r="TIX60" s="111"/>
      <c r="TIY60" s="111"/>
      <c r="TIZ60" s="111"/>
      <c r="TJA60" s="111"/>
      <c r="TJB60" s="111"/>
      <c r="TJC60" s="111"/>
      <c r="TJD60" s="111"/>
      <c r="TJE60" s="111"/>
      <c r="TJF60" s="111"/>
      <c r="TJG60" s="111"/>
      <c r="TJH60" s="111"/>
      <c r="TJI60" s="111"/>
      <c r="TJJ60" s="111"/>
      <c r="TJK60" s="111"/>
      <c r="TJL60" s="111"/>
      <c r="TJM60" s="111"/>
      <c r="TJN60" s="111"/>
      <c r="TJO60" s="111"/>
      <c r="TJP60" s="111"/>
      <c r="TJQ60" s="111"/>
      <c r="TJR60" s="111"/>
      <c r="TJS60" s="111"/>
      <c r="TJT60" s="111"/>
      <c r="TJU60" s="111"/>
      <c r="TJV60" s="111"/>
      <c r="TJW60" s="111"/>
      <c r="TJX60" s="111"/>
      <c r="TJY60" s="111"/>
      <c r="TJZ60" s="111"/>
      <c r="TKA60" s="111"/>
      <c r="TKB60" s="111"/>
      <c r="TKC60" s="111"/>
      <c r="TKD60" s="111"/>
      <c r="TKE60" s="111"/>
      <c r="TKF60" s="111"/>
      <c r="TKG60" s="111"/>
      <c r="TKH60" s="111"/>
      <c r="TKI60" s="111"/>
      <c r="TKJ60" s="111"/>
      <c r="TKK60" s="111"/>
      <c r="TKL60" s="111"/>
      <c r="TKM60" s="111"/>
      <c r="TKN60" s="111"/>
      <c r="TKO60" s="111"/>
      <c r="TKP60" s="111"/>
      <c r="TKQ60" s="111"/>
      <c r="TKR60" s="111"/>
      <c r="TKS60" s="111"/>
      <c r="TKT60" s="111"/>
      <c r="TKU60" s="111"/>
      <c r="TKV60" s="111"/>
      <c r="TKW60" s="111"/>
      <c r="TKX60" s="111"/>
      <c r="TKY60" s="111"/>
      <c r="TKZ60" s="111"/>
      <c r="TLA60" s="111"/>
      <c r="TLB60" s="111"/>
      <c r="TLC60" s="111"/>
      <c r="TLD60" s="111"/>
      <c r="TLE60" s="111"/>
      <c r="TLF60" s="111"/>
      <c r="TLG60" s="111"/>
      <c r="TLH60" s="111"/>
      <c r="TLI60" s="111"/>
      <c r="TLJ60" s="111"/>
      <c r="TLK60" s="111"/>
      <c r="TLL60" s="111"/>
      <c r="TLM60" s="111"/>
      <c r="TLN60" s="111"/>
      <c r="TLO60" s="111"/>
      <c r="TLP60" s="111"/>
      <c r="TLQ60" s="111"/>
      <c r="TLR60" s="111"/>
      <c r="TLS60" s="111"/>
      <c r="TLT60" s="111"/>
      <c r="TLU60" s="111"/>
      <c r="TLV60" s="111"/>
      <c r="TLW60" s="111"/>
      <c r="TLX60" s="111"/>
      <c r="TLY60" s="111"/>
      <c r="TLZ60" s="111"/>
      <c r="TMA60" s="111"/>
      <c r="TMB60" s="111"/>
      <c r="TMC60" s="111"/>
      <c r="TMD60" s="111"/>
      <c r="TME60" s="111"/>
      <c r="TMF60" s="111"/>
      <c r="TMG60" s="111"/>
      <c r="TMH60" s="111"/>
      <c r="TMI60" s="111"/>
      <c r="TMJ60" s="111"/>
      <c r="TMK60" s="111"/>
      <c r="TML60" s="111"/>
      <c r="TMM60" s="111"/>
      <c r="TMN60" s="111"/>
      <c r="TMO60" s="111"/>
      <c r="TMP60" s="111"/>
      <c r="TMQ60" s="111"/>
      <c r="TMR60" s="111"/>
      <c r="TMS60" s="111"/>
      <c r="TMT60" s="111"/>
      <c r="TMU60" s="111"/>
      <c r="TMV60" s="111"/>
      <c r="TMW60" s="111"/>
      <c r="TMX60" s="111"/>
      <c r="TMY60" s="111"/>
      <c r="TMZ60" s="111"/>
      <c r="TNA60" s="111"/>
      <c r="TNB60" s="111"/>
      <c r="TNC60" s="111"/>
      <c r="TND60" s="111"/>
      <c r="TNE60" s="111"/>
      <c r="TNF60" s="111"/>
      <c r="TNG60" s="111"/>
      <c r="TNH60" s="111"/>
      <c r="TNI60" s="111"/>
      <c r="TNJ60" s="111"/>
      <c r="TNK60" s="111"/>
      <c r="TNL60" s="111"/>
      <c r="TNM60" s="111"/>
      <c r="TNN60" s="111"/>
      <c r="TNO60" s="111"/>
      <c r="TNP60" s="111"/>
      <c r="TNQ60" s="111"/>
      <c r="TNR60" s="111"/>
      <c r="TNS60" s="111"/>
      <c r="TNT60" s="111"/>
      <c r="TNU60" s="111"/>
      <c r="TNV60" s="111"/>
      <c r="TNW60" s="111"/>
      <c r="TNX60" s="111"/>
      <c r="TNY60" s="111"/>
      <c r="TNZ60" s="111"/>
      <c r="TOA60" s="111"/>
      <c r="TOB60" s="111"/>
      <c r="TOC60" s="111"/>
      <c r="TOD60" s="111"/>
      <c r="TOE60" s="111"/>
      <c r="TOF60" s="111"/>
      <c r="TOG60" s="111"/>
      <c r="TOH60" s="111"/>
      <c r="TOI60" s="111"/>
      <c r="TOJ60" s="111"/>
      <c r="TOK60" s="111"/>
      <c r="TOL60" s="111"/>
      <c r="TOM60" s="111"/>
      <c r="TON60" s="111"/>
      <c r="TOO60" s="111"/>
      <c r="TOP60" s="111"/>
      <c r="TOQ60" s="111"/>
      <c r="TOR60" s="111"/>
      <c r="TOS60" s="111"/>
      <c r="TOT60" s="111"/>
      <c r="TOU60" s="111"/>
      <c r="TOV60" s="111"/>
      <c r="TOW60" s="111"/>
      <c r="TOX60" s="111"/>
      <c r="TOY60" s="111"/>
      <c r="TOZ60" s="111"/>
      <c r="TPA60" s="111"/>
      <c r="TPB60" s="111"/>
      <c r="TPC60" s="111"/>
      <c r="TPD60" s="111"/>
      <c r="TPE60" s="111"/>
      <c r="TPF60" s="111"/>
      <c r="TPG60" s="111"/>
      <c r="TPH60" s="111"/>
      <c r="TPI60" s="111"/>
      <c r="TPJ60" s="111"/>
      <c r="TPK60" s="111"/>
      <c r="TPL60" s="111"/>
      <c r="TPM60" s="111"/>
      <c r="TPN60" s="111"/>
      <c r="TPO60" s="111"/>
      <c r="TPP60" s="111"/>
      <c r="TPQ60" s="111"/>
      <c r="TPR60" s="111"/>
      <c r="TPS60" s="111"/>
      <c r="TPT60" s="111"/>
      <c r="TPU60" s="111"/>
      <c r="TPV60" s="111"/>
      <c r="TPW60" s="111"/>
      <c r="TPX60" s="111"/>
      <c r="TPY60" s="111"/>
      <c r="TPZ60" s="111"/>
      <c r="TQA60" s="111"/>
      <c r="TQB60" s="111"/>
      <c r="TQC60" s="111"/>
      <c r="TQD60" s="111"/>
      <c r="TQE60" s="111"/>
      <c r="TQF60" s="111"/>
      <c r="TQG60" s="111"/>
      <c r="TQH60" s="111"/>
      <c r="TQI60" s="111"/>
      <c r="TQJ60" s="111"/>
      <c r="TQK60" s="111"/>
      <c r="TQL60" s="111"/>
      <c r="TQM60" s="111"/>
      <c r="TQN60" s="111"/>
      <c r="TQO60" s="111"/>
      <c r="TQP60" s="111"/>
      <c r="TQQ60" s="111"/>
      <c r="TQR60" s="111"/>
      <c r="TQS60" s="111"/>
      <c r="TQT60" s="111"/>
      <c r="TQU60" s="111"/>
      <c r="TQV60" s="111"/>
      <c r="TQW60" s="111"/>
      <c r="TQX60" s="111"/>
      <c r="TQY60" s="111"/>
      <c r="TQZ60" s="111"/>
      <c r="TRA60" s="111"/>
      <c r="TRB60" s="111"/>
      <c r="TRC60" s="111"/>
      <c r="TRD60" s="111"/>
      <c r="TRE60" s="111"/>
      <c r="TRF60" s="111"/>
      <c r="TRG60" s="111"/>
      <c r="TRH60" s="111"/>
      <c r="TRI60" s="111"/>
      <c r="TRJ60" s="111"/>
      <c r="TRK60" s="111"/>
      <c r="TRL60" s="111"/>
      <c r="TRM60" s="111"/>
      <c r="TRN60" s="111"/>
      <c r="TRO60" s="111"/>
      <c r="TRP60" s="111"/>
      <c r="TRQ60" s="111"/>
      <c r="TRR60" s="111"/>
      <c r="TRS60" s="111"/>
      <c r="TRT60" s="111"/>
      <c r="TRU60" s="111"/>
      <c r="TRV60" s="111"/>
      <c r="TRW60" s="111"/>
      <c r="TRX60" s="111"/>
      <c r="TRY60" s="111"/>
      <c r="TRZ60" s="111"/>
      <c r="TSA60" s="111"/>
      <c r="TSB60" s="111"/>
      <c r="TSC60" s="111"/>
      <c r="TSD60" s="111"/>
      <c r="TSE60" s="111"/>
      <c r="TSF60" s="111"/>
      <c r="TSG60" s="111"/>
      <c r="TSH60" s="111"/>
      <c r="TSI60" s="111"/>
      <c r="TSJ60" s="111"/>
      <c r="TSK60" s="111"/>
      <c r="TSL60" s="111"/>
      <c r="TSM60" s="111"/>
      <c r="TSN60" s="111"/>
      <c r="TSO60" s="111"/>
      <c r="TSP60" s="111"/>
      <c r="TSQ60" s="111"/>
      <c r="TSR60" s="111"/>
      <c r="TSS60" s="111"/>
      <c r="TST60" s="111"/>
      <c r="TSU60" s="111"/>
      <c r="TSV60" s="111"/>
      <c r="TSW60" s="111"/>
      <c r="TSX60" s="111"/>
      <c r="TSY60" s="111"/>
      <c r="TSZ60" s="111"/>
      <c r="TTA60" s="111"/>
      <c r="TTB60" s="111"/>
      <c r="TTC60" s="111"/>
      <c r="TTD60" s="111"/>
      <c r="TTE60" s="111"/>
      <c r="TTF60" s="111"/>
      <c r="TTG60" s="111"/>
      <c r="TTH60" s="111"/>
      <c r="TTI60" s="111"/>
      <c r="TTJ60" s="111"/>
      <c r="TTK60" s="111"/>
      <c r="TTL60" s="111"/>
      <c r="TTM60" s="111"/>
      <c r="TTN60" s="111"/>
      <c r="TTO60" s="111"/>
      <c r="TTP60" s="111"/>
      <c r="TTQ60" s="111"/>
      <c r="TTR60" s="111"/>
      <c r="TTS60" s="111"/>
      <c r="TTT60" s="111"/>
      <c r="TTU60" s="111"/>
      <c r="TTV60" s="111"/>
      <c r="TTW60" s="111"/>
      <c r="TTX60" s="111"/>
      <c r="TTY60" s="111"/>
      <c r="TTZ60" s="111"/>
      <c r="TUA60" s="111"/>
      <c r="TUB60" s="111"/>
      <c r="TUC60" s="111"/>
      <c r="TUD60" s="111"/>
      <c r="TUE60" s="111"/>
      <c r="TUF60" s="111"/>
      <c r="TUG60" s="111"/>
      <c r="TUH60" s="111"/>
      <c r="TUI60" s="111"/>
      <c r="TUJ60" s="111"/>
      <c r="TUK60" s="111"/>
      <c r="TUL60" s="111"/>
      <c r="TUM60" s="111"/>
      <c r="TUN60" s="111"/>
      <c r="TUO60" s="111"/>
      <c r="TUP60" s="111"/>
      <c r="TUQ60" s="111"/>
      <c r="TUR60" s="111"/>
      <c r="TUS60" s="111"/>
      <c r="TUT60" s="111"/>
      <c r="TUU60" s="111"/>
      <c r="TUV60" s="111"/>
      <c r="TUW60" s="111"/>
      <c r="TUX60" s="111"/>
      <c r="TUY60" s="111"/>
      <c r="TUZ60" s="111"/>
      <c r="TVA60" s="111"/>
      <c r="TVB60" s="111"/>
      <c r="TVC60" s="111"/>
      <c r="TVD60" s="111"/>
      <c r="TVE60" s="111"/>
      <c r="TVF60" s="111"/>
      <c r="TVG60" s="111"/>
      <c r="TVH60" s="111"/>
      <c r="TVI60" s="111"/>
      <c r="TVJ60" s="111"/>
      <c r="TVK60" s="111"/>
      <c r="TVL60" s="111"/>
      <c r="TVM60" s="111"/>
      <c r="TVN60" s="111"/>
      <c r="TVO60" s="111"/>
      <c r="TVP60" s="111"/>
      <c r="TVQ60" s="111"/>
      <c r="TVR60" s="111"/>
      <c r="TVS60" s="111"/>
      <c r="TVT60" s="111"/>
      <c r="TVU60" s="111"/>
      <c r="TVV60" s="111"/>
      <c r="TVW60" s="111"/>
      <c r="TVX60" s="111"/>
      <c r="TVY60" s="111"/>
      <c r="TVZ60" s="111"/>
      <c r="TWA60" s="111"/>
      <c r="TWB60" s="111"/>
      <c r="TWC60" s="111"/>
      <c r="TWD60" s="111"/>
      <c r="TWE60" s="111"/>
      <c r="TWF60" s="111"/>
      <c r="TWG60" s="111"/>
      <c r="TWH60" s="111"/>
      <c r="TWI60" s="111"/>
      <c r="TWJ60" s="111"/>
      <c r="TWK60" s="111"/>
      <c r="TWL60" s="111"/>
      <c r="TWM60" s="111"/>
      <c r="TWN60" s="111"/>
      <c r="TWO60" s="111"/>
      <c r="TWP60" s="111"/>
      <c r="TWQ60" s="111"/>
      <c r="TWR60" s="111"/>
      <c r="TWS60" s="111"/>
      <c r="TWT60" s="111"/>
      <c r="TWU60" s="111"/>
      <c r="TWV60" s="111"/>
      <c r="TWW60" s="111"/>
      <c r="TWX60" s="111"/>
      <c r="TWY60" s="111"/>
      <c r="TWZ60" s="111"/>
      <c r="TXA60" s="111"/>
      <c r="TXB60" s="111"/>
      <c r="TXC60" s="111"/>
      <c r="TXD60" s="111"/>
      <c r="TXE60" s="111"/>
      <c r="TXF60" s="111"/>
      <c r="TXG60" s="111"/>
      <c r="TXH60" s="111"/>
      <c r="TXI60" s="111"/>
      <c r="TXJ60" s="111"/>
      <c r="TXK60" s="111"/>
      <c r="TXL60" s="111"/>
      <c r="TXM60" s="111"/>
      <c r="TXN60" s="111"/>
      <c r="TXO60" s="111"/>
      <c r="TXP60" s="111"/>
      <c r="TXQ60" s="111"/>
      <c r="TXR60" s="111"/>
      <c r="TXS60" s="111"/>
      <c r="TXT60" s="111"/>
      <c r="TXU60" s="111"/>
      <c r="TXV60" s="111"/>
      <c r="TXW60" s="111"/>
      <c r="TXX60" s="111"/>
      <c r="TXY60" s="111"/>
      <c r="TXZ60" s="111"/>
      <c r="TYA60" s="111"/>
      <c r="TYB60" s="111"/>
      <c r="TYC60" s="111"/>
      <c r="TYD60" s="111"/>
      <c r="TYE60" s="111"/>
      <c r="TYF60" s="111"/>
      <c r="TYG60" s="111"/>
      <c r="TYH60" s="111"/>
      <c r="TYI60" s="111"/>
      <c r="TYJ60" s="111"/>
      <c r="TYK60" s="111"/>
      <c r="TYL60" s="111"/>
      <c r="TYM60" s="111"/>
      <c r="TYN60" s="111"/>
      <c r="TYO60" s="111"/>
      <c r="TYP60" s="111"/>
      <c r="TYQ60" s="111"/>
      <c r="TYR60" s="111"/>
      <c r="TYS60" s="111"/>
      <c r="TYT60" s="111"/>
      <c r="TYU60" s="111"/>
      <c r="TYV60" s="111"/>
      <c r="TYW60" s="111"/>
      <c r="TYX60" s="111"/>
      <c r="TYY60" s="111"/>
      <c r="TYZ60" s="111"/>
      <c r="TZA60" s="111"/>
      <c r="TZB60" s="111"/>
      <c r="TZC60" s="111"/>
      <c r="TZD60" s="111"/>
      <c r="TZE60" s="111"/>
      <c r="TZF60" s="111"/>
      <c r="TZG60" s="111"/>
      <c r="TZH60" s="111"/>
      <c r="TZI60" s="111"/>
      <c r="TZJ60" s="111"/>
      <c r="TZK60" s="111"/>
      <c r="TZL60" s="111"/>
      <c r="TZM60" s="111"/>
      <c r="TZN60" s="111"/>
      <c r="TZO60" s="111"/>
      <c r="TZP60" s="111"/>
      <c r="TZQ60" s="111"/>
      <c r="TZR60" s="111"/>
      <c r="TZS60" s="111"/>
      <c r="TZT60" s="111"/>
      <c r="TZU60" s="111"/>
      <c r="TZV60" s="111"/>
      <c r="TZW60" s="111"/>
      <c r="TZX60" s="111"/>
      <c r="TZY60" s="111"/>
      <c r="TZZ60" s="111"/>
      <c r="UAA60" s="111"/>
      <c r="UAB60" s="111"/>
      <c r="UAC60" s="111"/>
      <c r="UAD60" s="111"/>
      <c r="UAE60" s="111"/>
      <c r="UAF60" s="111"/>
      <c r="UAG60" s="111"/>
      <c r="UAH60" s="111"/>
      <c r="UAI60" s="111"/>
      <c r="UAJ60" s="111"/>
      <c r="UAK60" s="111"/>
      <c r="UAL60" s="111"/>
      <c r="UAM60" s="111"/>
      <c r="UAN60" s="111"/>
      <c r="UAO60" s="111"/>
      <c r="UAP60" s="111"/>
      <c r="UAQ60" s="111"/>
      <c r="UAR60" s="111"/>
      <c r="UAS60" s="111"/>
      <c r="UAT60" s="111"/>
      <c r="UAU60" s="111"/>
      <c r="UAV60" s="111"/>
      <c r="UAW60" s="111"/>
      <c r="UAX60" s="111"/>
      <c r="UAY60" s="111"/>
      <c r="UAZ60" s="111"/>
      <c r="UBA60" s="111"/>
      <c r="UBB60" s="111"/>
      <c r="UBC60" s="111"/>
      <c r="UBD60" s="111"/>
      <c r="UBE60" s="111"/>
      <c r="UBF60" s="111"/>
      <c r="UBG60" s="111"/>
      <c r="UBH60" s="111"/>
      <c r="UBI60" s="111"/>
      <c r="UBJ60" s="111"/>
      <c r="UBK60" s="111"/>
      <c r="UBL60" s="111"/>
      <c r="UBM60" s="111"/>
      <c r="UBN60" s="111"/>
      <c r="UBO60" s="111"/>
      <c r="UBP60" s="111"/>
      <c r="UBQ60" s="111"/>
      <c r="UBR60" s="111"/>
      <c r="UBS60" s="111"/>
      <c r="UBT60" s="111"/>
      <c r="UBU60" s="111"/>
      <c r="UBV60" s="111"/>
      <c r="UBW60" s="111"/>
      <c r="UBX60" s="111"/>
      <c r="UBY60" s="111"/>
      <c r="UBZ60" s="111"/>
      <c r="UCA60" s="111"/>
      <c r="UCB60" s="111"/>
      <c r="UCC60" s="111"/>
      <c r="UCD60" s="111"/>
      <c r="UCE60" s="111"/>
      <c r="UCF60" s="111"/>
      <c r="UCG60" s="111"/>
      <c r="UCH60" s="111"/>
      <c r="UCI60" s="111"/>
      <c r="UCJ60" s="111"/>
      <c r="UCK60" s="111"/>
      <c r="UCL60" s="111"/>
      <c r="UCM60" s="111"/>
      <c r="UCN60" s="111"/>
      <c r="UCO60" s="111"/>
      <c r="UCP60" s="111"/>
      <c r="UCQ60" s="111"/>
      <c r="UCR60" s="111"/>
      <c r="UCS60" s="111"/>
      <c r="UCT60" s="111"/>
      <c r="UCU60" s="111"/>
      <c r="UCV60" s="111"/>
      <c r="UCW60" s="111"/>
      <c r="UCX60" s="111"/>
      <c r="UCY60" s="111"/>
      <c r="UCZ60" s="111"/>
      <c r="UDA60" s="111"/>
      <c r="UDB60" s="111"/>
      <c r="UDC60" s="111"/>
      <c r="UDD60" s="111"/>
      <c r="UDE60" s="111"/>
      <c r="UDF60" s="111"/>
      <c r="UDG60" s="111"/>
      <c r="UDH60" s="111"/>
      <c r="UDI60" s="111"/>
      <c r="UDJ60" s="111"/>
      <c r="UDK60" s="111"/>
      <c r="UDL60" s="111"/>
      <c r="UDM60" s="111"/>
      <c r="UDN60" s="111"/>
      <c r="UDO60" s="111"/>
      <c r="UDP60" s="111"/>
      <c r="UDQ60" s="111"/>
      <c r="UDR60" s="111"/>
      <c r="UDS60" s="111"/>
      <c r="UDT60" s="111"/>
      <c r="UDU60" s="111"/>
      <c r="UDV60" s="111"/>
      <c r="UDW60" s="111"/>
      <c r="UDX60" s="111"/>
      <c r="UDY60" s="111"/>
      <c r="UDZ60" s="111"/>
      <c r="UEA60" s="111"/>
      <c r="UEB60" s="111"/>
      <c r="UEC60" s="111"/>
      <c r="UED60" s="111"/>
      <c r="UEE60" s="111"/>
      <c r="UEF60" s="111"/>
      <c r="UEG60" s="111"/>
      <c r="UEH60" s="111"/>
      <c r="UEI60" s="111"/>
      <c r="UEJ60" s="111"/>
      <c r="UEK60" s="111"/>
      <c r="UEL60" s="111"/>
      <c r="UEM60" s="111"/>
      <c r="UEN60" s="111"/>
      <c r="UEO60" s="111"/>
      <c r="UEP60" s="111"/>
      <c r="UEQ60" s="111"/>
      <c r="UER60" s="111"/>
      <c r="UES60" s="111"/>
      <c r="UET60" s="111"/>
      <c r="UEU60" s="111"/>
      <c r="UEV60" s="111"/>
      <c r="UEW60" s="111"/>
      <c r="UEX60" s="111"/>
      <c r="UEY60" s="111"/>
      <c r="UEZ60" s="111"/>
      <c r="UFA60" s="111"/>
      <c r="UFB60" s="111"/>
      <c r="UFC60" s="111"/>
      <c r="UFD60" s="111"/>
      <c r="UFE60" s="111"/>
      <c r="UFF60" s="111"/>
      <c r="UFG60" s="111"/>
      <c r="UFH60" s="111"/>
      <c r="UFI60" s="111"/>
      <c r="UFJ60" s="111"/>
      <c r="UFK60" s="111"/>
      <c r="UFL60" s="111"/>
      <c r="UFM60" s="111"/>
      <c r="UFN60" s="111"/>
      <c r="UFO60" s="111"/>
      <c r="UFP60" s="111"/>
      <c r="UFQ60" s="111"/>
      <c r="UFR60" s="111"/>
      <c r="UFS60" s="111"/>
      <c r="UFT60" s="111"/>
      <c r="UFU60" s="111"/>
      <c r="UFV60" s="111"/>
      <c r="UFW60" s="111"/>
      <c r="UFX60" s="111"/>
      <c r="UFY60" s="111"/>
      <c r="UFZ60" s="111"/>
      <c r="UGA60" s="111"/>
      <c r="UGB60" s="111"/>
      <c r="UGC60" s="111"/>
      <c r="UGD60" s="111"/>
      <c r="UGE60" s="111"/>
      <c r="UGF60" s="111"/>
      <c r="UGG60" s="111"/>
      <c r="UGH60" s="111"/>
      <c r="UGI60" s="111"/>
      <c r="UGJ60" s="111"/>
      <c r="UGK60" s="111"/>
      <c r="UGL60" s="111"/>
      <c r="UGM60" s="111"/>
      <c r="UGN60" s="111"/>
      <c r="UGO60" s="111"/>
      <c r="UGP60" s="111"/>
      <c r="UGQ60" s="111"/>
      <c r="UGR60" s="111"/>
      <c r="UGS60" s="111"/>
      <c r="UGT60" s="111"/>
      <c r="UGU60" s="111"/>
      <c r="UGV60" s="111"/>
      <c r="UGW60" s="111"/>
      <c r="UGX60" s="111"/>
      <c r="UGY60" s="111"/>
      <c r="UGZ60" s="111"/>
      <c r="UHA60" s="111"/>
      <c r="UHB60" s="111"/>
      <c r="UHC60" s="111"/>
      <c r="UHD60" s="111"/>
      <c r="UHE60" s="111"/>
      <c r="UHF60" s="111"/>
      <c r="UHG60" s="111"/>
      <c r="UHH60" s="111"/>
      <c r="UHI60" s="111"/>
      <c r="UHJ60" s="111"/>
      <c r="UHK60" s="111"/>
      <c r="UHL60" s="111"/>
      <c r="UHM60" s="111"/>
      <c r="UHN60" s="111"/>
      <c r="UHO60" s="111"/>
      <c r="UHP60" s="111"/>
      <c r="UHQ60" s="111"/>
      <c r="UHR60" s="111"/>
      <c r="UHS60" s="111"/>
      <c r="UHT60" s="111"/>
      <c r="UHU60" s="111"/>
      <c r="UHV60" s="111"/>
      <c r="UHW60" s="111"/>
      <c r="UHX60" s="111"/>
      <c r="UHY60" s="111"/>
      <c r="UHZ60" s="111"/>
      <c r="UIA60" s="111"/>
      <c r="UIB60" s="111"/>
      <c r="UIC60" s="111"/>
      <c r="UID60" s="111"/>
      <c r="UIE60" s="111"/>
      <c r="UIF60" s="111"/>
      <c r="UIG60" s="111"/>
      <c r="UIH60" s="111"/>
      <c r="UII60" s="111"/>
      <c r="UIJ60" s="111"/>
      <c r="UIK60" s="111"/>
      <c r="UIL60" s="111"/>
      <c r="UIM60" s="111"/>
      <c r="UIN60" s="111"/>
      <c r="UIO60" s="111"/>
      <c r="UIP60" s="111"/>
      <c r="UIQ60" s="111"/>
      <c r="UIR60" s="111"/>
      <c r="UIS60" s="111"/>
      <c r="UIT60" s="111"/>
      <c r="UIU60" s="111"/>
      <c r="UIV60" s="111"/>
      <c r="UIW60" s="111"/>
      <c r="UIX60" s="111"/>
      <c r="UIY60" s="111"/>
      <c r="UIZ60" s="111"/>
      <c r="UJA60" s="111"/>
      <c r="UJB60" s="111"/>
      <c r="UJC60" s="111"/>
      <c r="UJD60" s="111"/>
      <c r="UJE60" s="111"/>
      <c r="UJF60" s="111"/>
      <c r="UJG60" s="111"/>
      <c r="UJH60" s="111"/>
      <c r="UJI60" s="111"/>
      <c r="UJJ60" s="111"/>
      <c r="UJK60" s="111"/>
      <c r="UJL60" s="111"/>
      <c r="UJM60" s="111"/>
      <c r="UJN60" s="111"/>
      <c r="UJO60" s="111"/>
      <c r="UJP60" s="111"/>
      <c r="UJQ60" s="111"/>
      <c r="UJR60" s="111"/>
      <c r="UJS60" s="111"/>
      <c r="UJT60" s="111"/>
      <c r="UJU60" s="111"/>
      <c r="UJV60" s="111"/>
      <c r="UJW60" s="111"/>
      <c r="UJX60" s="111"/>
      <c r="UJY60" s="111"/>
      <c r="UJZ60" s="111"/>
      <c r="UKA60" s="111"/>
      <c r="UKB60" s="111"/>
      <c r="UKC60" s="111"/>
      <c r="UKD60" s="111"/>
      <c r="UKE60" s="111"/>
      <c r="UKF60" s="111"/>
      <c r="UKG60" s="111"/>
      <c r="UKH60" s="111"/>
      <c r="UKI60" s="111"/>
      <c r="UKJ60" s="111"/>
      <c r="UKK60" s="111"/>
      <c r="UKL60" s="111"/>
      <c r="UKM60" s="111"/>
      <c r="UKN60" s="111"/>
      <c r="UKO60" s="111"/>
      <c r="UKP60" s="111"/>
      <c r="UKQ60" s="111"/>
      <c r="UKR60" s="111"/>
      <c r="UKS60" s="111"/>
      <c r="UKT60" s="111"/>
      <c r="UKU60" s="111"/>
      <c r="UKV60" s="111"/>
      <c r="UKW60" s="111"/>
      <c r="UKX60" s="111"/>
      <c r="UKY60" s="111"/>
      <c r="UKZ60" s="111"/>
      <c r="ULA60" s="111"/>
      <c r="ULB60" s="111"/>
      <c r="ULC60" s="111"/>
      <c r="ULD60" s="111"/>
      <c r="ULE60" s="111"/>
      <c r="ULF60" s="111"/>
      <c r="ULG60" s="111"/>
      <c r="ULH60" s="111"/>
      <c r="ULI60" s="111"/>
      <c r="ULJ60" s="111"/>
      <c r="ULK60" s="111"/>
      <c r="ULL60" s="111"/>
      <c r="ULM60" s="111"/>
      <c r="ULN60" s="111"/>
      <c r="ULO60" s="111"/>
      <c r="ULP60" s="111"/>
      <c r="ULQ60" s="111"/>
      <c r="ULR60" s="111"/>
      <c r="ULS60" s="111"/>
      <c r="ULT60" s="111"/>
      <c r="ULU60" s="111"/>
      <c r="ULV60" s="111"/>
      <c r="ULW60" s="111"/>
      <c r="ULX60" s="111"/>
      <c r="ULY60" s="111"/>
      <c r="ULZ60" s="111"/>
      <c r="UMA60" s="111"/>
      <c r="UMB60" s="111"/>
      <c r="UMC60" s="111"/>
      <c r="UMD60" s="111"/>
      <c r="UME60" s="111"/>
      <c r="UMF60" s="111"/>
      <c r="UMG60" s="111"/>
      <c r="UMH60" s="111"/>
      <c r="UMI60" s="111"/>
      <c r="UMJ60" s="111"/>
      <c r="UMK60" s="111"/>
      <c r="UML60" s="111"/>
      <c r="UMM60" s="111"/>
      <c r="UMN60" s="111"/>
      <c r="UMO60" s="111"/>
      <c r="UMP60" s="111"/>
      <c r="UMQ60" s="111"/>
      <c r="UMR60" s="111"/>
      <c r="UMS60" s="111"/>
      <c r="UMT60" s="111"/>
      <c r="UMU60" s="111"/>
      <c r="UMV60" s="111"/>
      <c r="UMW60" s="111"/>
      <c r="UMX60" s="111"/>
      <c r="UMY60" s="111"/>
      <c r="UMZ60" s="111"/>
      <c r="UNA60" s="111"/>
      <c r="UNB60" s="111"/>
      <c r="UNC60" s="111"/>
      <c r="UND60" s="111"/>
      <c r="UNE60" s="111"/>
      <c r="UNF60" s="111"/>
      <c r="UNG60" s="111"/>
      <c r="UNH60" s="111"/>
      <c r="UNI60" s="111"/>
      <c r="UNJ60" s="111"/>
      <c r="UNK60" s="111"/>
      <c r="UNL60" s="111"/>
      <c r="UNM60" s="111"/>
      <c r="UNN60" s="111"/>
      <c r="UNO60" s="111"/>
      <c r="UNP60" s="111"/>
      <c r="UNQ60" s="111"/>
      <c r="UNR60" s="111"/>
      <c r="UNS60" s="111"/>
      <c r="UNT60" s="111"/>
      <c r="UNU60" s="111"/>
      <c r="UNV60" s="111"/>
      <c r="UNW60" s="111"/>
      <c r="UNX60" s="111"/>
      <c r="UNY60" s="111"/>
      <c r="UNZ60" s="111"/>
      <c r="UOA60" s="111"/>
      <c r="UOB60" s="111"/>
      <c r="UOC60" s="111"/>
      <c r="UOD60" s="111"/>
      <c r="UOE60" s="111"/>
      <c r="UOF60" s="111"/>
      <c r="UOG60" s="111"/>
      <c r="UOH60" s="111"/>
      <c r="UOI60" s="111"/>
      <c r="UOJ60" s="111"/>
      <c r="UOK60" s="111"/>
      <c r="UOL60" s="111"/>
      <c r="UOM60" s="111"/>
      <c r="UON60" s="111"/>
      <c r="UOO60" s="111"/>
      <c r="UOP60" s="111"/>
      <c r="UOQ60" s="111"/>
      <c r="UOR60" s="111"/>
      <c r="UOS60" s="111"/>
      <c r="UOT60" s="111"/>
      <c r="UOU60" s="111"/>
      <c r="UOV60" s="111"/>
      <c r="UOW60" s="111"/>
      <c r="UOX60" s="111"/>
      <c r="UOY60" s="111"/>
      <c r="UOZ60" s="111"/>
      <c r="UPA60" s="111"/>
      <c r="UPB60" s="111"/>
      <c r="UPC60" s="111"/>
      <c r="UPD60" s="111"/>
      <c r="UPE60" s="111"/>
      <c r="UPF60" s="111"/>
      <c r="UPG60" s="111"/>
      <c r="UPH60" s="111"/>
      <c r="UPI60" s="111"/>
      <c r="UPJ60" s="111"/>
      <c r="UPK60" s="111"/>
      <c r="UPL60" s="111"/>
      <c r="UPM60" s="111"/>
      <c r="UPN60" s="111"/>
      <c r="UPO60" s="111"/>
      <c r="UPP60" s="111"/>
      <c r="UPQ60" s="111"/>
      <c r="UPR60" s="111"/>
      <c r="UPS60" s="111"/>
      <c r="UPT60" s="111"/>
      <c r="UPU60" s="111"/>
      <c r="UPV60" s="111"/>
      <c r="UPW60" s="111"/>
      <c r="UPX60" s="111"/>
      <c r="UPY60" s="111"/>
      <c r="UPZ60" s="111"/>
      <c r="UQA60" s="111"/>
      <c r="UQB60" s="111"/>
      <c r="UQC60" s="111"/>
      <c r="UQD60" s="111"/>
      <c r="UQE60" s="111"/>
      <c r="UQF60" s="111"/>
      <c r="UQG60" s="111"/>
      <c r="UQH60" s="111"/>
      <c r="UQI60" s="111"/>
      <c r="UQJ60" s="111"/>
      <c r="UQK60" s="111"/>
      <c r="UQL60" s="111"/>
      <c r="UQM60" s="111"/>
      <c r="UQN60" s="111"/>
      <c r="UQO60" s="111"/>
      <c r="UQP60" s="111"/>
      <c r="UQQ60" s="111"/>
      <c r="UQR60" s="111"/>
      <c r="UQS60" s="111"/>
      <c r="UQT60" s="111"/>
      <c r="UQU60" s="111"/>
      <c r="UQV60" s="111"/>
      <c r="UQW60" s="111"/>
      <c r="UQX60" s="111"/>
      <c r="UQY60" s="111"/>
      <c r="UQZ60" s="111"/>
      <c r="URA60" s="111"/>
      <c r="URB60" s="111"/>
      <c r="URC60" s="111"/>
      <c r="URD60" s="111"/>
      <c r="URE60" s="111"/>
      <c r="URF60" s="111"/>
      <c r="URG60" s="111"/>
      <c r="URH60" s="111"/>
      <c r="URI60" s="111"/>
      <c r="URJ60" s="111"/>
      <c r="URK60" s="111"/>
      <c r="URL60" s="111"/>
      <c r="URM60" s="111"/>
      <c r="URN60" s="111"/>
      <c r="URO60" s="111"/>
      <c r="URP60" s="111"/>
      <c r="URQ60" s="111"/>
      <c r="URR60" s="111"/>
      <c r="URS60" s="111"/>
      <c r="URT60" s="111"/>
      <c r="URU60" s="111"/>
      <c r="URV60" s="111"/>
      <c r="URW60" s="111"/>
      <c r="URX60" s="111"/>
      <c r="URY60" s="111"/>
      <c r="URZ60" s="111"/>
      <c r="USA60" s="111"/>
      <c r="USB60" s="111"/>
      <c r="USC60" s="111"/>
      <c r="USD60" s="111"/>
      <c r="USE60" s="111"/>
      <c r="USF60" s="111"/>
      <c r="USG60" s="111"/>
      <c r="USH60" s="111"/>
      <c r="USI60" s="111"/>
      <c r="USJ60" s="111"/>
      <c r="USK60" s="111"/>
      <c r="USL60" s="111"/>
      <c r="USM60" s="111"/>
      <c r="USN60" s="111"/>
      <c r="USO60" s="111"/>
      <c r="USP60" s="111"/>
      <c r="USQ60" s="111"/>
      <c r="USR60" s="111"/>
      <c r="USS60" s="111"/>
      <c r="UST60" s="111"/>
      <c r="USU60" s="111"/>
      <c r="USV60" s="111"/>
      <c r="USW60" s="111"/>
      <c r="USX60" s="111"/>
      <c r="USY60" s="111"/>
      <c r="USZ60" s="111"/>
      <c r="UTA60" s="111"/>
      <c r="UTB60" s="111"/>
      <c r="UTC60" s="111"/>
      <c r="UTD60" s="111"/>
      <c r="UTE60" s="111"/>
      <c r="UTF60" s="111"/>
      <c r="UTG60" s="111"/>
      <c r="UTH60" s="111"/>
      <c r="UTI60" s="111"/>
      <c r="UTJ60" s="111"/>
      <c r="UTK60" s="111"/>
      <c r="UTL60" s="111"/>
      <c r="UTM60" s="111"/>
      <c r="UTN60" s="111"/>
      <c r="UTO60" s="111"/>
      <c r="UTP60" s="111"/>
      <c r="UTQ60" s="111"/>
      <c r="UTR60" s="111"/>
      <c r="UTS60" s="111"/>
      <c r="UTT60" s="111"/>
      <c r="UTU60" s="111"/>
      <c r="UTV60" s="111"/>
      <c r="UTW60" s="111"/>
      <c r="UTX60" s="111"/>
      <c r="UTY60" s="111"/>
      <c r="UTZ60" s="111"/>
      <c r="UUA60" s="111"/>
      <c r="UUB60" s="111"/>
      <c r="UUC60" s="111"/>
      <c r="UUD60" s="111"/>
      <c r="UUE60" s="111"/>
      <c r="UUF60" s="111"/>
      <c r="UUG60" s="111"/>
      <c r="UUH60" s="111"/>
      <c r="UUI60" s="111"/>
      <c r="UUJ60" s="111"/>
      <c r="UUK60" s="111"/>
      <c r="UUL60" s="111"/>
      <c r="UUM60" s="111"/>
      <c r="UUN60" s="111"/>
      <c r="UUO60" s="111"/>
      <c r="UUP60" s="111"/>
      <c r="UUQ60" s="111"/>
      <c r="UUR60" s="111"/>
      <c r="UUS60" s="111"/>
      <c r="UUT60" s="111"/>
      <c r="UUU60" s="111"/>
      <c r="UUV60" s="111"/>
      <c r="UUW60" s="111"/>
      <c r="UUX60" s="111"/>
      <c r="UUY60" s="111"/>
      <c r="UUZ60" s="111"/>
      <c r="UVA60" s="111"/>
      <c r="UVB60" s="111"/>
      <c r="UVC60" s="111"/>
      <c r="UVD60" s="111"/>
      <c r="UVE60" s="111"/>
      <c r="UVF60" s="111"/>
      <c r="UVG60" s="111"/>
      <c r="UVH60" s="111"/>
      <c r="UVI60" s="111"/>
      <c r="UVJ60" s="111"/>
      <c r="UVK60" s="111"/>
      <c r="UVL60" s="111"/>
      <c r="UVM60" s="111"/>
      <c r="UVN60" s="111"/>
      <c r="UVO60" s="111"/>
      <c r="UVP60" s="111"/>
      <c r="UVQ60" s="111"/>
      <c r="UVR60" s="111"/>
      <c r="UVS60" s="111"/>
      <c r="UVT60" s="111"/>
      <c r="UVU60" s="111"/>
      <c r="UVV60" s="111"/>
      <c r="UVW60" s="111"/>
      <c r="UVX60" s="111"/>
      <c r="UVY60" s="111"/>
      <c r="UVZ60" s="111"/>
      <c r="UWA60" s="111"/>
      <c r="UWB60" s="111"/>
      <c r="UWC60" s="111"/>
      <c r="UWD60" s="111"/>
      <c r="UWE60" s="111"/>
      <c r="UWF60" s="111"/>
      <c r="UWG60" s="111"/>
      <c r="UWH60" s="111"/>
      <c r="UWI60" s="111"/>
      <c r="UWJ60" s="111"/>
      <c r="UWK60" s="111"/>
      <c r="UWL60" s="111"/>
      <c r="UWM60" s="111"/>
      <c r="UWN60" s="111"/>
      <c r="UWO60" s="111"/>
      <c r="UWP60" s="111"/>
      <c r="UWQ60" s="111"/>
      <c r="UWR60" s="111"/>
      <c r="UWS60" s="111"/>
      <c r="UWT60" s="111"/>
      <c r="UWU60" s="111"/>
      <c r="UWV60" s="111"/>
      <c r="UWW60" s="111"/>
      <c r="UWX60" s="111"/>
      <c r="UWY60" s="111"/>
      <c r="UWZ60" s="111"/>
      <c r="UXA60" s="111"/>
      <c r="UXB60" s="111"/>
      <c r="UXC60" s="111"/>
      <c r="UXD60" s="111"/>
      <c r="UXE60" s="111"/>
      <c r="UXF60" s="111"/>
      <c r="UXG60" s="111"/>
      <c r="UXH60" s="111"/>
      <c r="UXI60" s="111"/>
      <c r="UXJ60" s="111"/>
      <c r="UXK60" s="111"/>
      <c r="UXL60" s="111"/>
      <c r="UXM60" s="111"/>
      <c r="UXN60" s="111"/>
      <c r="UXO60" s="111"/>
      <c r="UXP60" s="111"/>
      <c r="UXQ60" s="111"/>
      <c r="UXR60" s="111"/>
      <c r="UXS60" s="111"/>
      <c r="UXT60" s="111"/>
      <c r="UXU60" s="111"/>
      <c r="UXV60" s="111"/>
      <c r="UXW60" s="111"/>
      <c r="UXX60" s="111"/>
      <c r="UXY60" s="111"/>
      <c r="UXZ60" s="111"/>
      <c r="UYA60" s="111"/>
      <c r="UYB60" s="111"/>
      <c r="UYC60" s="111"/>
      <c r="UYD60" s="111"/>
      <c r="UYE60" s="111"/>
      <c r="UYF60" s="111"/>
      <c r="UYG60" s="111"/>
      <c r="UYH60" s="111"/>
      <c r="UYI60" s="111"/>
      <c r="UYJ60" s="111"/>
      <c r="UYK60" s="111"/>
      <c r="UYL60" s="111"/>
      <c r="UYM60" s="111"/>
      <c r="UYN60" s="111"/>
      <c r="UYO60" s="111"/>
      <c r="UYP60" s="111"/>
      <c r="UYQ60" s="111"/>
      <c r="UYR60" s="111"/>
      <c r="UYS60" s="111"/>
      <c r="UYT60" s="111"/>
      <c r="UYU60" s="111"/>
      <c r="UYV60" s="111"/>
      <c r="UYW60" s="111"/>
      <c r="UYX60" s="111"/>
      <c r="UYY60" s="111"/>
      <c r="UYZ60" s="111"/>
      <c r="UZA60" s="111"/>
      <c r="UZB60" s="111"/>
      <c r="UZC60" s="111"/>
      <c r="UZD60" s="111"/>
      <c r="UZE60" s="111"/>
      <c r="UZF60" s="111"/>
      <c r="UZG60" s="111"/>
      <c r="UZH60" s="111"/>
      <c r="UZI60" s="111"/>
      <c r="UZJ60" s="111"/>
      <c r="UZK60" s="111"/>
      <c r="UZL60" s="111"/>
      <c r="UZM60" s="111"/>
      <c r="UZN60" s="111"/>
      <c r="UZO60" s="111"/>
      <c r="UZP60" s="111"/>
      <c r="UZQ60" s="111"/>
      <c r="UZR60" s="111"/>
      <c r="UZS60" s="111"/>
      <c r="UZT60" s="111"/>
      <c r="UZU60" s="111"/>
      <c r="UZV60" s="111"/>
      <c r="UZW60" s="111"/>
      <c r="UZX60" s="111"/>
      <c r="UZY60" s="111"/>
      <c r="UZZ60" s="111"/>
      <c r="VAA60" s="111"/>
      <c r="VAB60" s="111"/>
      <c r="VAC60" s="111"/>
      <c r="VAD60" s="111"/>
      <c r="VAE60" s="111"/>
      <c r="VAF60" s="111"/>
      <c r="VAG60" s="111"/>
      <c r="VAH60" s="111"/>
      <c r="VAI60" s="111"/>
      <c r="VAJ60" s="111"/>
      <c r="VAK60" s="111"/>
      <c r="VAL60" s="111"/>
      <c r="VAM60" s="111"/>
      <c r="VAN60" s="111"/>
      <c r="VAO60" s="111"/>
      <c r="VAP60" s="111"/>
      <c r="VAQ60" s="111"/>
      <c r="VAR60" s="111"/>
      <c r="VAS60" s="111"/>
      <c r="VAT60" s="111"/>
      <c r="VAU60" s="111"/>
      <c r="VAV60" s="111"/>
      <c r="VAW60" s="111"/>
      <c r="VAX60" s="111"/>
      <c r="VAY60" s="111"/>
      <c r="VAZ60" s="111"/>
      <c r="VBA60" s="111"/>
      <c r="VBB60" s="111"/>
      <c r="VBC60" s="111"/>
      <c r="VBD60" s="111"/>
      <c r="VBE60" s="111"/>
      <c r="VBF60" s="111"/>
      <c r="VBG60" s="111"/>
      <c r="VBH60" s="111"/>
      <c r="VBI60" s="111"/>
      <c r="VBJ60" s="111"/>
      <c r="VBK60" s="111"/>
      <c r="VBL60" s="111"/>
      <c r="VBM60" s="111"/>
      <c r="VBN60" s="111"/>
      <c r="VBO60" s="111"/>
      <c r="VBP60" s="111"/>
      <c r="VBQ60" s="111"/>
      <c r="VBR60" s="111"/>
      <c r="VBS60" s="111"/>
      <c r="VBT60" s="111"/>
      <c r="VBU60" s="111"/>
      <c r="VBV60" s="111"/>
      <c r="VBW60" s="111"/>
      <c r="VBX60" s="111"/>
      <c r="VBY60" s="111"/>
      <c r="VBZ60" s="111"/>
      <c r="VCA60" s="111"/>
      <c r="VCB60" s="111"/>
      <c r="VCC60" s="111"/>
      <c r="VCD60" s="111"/>
      <c r="VCE60" s="111"/>
      <c r="VCF60" s="111"/>
      <c r="VCG60" s="111"/>
      <c r="VCH60" s="111"/>
      <c r="VCI60" s="111"/>
      <c r="VCJ60" s="111"/>
      <c r="VCK60" s="111"/>
      <c r="VCL60" s="111"/>
      <c r="VCM60" s="111"/>
      <c r="VCN60" s="111"/>
      <c r="VCO60" s="111"/>
      <c r="VCP60" s="111"/>
      <c r="VCQ60" s="111"/>
      <c r="VCR60" s="111"/>
      <c r="VCS60" s="111"/>
      <c r="VCT60" s="111"/>
      <c r="VCU60" s="111"/>
      <c r="VCV60" s="111"/>
      <c r="VCW60" s="111"/>
      <c r="VCX60" s="111"/>
      <c r="VCY60" s="111"/>
      <c r="VCZ60" s="111"/>
      <c r="VDA60" s="111"/>
      <c r="VDB60" s="111"/>
      <c r="VDC60" s="111"/>
      <c r="VDD60" s="111"/>
      <c r="VDE60" s="111"/>
      <c r="VDF60" s="111"/>
      <c r="VDG60" s="111"/>
      <c r="VDH60" s="111"/>
      <c r="VDI60" s="111"/>
      <c r="VDJ60" s="111"/>
      <c r="VDK60" s="111"/>
      <c r="VDL60" s="111"/>
      <c r="VDM60" s="111"/>
      <c r="VDN60" s="111"/>
      <c r="VDO60" s="111"/>
      <c r="VDP60" s="111"/>
      <c r="VDQ60" s="111"/>
      <c r="VDR60" s="111"/>
      <c r="VDS60" s="111"/>
      <c r="VDT60" s="111"/>
      <c r="VDU60" s="111"/>
      <c r="VDV60" s="111"/>
      <c r="VDW60" s="111"/>
      <c r="VDX60" s="111"/>
      <c r="VDY60" s="111"/>
      <c r="VDZ60" s="111"/>
      <c r="VEA60" s="111"/>
      <c r="VEB60" s="111"/>
      <c r="VEC60" s="111"/>
      <c r="VED60" s="111"/>
      <c r="VEE60" s="111"/>
      <c r="VEF60" s="111"/>
      <c r="VEG60" s="111"/>
      <c r="VEH60" s="111"/>
      <c r="VEI60" s="111"/>
      <c r="VEJ60" s="111"/>
      <c r="VEK60" s="111"/>
      <c r="VEL60" s="111"/>
      <c r="VEM60" s="111"/>
      <c r="VEN60" s="111"/>
      <c r="VEO60" s="111"/>
      <c r="VEP60" s="111"/>
      <c r="VEQ60" s="111"/>
      <c r="VER60" s="111"/>
      <c r="VES60" s="111"/>
      <c r="VET60" s="111"/>
      <c r="VEU60" s="111"/>
      <c r="VEV60" s="111"/>
      <c r="VEW60" s="111"/>
      <c r="VEX60" s="111"/>
      <c r="VEY60" s="111"/>
      <c r="VEZ60" s="111"/>
      <c r="VFA60" s="111"/>
      <c r="VFB60" s="111"/>
      <c r="VFC60" s="111"/>
      <c r="VFD60" s="111"/>
      <c r="VFE60" s="111"/>
      <c r="VFF60" s="111"/>
      <c r="VFG60" s="111"/>
      <c r="VFH60" s="111"/>
      <c r="VFI60" s="111"/>
      <c r="VFJ60" s="111"/>
      <c r="VFK60" s="111"/>
      <c r="VFL60" s="111"/>
      <c r="VFM60" s="111"/>
      <c r="VFN60" s="111"/>
      <c r="VFO60" s="111"/>
      <c r="VFP60" s="111"/>
      <c r="VFQ60" s="111"/>
      <c r="VFR60" s="111"/>
      <c r="VFS60" s="111"/>
      <c r="VFT60" s="111"/>
      <c r="VFU60" s="111"/>
      <c r="VFV60" s="111"/>
      <c r="VFW60" s="111"/>
      <c r="VFX60" s="111"/>
      <c r="VFY60" s="111"/>
      <c r="VFZ60" s="111"/>
      <c r="VGA60" s="111"/>
      <c r="VGB60" s="111"/>
      <c r="VGC60" s="111"/>
      <c r="VGD60" s="111"/>
      <c r="VGE60" s="111"/>
      <c r="VGF60" s="111"/>
      <c r="VGG60" s="111"/>
      <c r="VGH60" s="111"/>
      <c r="VGI60" s="111"/>
      <c r="VGJ60" s="111"/>
      <c r="VGK60" s="111"/>
      <c r="VGL60" s="111"/>
      <c r="VGM60" s="111"/>
      <c r="VGN60" s="111"/>
      <c r="VGO60" s="111"/>
      <c r="VGP60" s="111"/>
      <c r="VGQ60" s="111"/>
      <c r="VGR60" s="111"/>
      <c r="VGS60" s="111"/>
      <c r="VGT60" s="111"/>
      <c r="VGU60" s="111"/>
      <c r="VGV60" s="111"/>
      <c r="VGW60" s="111"/>
      <c r="VGX60" s="111"/>
      <c r="VGY60" s="111"/>
      <c r="VGZ60" s="111"/>
      <c r="VHA60" s="111"/>
      <c r="VHB60" s="111"/>
      <c r="VHC60" s="111"/>
      <c r="VHD60" s="111"/>
      <c r="VHE60" s="111"/>
      <c r="VHF60" s="111"/>
      <c r="VHG60" s="111"/>
      <c r="VHH60" s="111"/>
      <c r="VHI60" s="111"/>
      <c r="VHJ60" s="111"/>
      <c r="VHK60" s="111"/>
      <c r="VHL60" s="111"/>
      <c r="VHM60" s="111"/>
      <c r="VHN60" s="111"/>
      <c r="VHO60" s="111"/>
      <c r="VHP60" s="111"/>
      <c r="VHQ60" s="111"/>
      <c r="VHR60" s="111"/>
      <c r="VHS60" s="111"/>
      <c r="VHT60" s="111"/>
      <c r="VHU60" s="111"/>
      <c r="VHV60" s="111"/>
      <c r="VHW60" s="111"/>
      <c r="VHX60" s="111"/>
      <c r="VHY60" s="111"/>
      <c r="VHZ60" s="111"/>
      <c r="VIA60" s="111"/>
      <c r="VIB60" s="111"/>
      <c r="VIC60" s="111"/>
      <c r="VID60" s="111"/>
      <c r="VIE60" s="111"/>
      <c r="VIF60" s="111"/>
      <c r="VIG60" s="111"/>
      <c r="VIH60" s="111"/>
      <c r="VII60" s="111"/>
      <c r="VIJ60" s="111"/>
      <c r="VIK60" s="111"/>
      <c r="VIL60" s="111"/>
      <c r="VIM60" s="111"/>
      <c r="VIN60" s="111"/>
      <c r="VIO60" s="111"/>
      <c r="VIP60" s="111"/>
      <c r="VIQ60" s="111"/>
      <c r="VIR60" s="111"/>
      <c r="VIS60" s="111"/>
      <c r="VIT60" s="111"/>
      <c r="VIU60" s="111"/>
      <c r="VIV60" s="111"/>
      <c r="VIW60" s="111"/>
      <c r="VIX60" s="111"/>
      <c r="VIY60" s="111"/>
      <c r="VIZ60" s="111"/>
      <c r="VJA60" s="111"/>
      <c r="VJB60" s="111"/>
      <c r="VJC60" s="111"/>
      <c r="VJD60" s="111"/>
      <c r="VJE60" s="111"/>
      <c r="VJF60" s="111"/>
      <c r="VJG60" s="111"/>
      <c r="VJH60" s="111"/>
      <c r="VJI60" s="111"/>
      <c r="VJJ60" s="111"/>
      <c r="VJK60" s="111"/>
      <c r="VJL60" s="111"/>
      <c r="VJM60" s="111"/>
      <c r="VJN60" s="111"/>
      <c r="VJO60" s="111"/>
      <c r="VJP60" s="111"/>
      <c r="VJQ60" s="111"/>
      <c r="VJR60" s="111"/>
      <c r="VJS60" s="111"/>
      <c r="VJT60" s="111"/>
      <c r="VJU60" s="111"/>
      <c r="VJV60" s="111"/>
      <c r="VJW60" s="111"/>
      <c r="VJX60" s="111"/>
      <c r="VJY60" s="111"/>
      <c r="VJZ60" s="111"/>
      <c r="VKA60" s="111"/>
      <c r="VKB60" s="111"/>
      <c r="VKC60" s="111"/>
      <c r="VKD60" s="111"/>
      <c r="VKE60" s="111"/>
      <c r="VKF60" s="111"/>
      <c r="VKG60" s="111"/>
      <c r="VKH60" s="111"/>
      <c r="VKI60" s="111"/>
      <c r="VKJ60" s="111"/>
      <c r="VKK60" s="111"/>
      <c r="VKL60" s="111"/>
      <c r="VKM60" s="111"/>
      <c r="VKN60" s="111"/>
      <c r="VKO60" s="111"/>
      <c r="VKP60" s="111"/>
      <c r="VKQ60" s="111"/>
      <c r="VKR60" s="111"/>
      <c r="VKS60" s="111"/>
      <c r="VKT60" s="111"/>
      <c r="VKU60" s="111"/>
      <c r="VKV60" s="111"/>
      <c r="VKW60" s="111"/>
      <c r="VKX60" s="111"/>
      <c r="VKY60" s="111"/>
      <c r="VKZ60" s="111"/>
      <c r="VLA60" s="111"/>
      <c r="VLB60" s="111"/>
      <c r="VLC60" s="111"/>
      <c r="VLD60" s="111"/>
      <c r="VLE60" s="111"/>
      <c r="VLF60" s="111"/>
      <c r="VLG60" s="111"/>
      <c r="VLH60" s="111"/>
      <c r="VLI60" s="111"/>
      <c r="VLJ60" s="111"/>
      <c r="VLK60" s="111"/>
      <c r="VLL60" s="111"/>
      <c r="VLM60" s="111"/>
      <c r="VLN60" s="111"/>
      <c r="VLO60" s="111"/>
      <c r="VLP60" s="111"/>
      <c r="VLQ60" s="111"/>
      <c r="VLR60" s="111"/>
      <c r="VLS60" s="111"/>
      <c r="VLT60" s="111"/>
      <c r="VLU60" s="111"/>
      <c r="VLV60" s="111"/>
      <c r="VLW60" s="111"/>
      <c r="VLX60" s="111"/>
      <c r="VLY60" s="111"/>
      <c r="VLZ60" s="111"/>
      <c r="VMA60" s="111"/>
      <c r="VMB60" s="111"/>
      <c r="VMC60" s="111"/>
      <c r="VMD60" s="111"/>
      <c r="VME60" s="111"/>
      <c r="VMF60" s="111"/>
      <c r="VMG60" s="111"/>
      <c r="VMH60" s="111"/>
      <c r="VMI60" s="111"/>
      <c r="VMJ60" s="111"/>
      <c r="VMK60" s="111"/>
      <c r="VML60" s="111"/>
      <c r="VMM60" s="111"/>
      <c r="VMN60" s="111"/>
      <c r="VMO60" s="111"/>
      <c r="VMP60" s="111"/>
      <c r="VMQ60" s="111"/>
      <c r="VMR60" s="111"/>
      <c r="VMS60" s="111"/>
      <c r="VMT60" s="111"/>
      <c r="VMU60" s="111"/>
      <c r="VMV60" s="111"/>
      <c r="VMW60" s="111"/>
      <c r="VMX60" s="111"/>
      <c r="VMY60" s="111"/>
      <c r="VMZ60" s="111"/>
      <c r="VNA60" s="111"/>
      <c r="VNB60" s="111"/>
      <c r="VNC60" s="111"/>
      <c r="VND60" s="111"/>
      <c r="VNE60" s="111"/>
      <c r="VNF60" s="111"/>
      <c r="VNG60" s="111"/>
      <c r="VNH60" s="111"/>
      <c r="VNI60" s="111"/>
      <c r="VNJ60" s="111"/>
      <c r="VNK60" s="111"/>
      <c r="VNL60" s="111"/>
      <c r="VNM60" s="111"/>
      <c r="VNN60" s="111"/>
      <c r="VNO60" s="111"/>
      <c r="VNP60" s="111"/>
      <c r="VNQ60" s="111"/>
      <c r="VNR60" s="111"/>
      <c r="VNS60" s="111"/>
      <c r="VNT60" s="111"/>
      <c r="VNU60" s="111"/>
      <c r="VNV60" s="111"/>
      <c r="VNW60" s="111"/>
      <c r="VNX60" s="111"/>
      <c r="VNY60" s="111"/>
      <c r="VNZ60" s="111"/>
      <c r="VOA60" s="111"/>
      <c r="VOB60" s="111"/>
      <c r="VOC60" s="111"/>
      <c r="VOD60" s="111"/>
      <c r="VOE60" s="111"/>
      <c r="VOF60" s="111"/>
      <c r="VOG60" s="111"/>
      <c r="VOH60" s="111"/>
      <c r="VOI60" s="111"/>
      <c r="VOJ60" s="111"/>
      <c r="VOK60" s="111"/>
      <c r="VOL60" s="111"/>
      <c r="VOM60" s="111"/>
      <c r="VON60" s="111"/>
      <c r="VOO60" s="111"/>
      <c r="VOP60" s="111"/>
      <c r="VOQ60" s="111"/>
      <c r="VOR60" s="111"/>
      <c r="VOS60" s="111"/>
      <c r="VOT60" s="111"/>
      <c r="VOU60" s="111"/>
      <c r="VOV60" s="111"/>
      <c r="VOW60" s="111"/>
      <c r="VOX60" s="111"/>
      <c r="VOY60" s="111"/>
      <c r="VOZ60" s="111"/>
      <c r="VPA60" s="111"/>
      <c r="VPB60" s="111"/>
      <c r="VPC60" s="111"/>
      <c r="VPD60" s="111"/>
      <c r="VPE60" s="111"/>
      <c r="VPF60" s="111"/>
      <c r="VPG60" s="111"/>
      <c r="VPH60" s="111"/>
      <c r="VPI60" s="111"/>
      <c r="VPJ60" s="111"/>
      <c r="VPK60" s="111"/>
      <c r="VPL60" s="111"/>
      <c r="VPM60" s="111"/>
      <c r="VPN60" s="111"/>
      <c r="VPO60" s="111"/>
      <c r="VPP60" s="111"/>
      <c r="VPQ60" s="111"/>
      <c r="VPR60" s="111"/>
      <c r="VPS60" s="111"/>
      <c r="VPT60" s="111"/>
      <c r="VPU60" s="111"/>
      <c r="VPV60" s="111"/>
      <c r="VPW60" s="111"/>
      <c r="VPX60" s="111"/>
      <c r="VPY60" s="111"/>
      <c r="VPZ60" s="111"/>
      <c r="VQA60" s="111"/>
      <c r="VQB60" s="111"/>
      <c r="VQC60" s="111"/>
      <c r="VQD60" s="111"/>
      <c r="VQE60" s="111"/>
      <c r="VQF60" s="111"/>
      <c r="VQG60" s="111"/>
      <c r="VQH60" s="111"/>
      <c r="VQI60" s="111"/>
      <c r="VQJ60" s="111"/>
      <c r="VQK60" s="111"/>
      <c r="VQL60" s="111"/>
      <c r="VQM60" s="111"/>
      <c r="VQN60" s="111"/>
      <c r="VQO60" s="111"/>
      <c r="VQP60" s="111"/>
      <c r="VQQ60" s="111"/>
      <c r="VQR60" s="111"/>
      <c r="VQS60" s="111"/>
      <c r="VQT60" s="111"/>
      <c r="VQU60" s="111"/>
      <c r="VQV60" s="111"/>
      <c r="VQW60" s="111"/>
      <c r="VQX60" s="111"/>
      <c r="VQY60" s="111"/>
      <c r="VQZ60" s="111"/>
      <c r="VRA60" s="111"/>
      <c r="VRB60" s="111"/>
      <c r="VRC60" s="111"/>
      <c r="VRD60" s="111"/>
      <c r="VRE60" s="111"/>
      <c r="VRF60" s="111"/>
      <c r="VRG60" s="111"/>
      <c r="VRH60" s="111"/>
      <c r="VRI60" s="111"/>
      <c r="VRJ60" s="111"/>
      <c r="VRK60" s="111"/>
      <c r="VRL60" s="111"/>
      <c r="VRM60" s="111"/>
      <c r="VRN60" s="111"/>
      <c r="VRO60" s="111"/>
      <c r="VRP60" s="111"/>
      <c r="VRQ60" s="111"/>
      <c r="VRR60" s="111"/>
      <c r="VRS60" s="111"/>
      <c r="VRT60" s="111"/>
      <c r="VRU60" s="111"/>
      <c r="VRV60" s="111"/>
      <c r="VRW60" s="111"/>
      <c r="VRX60" s="111"/>
      <c r="VRY60" s="111"/>
      <c r="VRZ60" s="111"/>
      <c r="VSA60" s="111"/>
      <c r="VSB60" s="111"/>
      <c r="VSC60" s="111"/>
      <c r="VSD60" s="111"/>
      <c r="VSE60" s="111"/>
      <c r="VSF60" s="111"/>
      <c r="VSG60" s="111"/>
      <c r="VSH60" s="111"/>
      <c r="VSI60" s="111"/>
      <c r="VSJ60" s="111"/>
      <c r="VSK60" s="111"/>
      <c r="VSL60" s="111"/>
      <c r="VSM60" s="111"/>
      <c r="VSN60" s="111"/>
      <c r="VSO60" s="111"/>
      <c r="VSP60" s="111"/>
      <c r="VSQ60" s="111"/>
      <c r="VSR60" s="111"/>
      <c r="VSS60" s="111"/>
      <c r="VST60" s="111"/>
      <c r="VSU60" s="111"/>
      <c r="VSV60" s="111"/>
      <c r="VSW60" s="111"/>
      <c r="VSX60" s="111"/>
      <c r="VSY60" s="111"/>
      <c r="VSZ60" s="111"/>
      <c r="VTA60" s="111"/>
      <c r="VTB60" s="111"/>
      <c r="VTC60" s="111"/>
      <c r="VTD60" s="111"/>
      <c r="VTE60" s="111"/>
      <c r="VTF60" s="111"/>
      <c r="VTG60" s="111"/>
      <c r="VTH60" s="111"/>
      <c r="VTI60" s="111"/>
      <c r="VTJ60" s="111"/>
      <c r="VTK60" s="111"/>
      <c r="VTL60" s="111"/>
      <c r="VTM60" s="111"/>
      <c r="VTN60" s="111"/>
      <c r="VTO60" s="111"/>
      <c r="VTP60" s="111"/>
      <c r="VTQ60" s="111"/>
      <c r="VTR60" s="111"/>
      <c r="VTS60" s="111"/>
      <c r="VTT60" s="111"/>
      <c r="VTU60" s="111"/>
      <c r="VTV60" s="111"/>
      <c r="VTW60" s="111"/>
      <c r="VTX60" s="111"/>
      <c r="VTY60" s="111"/>
      <c r="VTZ60" s="111"/>
      <c r="VUA60" s="111"/>
      <c r="VUB60" s="111"/>
      <c r="VUC60" s="111"/>
      <c r="VUD60" s="111"/>
      <c r="VUE60" s="111"/>
      <c r="VUF60" s="111"/>
      <c r="VUG60" s="111"/>
      <c r="VUH60" s="111"/>
      <c r="VUI60" s="111"/>
      <c r="VUJ60" s="111"/>
      <c r="VUK60" s="111"/>
      <c r="VUL60" s="111"/>
      <c r="VUM60" s="111"/>
      <c r="VUN60" s="111"/>
      <c r="VUO60" s="111"/>
      <c r="VUP60" s="111"/>
      <c r="VUQ60" s="111"/>
      <c r="VUR60" s="111"/>
      <c r="VUS60" s="111"/>
      <c r="VUT60" s="111"/>
      <c r="VUU60" s="111"/>
      <c r="VUV60" s="111"/>
      <c r="VUW60" s="111"/>
      <c r="VUX60" s="111"/>
      <c r="VUY60" s="111"/>
      <c r="VUZ60" s="111"/>
      <c r="VVA60" s="111"/>
      <c r="VVB60" s="111"/>
      <c r="VVC60" s="111"/>
      <c r="VVD60" s="111"/>
      <c r="VVE60" s="111"/>
      <c r="VVF60" s="111"/>
      <c r="VVG60" s="111"/>
      <c r="VVH60" s="111"/>
      <c r="VVI60" s="111"/>
      <c r="VVJ60" s="111"/>
      <c r="VVK60" s="111"/>
      <c r="VVL60" s="111"/>
      <c r="VVM60" s="111"/>
      <c r="VVN60" s="111"/>
      <c r="VVO60" s="111"/>
      <c r="VVP60" s="111"/>
      <c r="VVQ60" s="111"/>
      <c r="VVR60" s="111"/>
      <c r="VVS60" s="111"/>
      <c r="VVT60" s="111"/>
      <c r="VVU60" s="111"/>
      <c r="VVV60" s="111"/>
      <c r="VVW60" s="111"/>
      <c r="VVX60" s="111"/>
      <c r="VVY60" s="111"/>
      <c r="VVZ60" s="111"/>
      <c r="VWA60" s="111"/>
      <c r="VWB60" s="111"/>
      <c r="VWC60" s="111"/>
      <c r="VWD60" s="111"/>
      <c r="VWE60" s="111"/>
      <c r="VWF60" s="111"/>
      <c r="VWG60" s="111"/>
      <c r="VWH60" s="111"/>
      <c r="VWI60" s="111"/>
      <c r="VWJ60" s="111"/>
      <c r="VWK60" s="111"/>
      <c r="VWL60" s="111"/>
      <c r="VWM60" s="111"/>
      <c r="VWN60" s="111"/>
      <c r="VWO60" s="111"/>
      <c r="VWP60" s="111"/>
      <c r="VWQ60" s="111"/>
      <c r="VWR60" s="111"/>
      <c r="VWS60" s="111"/>
      <c r="VWT60" s="111"/>
      <c r="VWU60" s="111"/>
      <c r="VWV60" s="111"/>
      <c r="VWW60" s="111"/>
      <c r="VWX60" s="111"/>
      <c r="VWY60" s="111"/>
      <c r="VWZ60" s="111"/>
      <c r="VXA60" s="111"/>
      <c r="VXB60" s="111"/>
      <c r="VXC60" s="111"/>
      <c r="VXD60" s="111"/>
      <c r="VXE60" s="111"/>
      <c r="VXF60" s="111"/>
      <c r="VXG60" s="111"/>
      <c r="VXH60" s="111"/>
      <c r="VXI60" s="111"/>
      <c r="VXJ60" s="111"/>
      <c r="VXK60" s="111"/>
      <c r="VXL60" s="111"/>
      <c r="VXM60" s="111"/>
      <c r="VXN60" s="111"/>
      <c r="VXO60" s="111"/>
      <c r="VXP60" s="111"/>
      <c r="VXQ60" s="111"/>
      <c r="VXR60" s="111"/>
      <c r="VXS60" s="111"/>
      <c r="VXT60" s="111"/>
      <c r="VXU60" s="111"/>
      <c r="VXV60" s="111"/>
      <c r="VXW60" s="111"/>
      <c r="VXX60" s="111"/>
      <c r="VXY60" s="111"/>
      <c r="VXZ60" s="111"/>
      <c r="VYA60" s="111"/>
      <c r="VYB60" s="111"/>
      <c r="VYC60" s="111"/>
      <c r="VYD60" s="111"/>
      <c r="VYE60" s="111"/>
      <c r="VYF60" s="111"/>
      <c r="VYG60" s="111"/>
      <c r="VYH60" s="111"/>
      <c r="VYI60" s="111"/>
      <c r="VYJ60" s="111"/>
      <c r="VYK60" s="111"/>
      <c r="VYL60" s="111"/>
      <c r="VYM60" s="111"/>
      <c r="VYN60" s="111"/>
      <c r="VYO60" s="111"/>
      <c r="VYP60" s="111"/>
      <c r="VYQ60" s="111"/>
      <c r="VYR60" s="111"/>
      <c r="VYS60" s="111"/>
      <c r="VYT60" s="111"/>
      <c r="VYU60" s="111"/>
      <c r="VYV60" s="111"/>
      <c r="VYW60" s="111"/>
      <c r="VYX60" s="111"/>
      <c r="VYY60" s="111"/>
      <c r="VYZ60" s="111"/>
      <c r="VZA60" s="111"/>
      <c r="VZB60" s="111"/>
      <c r="VZC60" s="111"/>
      <c r="VZD60" s="111"/>
      <c r="VZE60" s="111"/>
      <c r="VZF60" s="111"/>
      <c r="VZG60" s="111"/>
      <c r="VZH60" s="111"/>
      <c r="VZI60" s="111"/>
      <c r="VZJ60" s="111"/>
      <c r="VZK60" s="111"/>
      <c r="VZL60" s="111"/>
      <c r="VZM60" s="111"/>
      <c r="VZN60" s="111"/>
      <c r="VZO60" s="111"/>
      <c r="VZP60" s="111"/>
      <c r="VZQ60" s="111"/>
      <c r="VZR60" s="111"/>
      <c r="VZS60" s="111"/>
      <c r="VZT60" s="111"/>
      <c r="VZU60" s="111"/>
      <c r="VZV60" s="111"/>
      <c r="VZW60" s="111"/>
      <c r="VZX60" s="111"/>
      <c r="VZY60" s="111"/>
      <c r="VZZ60" s="111"/>
      <c r="WAA60" s="111"/>
      <c r="WAB60" s="111"/>
      <c r="WAC60" s="111"/>
      <c r="WAD60" s="111"/>
      <c r="WAE60" s="111"/>
      <c r="WAF60" s="111"/>
      <c r="WAG60" s="111"/>
      <c r="WAH60" s="111"/>
      <c r="WAI60" s="111"/>
      <c r="WAJ60" s="111"/>
      <c r="WAK60" s="111"/>
      <c r="WAL60" s="111"/>
      <c r="WAM60" s="111"/>
      <c r="WAN60" s="111"/>
      <c r="WAO60" s="111"/>
      <c r="WAP60" s="111"/>
      <c r="WAQ60" s="111"/>
      <c r="WAR60" s="111"/>
      <c r="WAS60" s="111"/>
      <c r="WAT60" s="111"/>
      <c r="WAU60" s="111"/>
      <c r="WAV60" s="111"/>
      <c r="WAW60" s="111"/>
      <c r="WAX60" s="111"/>
      <c r="WAY60" s="111"/>
      <c r="WAZ60" s="111"/>
      <c r="WBA60" s="111"/>
      <c r="WBB60" s="111"/>
      <c r="WBC60" s="111"/>
      <c r="WBD60" s="111"/>
      <c r="WBE60" s="111"/>
      <c r="WBF60" s="111"/>
      <c r="WBG60" s="111"/>
      <c r="WBH60" s="111"/>
      <c r="WBI60" s="111"/>
      <c r="WBJ60" s="111"/>
      <c r="WBK60" s="111"/>
      <c r="WBL60" s="111"/>
      <c r="WBM60" s="111"/>
      <c r="WBN60" s="111"/>
      <c r="WBO60" s="111"/>
      <c r="WBP60" s="111"/>
      <c r="WBQ60" s="111"/>
      <c r="WBR60" s="111"/>
      <c r="WBS60" s="111"/>
      <c r="WBT60" s="111"/>
      <c r="WBU60" s="111"/>
      <c r="WBV60" s="111"/>
      <c r="WBW60" s="111"/>
      <c r="WBX60" s="111"/>
      <c r="WBY60" s="111"/>
      <c r="WBZ60" s="111"/>
      <c r="WCA60" s="111"/>
      <c r="WCB60" s="111"/>
      <c r="WCC60" s="111"/>
      <c r="WCD60" s="111"/>
      <c r="WCE60" s="111"/>
      <c r="WCF60" s="111"/>
      <c r="WCG60" s="111"/>
      <c r="WCH60" s="111"/>
      <c r="WCI60" s="111"/>
      <c r="WCJ60" s="111"/>
      <c r="WCK60" s="111"/>
      <c r="WCL60" s="111"/>
      <c r="WCM60" s="111"/>
      <c r="WCN60" s="111"/>
      <c r="WCO60" s="111"/>
      <c r="WCP60" s="111"/>
      <c r="WCQ60" s="111"/>
      <c r="WCR60" s="111"/>
      <c r="WCS60" s="111"/>
      <c r="WCT60" s="111"/>
      <c r="WCU60" s="111"/>
      <c r="WCV60" s="111"/>
      <c r="WCW60" s="111"/>
      <c r="WCX60" s="111"/>
      <c r="WCY60" s="111"/>
      <c r="WCZ60" s="111"/>
      <c r="WDA60" s="111"/>
      <c r="WDB60" s="111"/>
      <c r="WDC60" s="111"/>
      <c r="WDD60" s="111"/>
      <c r="WDE60" s="111"/>
      <c r="WDF60" s="111"/>
      <c r="WDG60" s="111"/>
      <c r="WDH60" s="111"/>
      <c r="WDI60" s="111"/>
      <c r="WDJ60" s="111"/>
      <c r="WDK60" s="111"/>
      <c r="WDL60" s="111"/>
      <c r="WDM60" s="111"/>
      <c r="WDN60" s="111"/>
      <c r="WDO60" s="111"/>
      <c r="WDP60" s="111"/>
      <c r="WDQ60" s="111"/>
      <c r="WDR60" s="111"/>
      <c r="WDS60" s="111"/>
      <c r="WDT60" s="111"/>
      <c r="WDU60" s="111"/>
      <c r="WDV60" s="111"/>
      <c r="WDW60" s="111"/>
      <c r="WDX60" s="111"/>
      <c r="WDY60" s="111"/>
      <c r="WDZ60" s="111"/>
      <c r="WEA60" s="111"/>
      <c r="WEB60" s="111"/>
      <c r="WEC60" s="111"/>
      <c r="WED60" s="111"/>
      <c r="WEE60" s="111"/>
      <c r="WEF60" s="111"/>
      <c r="WEG60" s="111"/>
      <c r="WEH60" s="111"/>
      <c r="WEI60" s="111"/>
      <c r="WEJ60" s="111"/>
      <c r="WEK60" s="111"/>
      <c r="WEL60" s="111"/>
      <c r="WEM60" s="111"/>
      <c r="WEN60" s="111"/>
      <c r="WEO60" s="111"/>
      <c r="WEP60" s="111"/>
      <c r="WEQ60" s="111"/>
      <c r="WER60" s="111"/>
      <c r="WES60" s="111"/>
      <c r="WET60" s="111"/>
      <c r="WEU60" s="111"/>
      <c r="WEV60" s="111"/>
      <c r="WEW60" s="111"/>
      <c r="WEX60" s="111"/>
      <c r="WEY60" s="111"/>
      <c r="WEZ60" s="111"/>
      <c r="WFA60" s="111"/>
      <c r="WFB60" s="111"/>
      <c r="WFC60" s="111"/>
      <c r="WFD60" s="111"/>
      <c r="WFE60" s="111"/>
      <c r="WFF60" s="111"/>
      <c r="WFG60" s="111"/>
      <c r="WFH60" s="111"/>
      <c r="WFI60" s="111"/>
      <c r="WFJ60" s="111"/>
      <c r="WFK60" s="111"/>
      <c r="WFL60" s="111"/>
      <c r="WFM60" s="111"/>
      <c r="WFN60" s="111"/>
      <c r="WFO60" s="111"/>
      <c r="WFP60" s="111"/>
      <c r="WFQ60" s="111"/>
      <c r="WFR60" s="111"/>
      <c r="WFS60" s="111"/>
      <c r="WFT60" s="111"/>
      <c r="WFU60" s="111"/>
      <c r="WFV60" s="111"/>
      <c r="WFW60" s="111"/>
      <c r="WFX60" s="111"/>
      <c r="WFY60" s="111"/>
      <c r="WFZ60" s="111"/>
      <c r="WGA60" s="111"/>
      <c r="WGB60" s="111"/>
      <c r="WGC60" s="111"/>
      <c r="WGD60" s="111"/>
      <c r="WGE60" s="111"/>
      <c r="WGF60" s="111"/>
      <c r="WGG60" s="111"/>
      <c r="WGH60" s="111"/>
      <c r="WGI60" s="111"/>
      <c r="WGJ60" s="111"/>
      <c r="WGK60" s="111"/>
      <c r="WGL60" s="111"/>
      <c r="WGM60" s="111"/>
      <c r="WGN60" s="111"/>
      <c r="WGO60" s="111"/>
      <c r="WGP60" s="111"/>
      <c r="WGQ60" s="111"/>
      <c r="WGR60" s="111"/>
      <c r="WGS60" s="111"/>
      <c r="WGT60" s="111"/>
      <c r="WGU60" s="111"/>
      <c r="WGV60" s="111"/>
      <c r="WGW60" s="111"/>
      <c r="WGX60" s="111"/>
      <c r="WGY60" s="111"/>
      <c r="WGZ60" s="111"/>
      <c r="WHA60" s="111"/>
      <c r="WHB60" s="111"/>
      <c r="WHC60" s="111"/>
      <c r="WHD60" s="111"/>
      <c r="WHE60" s="111"/>
      <c r="WHF60" s="111"/>
      <c r="WHG60" s="111"/>
      <c r="WHH60" s="111"/>
      <c r="WHI60" s="111"/>
      <c r="WHJ60" s="111"/>
      <c r="WHK60" s="111"/>
      <c r="WHL60" s="111"/>
      <c r="WHM60" s="111"/>
      <c r="WHN60" s="111"/>
      <c r="WHO60" s="111"/>
      <c r="WHP60" s="111"/>
      <c r="WHQ60" s="111"/>
      <c r="WHR60" s="111"/>
      <c r="WHS60" s="111"/>
      <c r="WHT60" s="111"/>
      <c r="WHU60" s="111"/>
      <c r="WHV60" s="111"/>
      <c r="WHW60" s="111"/>
      <c r="WHX60" s="111"/>
      <c r="WHY60" s="111"/>
      <c r="WHZ60" s="111"/>
      <c r="WIA60" s="111"/>
      <c r="WIB60" s="111"/>
      <c r="WIC60" s="111"/>
      <c r="WID60" s="111"/>
      <c r="WIE60" s="111"/>
      <c r="WIF60" s="111"/>
      <c r="WIG60" s="111"/>
      <c r="WIH60" s="111"/>
      <c r="WII60" s="111"/>
      <c r="WIJ60" s="111"/>
      <c r="WIK60" s="111"/>
      <c r="WIL60" s="111"/>
      <c r="WIM60" s="111"/>
      <c r="WIN60" s="111"/>
      <c r="WIO60" s="111"/>
      <c r="WIP60" s="111"/>
      <c r="WIQ60" s="111"/>
      <c r="WIR60" s="111"/>
      <c r="WIS60" s="111"/>
      <c r="WIT60" s="111"/>
      <c r="WIU60" s="111"/>
      <c r="WIV60" s="111"/>
      <c r="WIW60" s="111"/>
      <c r="WIX60" s="111"/>
      <c r="WIY60" s="111"/>
      <c r="WIZ60" s="111"/>
      <c r="WJA60" s="111"/>
      <c r="WJB60" s="111"/>
      <c r="WJC60" s="111"/>
      <c r="WJD60" s="111"/>
      <c r="WJE60" s="111"/>
      <c r="WJF60" s="111"/>
      <c r="WJG60" s="111"/>
      <c r="WJH60" s="111"/>
      <c r="WJI60" s="111"/>
      <c r="WJJ60" s="111"/>
      <c r="WJK60" s="111"/>
      <c r="WJL60" s="111"/>
      <c r="WJM60" s="111"/>
      <c r="WJN60" s="111"/>
      <c r="WJO60" s="111"/>
      <c r="WJP60" s="111"/>
      <c r="WJQ60" s="111"/>
      <c r="WJR60" s="111"/>
      <c r="WJS60" s="111"/>
      <c r="WJT60" s="111"/>
      <c r="WJU60" s="111"/>
      <c r="WJV60" s="111"/>
      <c r="WJW60" s="111"/>
      <c r="WJX60" s="111"/>
      <c r="WJY60" s="111"/>
      <c r="WJZ60" s="111"/>
      <c r="WKA60" s="111"/>
      <c r="WKB60" s="111"/>
      <c r="WKC60" s="111"/>
      <c r="WKD60" s="111"/>
      <c r="WKE60" s="111"/>
      <c r="WKF60" s="111"/>
      <c r="WKG60" s="111"/>
      <c r="WKH60" s="111"/>
      <c r="WKI60" s="111"/>
      <c r="WKJ60" s="111"/>
      <c r="WKK60" s="111"/>
      <c r="WKL60" s="111"/>
      <c r="WKM60" s="111"/>
      <c r="WKN60" s="111"/>
      <c r="WKO60" s="111"/>
      <c r="WKP60" s="111"/>
      <c r="WKQ60" s="111"/>
      <c r="WKR60" s="111"/>
      <c r="WKS60" s="111"/>
      <c r="WKT60" s="111"/>
      <c r="WKU60" s="111"/>
      <c r="WKV60" s="111"/>
      <c r="WKW60" s="111"/>
      <c r="WKX60" s="111"/>
      <c r="WKY60" s="111"/>
      <c r="WKZ60" s="111"/>
      <c r="WLA60" s="111"/>
      <c r="WLB60" s="111"/>
      <c r="WLC60" s="111"/>
      <c r="WLD60" s="111"/>
      <c r="WLE60" s="111"/>
      <c r="WLF60" s="111"/>
      <c r="WLG60" s="111"/>
      <c r="WLH60" s="111"/>
      <c r="WLI60" s="111"/>
      <c r="WLJ60" s="111"/>
      <c r="WLK60" s="111"/>
      <c r="WLL60" s="111"/>
      <c r="WLM60" s="111"/>
      <c r="WLN60" s="111"/>
      <c r="WLO60" s="111"/>
      <c r="WLP60" s="111"/>
      <c r="WLQ60" s="111"/>
      <c r="WLR60" s="111"/>
      <c r="WLS60" s="111"/>
      <c r="WLT60" s="111"/>
      <c r="WLU60" s="111"/>
      <c r="WLV60" s="111"/>
      <c r="WLW60" s="111"/>
      <c r="WLX60" s="111"/>
      <c r="WLY60" s="111"/>
      <c r="WLZ60" s="111"/>
      <c r="WMA60" s="111"/>
      <c r="WMB60" s="111"/>
      <c r="WMC60" s="111"/>
      <c r="WMD60" s="111"/>
      <c r="WME60" s="111"/>
      <c r="WMF60" s="111"/>
      <c r="WMG60" s="111"/>
      <c r="WMH60" s="111"/>
      <c r="WMI60" s="111"/>
      <c r="WMJ60" s="111"/>
      <c r="WMK60" s="111"/>
      <c r="WML60" s="111"/>
      <c r="WMM60" s="111"/>
      <c r="WMN60" s="111"/>
      <c r="WMO60" s="111"/>
      <c r="WMP60" s="111"/>
      <c r="WMQ60" s="111"/>
      <c r="WMR60" s="111"/>
      <c r="WMS60" s="111"/>
      <c r="WMT60" s="111"/>
      <c r="WMU60" s="111"/>
      <c r="WMV60" s="111"/>
      <c r="WMW60" s="111"/>
      <c r="WMX60" s="111"/>
      <c r="WMY60" s="111"/>
      <c r="WMZ60" s="111"/>
      <c r="WNA60" s="111"/>
      <c r="WNB60" s="111"/>
      <c r="WNC60" s="111"/>
      <c r="WND60" s="111"/>
      <c r="WNE60" s="111"/>
      <c r="WNF60" s="111"/>
      <c r="WNG60" s="111"/>
      <c r="WNH60" s="111"/>
      <c r="WNI60" s="111"/>
      <c r="WNJ60" s="111"/>
      <c r="WNK60" s="111"/>
      <c r="WNL60" s="111"/>
      <c r="WNM60" s="111"/>
      <c r="WNN60" s="111"/>
      <c r="WNO60" s="111"/>
      <c r="WNP60" s="111"/>
      <c r="WNQ60" s="111"/>
      <c r="WNR60" s="111"/>
      <c r="WNS60" s="111"/>
      <c r="WNT60" s="111"/>
      <c r="WNU60" s="111"/>
      <c r="WNV60" s="111"/>
      <c r="WNW60" s="111"/>
      <c r="WNX60" s="111"/>
      <c r="WNY60" s="111"/>
      <c r="WNZ60" s="111"/>
      <c r="WOA60" s="111"/>
      <c r="WOB60" s="111"/>
      <c r="WOC60" s="111"/>
      <c r="WOD60" s="111"/>
      <c r="WOE60" s="111"/>
      <c r="WOF60" s="111"/>
      <c r="WOG60" s="111"/>
      <c r="WOH60" s="111"/>
      <c r="WOI60" s="111"/>
      <c r="WOJ60" s="111"/>
      <c r="WOK60" s="111"/>
      <c r="WOL60" s="111"/>
      <c r="WOM60" s="111"/>
      <c r="WON60" s="111"/>
      <c r="WOO60" s="111"/>
      <c r="WOP60" s="111"/>
      <c r="WOQ60" s="111"/>
      <c r="WOR60" s="111"/>
      <c r="WOS60" s="111"/>
      <c r="WOT60" s="111"/>
      <c r="WOU60" s="111"/>
      <c r="WOV60" s="111"/>
      <c r="WOW60" s="111"/>
      <c r="WOX60" s="111"/>
      <c r="WOY60" s="111"/>
      <c r="WOZ60" s="111"/>
      <c r="WPA60" s="111"/>
      <c r="WPB60" s="111"/>
      <c r="WPC60" s="111"/>
      <c r="WPD60" s="111"/>
      <c r="WPE60" s="111"/>
      <c r="WPF60" s="111"/>
      <c r="WPG60" s="111"/>
      <c r="WPH60" s="111"/>
      <c r="WPI60" s="111"/>
      <c r="WPJ60" s="111"/>
      <c r="WPK60" s="111"/>
      <c r="WPL60" s="111"/>
      <c r="WPM60" s="111"/>
      <c r="WPN60" s="111"/>
      <c r="WPO60" s="111"/>
      <c r="WPP60" s="111"/>
      <c r="WPQ60" s="111"/>
      <c r="WPR60" s="111"/>
      <c r="WPS60" s="111"/>
      <c r="WPT60" s="111"/>
      <c r="WPU60" s="111"/>
      <c r="WPV60" s="111"/>
      <c r="WPW60" s="111"/>
      <c r="WPX60" s="111"/>
      <c r="WPY60" s="111"/>
      <c r="WPZ60" s="111"/>
      <c r="WQA60" s="111"/>
      <c r="WQB60" s="111"/>
      <c r="WQC60" s="111"/>
      <c r="WQD60" s="111"/>
      <c r="WQE60" s="111"/>
      <c r="WQF60" s="111"/>
      <c r="WQG60" s="111"/>
      <c r="WQH60" s="111"/>
      <c r="WQI60" s="111"/>
      <c r="WQJ60" s="111"/>
      <c r="WQK60" s="111"/>
      <c r="WQL60" s="111"/>
      <c r="WQM60" s="111"/>
      <c r="WQN60" s="111"/>
      <c r="WQO60" s="111"/>
      <c r="WQP60" s="111"/>
      <c r="WQQ60" s="111"/>
      <c r="WQR60" s="111"/>
      <c r="WQS60" s="111"/>
      <c r="WQT60" s="111"/>
      <c r="WQU60" s="111"/>
      <c r="WQV60" s="111"/>
      <c r="WQW60" s="111"/>
      <c r="WQX60" s="111"/>
      <c r="WQY60" s="111"/>
      <c r="WQZ60" s="111"/>
      <c r="WRA60" s="111"/>
      <c r="WRB60" s="111"/>
      <c r="WRC60" s="111"/>
      <c r="WRD60" s="111"/>
      <c r="WRE60" s="111"/>
      <c r="WRF60" s="111"/>
      <c r="WRG60" s="111"/>
      <c r="WRH60" s="111"/>
      <c r="WRI60" s="111"/>
      <c r="WRJ60" s="111"/>
      <c r="WRK60" s="111"/>
      <c r="WRL60" s="111"/>
      <c r="WRM60" s="111"/>
      <c r="WRN60" s="111"/>
      <c r="WRO60" s="111"/>
      <c r="WRP60" s="111"/>
      <c r="WRQ60" s="111"/>
      <c r="WRR60" s="111"/>
      <c r="WRS60" s="111"/>
      <c r="WRT60" s="111"/>
      <c r="WRU60" s="111"/>
      <c r="WRV60" s="111"/>
      <c r="WRW60" s="111"/>
      <c r="WRX60" s="111"/>
      <c r="WRY60" s="111"/>
      <c r="WRZ60" s="111"/>
      <c r="WSA60" s="111"/>
      <c r="WSB60" s="111"/>
      <c r="WSC60" s="111"/>
      <c r="WSD60" s="111"/>
      <c r="WSE60" s="111"/>
      <c r="WSF60" s="111"/>
      <c r="WSG60" s="111"/>
      <c r="WSH60" s="111"/>
      <c r="WSI60" s="111"/>
      <c r="WSJ60" s="111"/>
      <c r="WSK60" s="111"/>
      <c r="WSL60" s="111"/>
      <c r="WSM60" s="111"/>
      <c r="WSN60" s="111"/>
      <c r="WSO60" s="111"/>
      <c r="WSP60" s="111"/>
      <c r="WSQ60" s="111"/>
      <c r="WSR60" s="111"/>
      <c r="WSS60" s="111"/>
      <c r="WST60" s="111"/>
      <c r="WSU60" s="111"/>
      <c r="WSV60" s="111"/>
      <c r="WSW60" s="111"/>
      <c r="WSX60" s="111"/>
      <c r="WSY60" s="111"/>
      <c r="WSZ60" s="111"/>
      <c r="WTA60" s="111"/>
      <c r="WTB60" s="111"/>
      <c r="WTC60" s="111"/>
      <c r="WTD60" s="111"/>
      <c r="WTE60" s="111"/>
      <c r="WTF60" s="111"/>
      <c r="WTG60" s="111"/>
      <c r="WTH60" s="111"/>
      <c r="WTI60" s="111"/>
      <c r="WTJ60" s="111"/>
      <c r="WTK60" s="111"/>
      <c r="WTL60" s="111"/>
      <c r="WTM60" s="111"/>
      <c r="WTN60" s="111"/>
      <c r="WTO60" s="111"/>
      <c r="WTP60" s="111"/>
      <c r="WTQ60" s="111"/>
      <c r="WTR60" s="111"/>
      <c r="WTS60" s="111"/>
      <c r="WTT60" s="111"/>
      <c r="WTU60" s="111"/>
      <c r="WTV60" s="111"/>
      <c r="WTW60" s="111"/>
      <c r="WTX60" s="111"/>
      <c r="WTY60" s="111"/>
      <c r="WTZ60" s="111"/>
      <c r="WUA60" s="111"/>
      <c r="WUB60" s="111"/>
      <c r="WUC60" s="111"/>
      <c r="WUD60" s="111"/>
      <c r="WUE60" s="111"/>
      <c r="WUF60" s="111"/>
      <c r="WUG60" s="111"/>
      <c r="WUH60" s="111"/>
      <c r="WUI60" s="111"/>
      <c r="WUJ60" s="111"/>
      <c r="WUK60" s="111"/>
      <c r="WUL60" s="111"/>
      <c r="WUM60" s="111"/>
      <c r="WUN60" s="111"/>
      <c r="WUO60" s="111"/>
      <c r="WUP60" s="111"/>
      <c r="WUQ60" s="111"/>
      <c r="WUR60" s="111"/>
      <c r="WUS60" s="111"/>
      <c r="WUT60" s="111"/>
      <c r="WUU60" s="111"/>
      <c r="WUV60" s="111"/>
      <c r="WUW60" s="111"/>
      <c r="WUX60" s="111"/>
      <c r="WUY60" s="111"/>
      <c r="WUZ60" s="111"/>
      <c r="WVA60" s="111"/>
      <c r="WVB60" s="111"/>
      <c r="WVC60" s="111"/>
      <c r="WVD60" s="111"/>
      <c r="WVE60" s="111"/>
      <c r="WVF60" s="111"/>
      <c r="WVG60" s="111"/>
      <c r="WVH60" s="111"/>
      <c r="WVI60" s="111"/>
      <c r="WVJ60" s="111"/>
      <c r="WVK60" s="111"/>
      <c r="WVL60" s="111"/>
      <c r="WVM60" s="111"/>
      <c r="WVN60" s="111"/>
      <c r="WVO60" s="111"/>
      <c r="WVP60" s="111"/>
      <c r="WVQ60" s="111"/>
      <c r="WVR60" s="111"/>
      <c r="WVS60" s="111"/>
      <c r="WVT60" s="111"/>
      <c r="WVU60" s="111"/>
      <c r="WVV60" s="111"/>
      <c r="WVW60" s="111"/>
      <c r="WVX60" s="111"/>
      <c r="WVY60" s="111"/>
      <c r="WVZ60" s="111"/>
      <c r="WWA60" s="111"/>
      <c r="WWB60" s="111"/>
      <c r="WWC60" s="111"/>
      <c r="WWD60" s="111"/>
      <c r="WWE60" s="111"/>
      <c r="WWF60" s="111"/>
      <c r="WWG60" s="111"/>
      <c r="WWH60" s="111"/>
      <c r="WWI60" s="111"/>
      <c r="WWJ60" s="111"/>
      <c r="WWK60" s="111"/>
      <c r="WWL60" s="111"/>
      <c r="WWM60" s="111"/>
      <c r="WWN60" s="111"/>
      <c r="WWO60" s="111"/>
      <c r="WWP60" s="111"/>
      <c r="WWQ60" s="111"/>
      <c r="WWR60" s="111"/>
      <c r="WWS60" s="111"/>
      <c r="WWT60" s="111"/>
      <c r="WWU60" s="111"/>
      <c r="WWV60" s="111"/>
      <c r="WWW60" s="111"/>
      <c r="WWX60" s="111"/>
      <c r="WWY60" s="111"/>
      <c r="WWZ60" s="111"/>
      <c r="WXA60" s="111"/>
      <c r="WXB60" s="111"/>
      <c r="WXC60" s="111"/>
      <c r="WXD60" s="111"/>
      <c r="WXE60" s="111"/>
      <c r="WXF60" s="111"/>
      <c r="WXG60" s="111"/>
      <c r="WXH60" s="111"/>
      <c r="WXI60" s="111"/>
      <c r="WXJ60" s="111"/>
      <c r="WXK60" s="111"/>
      <c r="WXL60" s="111"/>
      <c r="WXM60" s="111"/>
      <c r="WXN60" s="111"/>
      <c r="WXO60" s="111"/>
      <c r="WXP60" s="111"/>
      <c r="WXQ60" s="111"/>
      <c r="WXR60" s="111"/>
      <c r="WXS60" s="111"/>
      <c r="WXT60" s="111"/>
      <c r="WXU60" s="111"/>
      <c r="WXV60" s="111"/>
      <c r="WXW60" s="111"/>
      <c r="WXX60" s="111"/>
      <c r="WXY60" s="111"/>
      <c r="WXZ60" s="111"/>
      <c r="WYA60" s="111"/>
      <c r="WYB60" s="111"/>
      <c r="WYC60" s="111"/>
      <c r="WYD60" s="111"/>
      <c r="WYE60" s="111"/>
      <c r="WYF60" s="111"/>
      <c r="WYG60" s="111"/>
      <c r="WYH60" s="111"/>
      <c r="WYI60" s="111"/>
      <c r="WYJ60" s="111"/>
      <c r="WYK60" s="111"/>
      <c r="WYL60" s="111"/>
      <c r="WYM60" s="111"/>
      <c r="WYN60" s="111"/>
      <c r="WYO60" s="111"/>
      <c r="WYP60" s="111"/>
      <c r="WYQ60" s="111"/>
      <c r="WYR60" s="111"/>
      <c r="WYS60" s="111"/>
      <c r="WYT60" s="111"/>
      <c r="WYU60" s="111"/>
      <c r="WYV60" s="111"/>
      <c r="WYW60" s="111"/>
      <c r="WYX60" s="111"/>
      <c r="WYY60" s="111"/>
      <c r="WYZ60" s="111"/>
      <c r="WZA60" s="111"/>
      <c r="WZB60" s="111"/>
      <c r="WZC60" s="111"/>
      <c r="WZD60" s="111"/>
      <c r="WZE60" s="111"/>
      <c r="WZF60" s="111"/>
      <c r="WZG60" s="111"/>
      <c r="WZH60" s="111"/>
      <c r="WZI60" s="111"/>
      <c r="WZJ60" s="111"/>
      <c r="WZK60" s="111"/>
      <c r="WZL60" s="111"/>
      <c r="WZM60" s="111"/>
      <c r="WZN60" s="111"/>
      <c r="WZO60" s="111"/>
      <c r="WZP60" s="111"/>
      <c r="WZQ60" s="111"/>
      <c r="WZR60" s="111"/>
      <c r="WZS60" s="111"/>
      <c r="WZT60" s="111"/>
      <c r="WZU60" s="111"/>
      <c r="WZV60" s="111"/>
      <c r="WZW60" s="111"/>
      <c r="WZX60" s="111"/>
      <c r="WZY60" s="111"/>
      <c r="WZZ60" s="111"/>
      <c r="XAA60" s="111"/>
      <c r="XAB60" s="111"/>
      <c r="XAC60" s="111"/>
      <c r="XAD60" s="111"/>
      <c r="XAE60" s="111"/>
      <c r="XAF60" s="111"/>
      <c r="XAG60" s="111"/>
      <c r="XAH60" s="111"/>
      <c r="XAI60" s="111"/>
      <c r="XAJ60" s="111"/>
      <c r="XAK60" s="111"/>
      <c r="XAL60" s="111"/>
      <c r="XAM60" s="111"/>
      <c r="XAN60" s="111"/>
      <c r="XAO60" s="111"/>
      <c r="XAP60" s="111"/>
      <c r="XAQ60" s="111"/>
      <c r="XAR60" s="111"/>
      <c r="XAS60" s="111"/>
      <c r="XAT60" s="111"/>
      <c r="XAU60" s="111"/>
      <c r="XAV60" s="111"/>
      <c r="XAW60" s="111"/>
      <c r="XAX60" s="111"/>
      <c r="XAY60" s="111"/>
      <c r="XAZ60" s="111"/>
      <c r="XBA60" s="111"/>
      <c r="XBB60" s="111"/>
      <c r="XBC60" s="111"/>
      <c r="XBD60" s="111"/>
      <c r="XBE60" s="111"/>
      <c r="XBF60" s="111"/>
      <c r="XBG60" s="111"/>
      <c r="XBH60" s="111"/>
      <c r="XBI60" s="111"/>
      <c r="XBJ60" s="111"/>
      <c r="XBK60" s="111"/>
      <c r="XBL60" s="111"/>
      <c r="XBM60" s="111"/>
      <c r="XBN60" s="111"/>
      <c r="XBO60" s="111"/>
      <c r="XBP60" s="111"/>
      <c r="XBQ60" s="111"/>
      <c r="XBR60" s="111"/>
      <c r="XBS60" s="111"/>
      <c r="XBT60" s="111"/>
      <c r="XBU60" s="111"/>
      <c r="XBV60" s="111"/>
      <c r="XBW60" s="111"/>
      <c r="XBX60" s="111"/>
      <c r="XBY60" s="111"/>
      <c r="XBZ60" s="111"/>
      <c r="XCA60" s="111"/>
      <c r="XCB60" s="111"/>
      <c r="XCC60" s="111"/>
      <c r="XCD60" s="111"/>
      <c r="XCE60" s="111"/>
      <c r="XCF60" s="111"/>
      <c r="XCG60" s="111"/>
      <c r="XCH60" s="111"/>
      <c r="XCI60" s="111"/>
      <c r="XCJ60" s="111"/>
      <c r="XCK60" s="111"/>
      <c r="XCL60" s="111"/>
      <c r="XCM60" s="111"/>
      <c r="XCN60" s="111"/>
      <c r="XCO60" s="111"/>
      <c r="XCP60" s="111"/>
      <c r="XCQ60" s="111"/>
      <c r="XCR60" s="111"/>
      <c r="XCS60" s="111"/>
      <c r="XCT60" s="111"/>
      <c r="XCU60" s="111"/>
      <c r="XCV60" s="111"/>
      <c r="XCW60" s="111"/>
      <c r="XCX60" s="111"/>
      <c r="XCY60" s="111"/>
      <c r="XCZ60" s="111"/>
      <c r="XDA60" s="111"/>
      <c r="XDB60" s="111"/>
      <c r="XDC60" s="111"/>
      <c r="XDD60" s="111"/>
      <c r="XDE60" s="111"/>
      <c r="XDF60" s="111"/>
      <c r="XDG60" s="111"/>
      <c r="XDH60" s="111"/>
      <c r="XDI60" s="111"/>
      <c r="XDJ60" s="111"/>
      <c r="XDK60" s="111"/>
      <c r="XDL60" s="111"/>
      <c r="XDM60" s="111"/>
      <c r="XDN60" s="111"/>
      <c r="XDO60" s="111"/>
      <c r="XDP60" s="111"/>
      <c r="XDQ60" s="111"/>
      <c r="XDR60" s="111"/>
      <c r="XDS60" s="111"/>
      <c r="XDT60" s="111"/>
      <c r="XDU60" s="111"/>
      <c r="XDV60" s="111"/>
      <c r="XDW60" s="111"/>
      <c r="XDX60" s="111"/>
      <c r="XDY60" s="111"/>
      <c r="XDZ60" s="111"/>
      <c r="XEA60" s="111"/>
      <c r="XEB60" s="111"/>
      <c r="XEC60" s="111"/>
      <c r="XED60" s="111"/>
      <c r="XEE60" s="111"/>
      <c r="XEF60" s="111"/>
      <c r="XEG60" s="111"/>
      <c r="XEH60" s="111"/>
      <c r="XEI60" s="111"/>
      <c r="XEJ60" s="111"/>
      <c r="XEK60" s="111"/>
      <c r="XEL60" s="111"/>
      <c r="XEM60" s="111"/>
      <c r="XEN60" s="111"/>
      <c r="XEO60" s="111"/>
      <c r="XEP60" s="111"/>
      <c r="XEQ60" s="111"/>
      <c r="XER60" s="111"/>
      <c r="XES60" s="111"/>
      <c r="XET60" s="111"/>
      <c r="XEU60" s="111"/>
      <c r="XEV60" s="111"/>
      <c r="XEW60" s="111"/>
      <c r="XEX60" s="111"/>
      <c r="XEY60" s="111"/>
      <c r="XEZ60" s="111"/>
      <c r="XFA60" s="111"/>
      <c r="XFB60" s="111"/>
      <c r="XFC60" s="111"/>
      <c r="XFD60" s="111"/>
    </row>
    <row r="61" spans="1:16384" s="66" customFormat="1" x14ac:dyDescent="0.25">
      <c r="A61" s="111"/>
      <c r="B61" s="111" t="s">
        <v>112</v>
      </c>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1"/>
      <c r="AY61" s="111"/>
      <c r="AZ61" s="111"/>
      <c r="BA61" s="111"/>
      <c r="BB61" s="111"/>
      <c r="BC61" s="111"/>
      <c r="BD61" s="111"/>
      <c r="BE61" s="111"/>
      <c r="BF61" s="111"/>
      <c r="BG61" s="111"/>
      <c r="BH61" s="111"/>
      <c r="BI61" s="111"/>
      <c r="BJ61" s="111"/>
      <c r="BK61" s="111"/>
      <c r="BL61" s="111"/>
      <c r="BM61" s="111"/>
      <c r="BN61" s="111"/>
      <c r="BO61" s="111"/>
      <c r="BP61" s="111"/>
      <c r="BQ61" s="111"/>
      <c r="BR61" s="111"/>
      <c r="BS61" s="111"/>
      <c r="BT61" s="111"/>
      <c r="BU61" s="111"/>
      <c r="BV61" s="111"/>
      <c r="BW61" s="111"/>
      <c r="BX61" s="111"/>
      <c r="BY61" s="111"/>
      <c r="BZ61" s="111"/>
      <c r="CA61" s="111"/>
      <c r="CB61" s="111"/>
      <c r="CC61" s="111"/>
      <c r="CD61" s="111"/>
      <c r="CE61" s="111"/>
      <c r="CF61" s="111"/>
      <c r="CG61" s="111"/>
      <c r="CH61" s="111"/>
      <c r="CI61" s="111"/>
      <c r="CJ61" s="111"/>
      <c r="CK61" s="111"/>
      <c r="CL61" s="111"/>
      <c r="CM61" s="111"/>
      <c r="CN61" s="111"/>
      <c r="CO61" s="111"/>
      <c r="CP61" s="111"/>
      <c r="CQ61" s="111"/>
      <c r="CR61" s="111"/>
      <c r="CS61" s="111"/>
      <c r="CT61" s="111"/>
      <c r="CU61" s="111"/>
      <c r="CV61" s="111"/>
      <c r="CW61" s="111"/>
      <c r="CX61" s="111"/>
      <c r="CY61" s="111"/>
      <c r="CZ61" s="111"/>
      <c r="DA61" s="111"/>
      <c r="DB61" s="111"/>
      <c r="DC61" s="111"/>
      <c r="DD61" s="111"/>
      <c r="DE61" s="111"/>
      <c r="DF61" s="111"/>
      <c r="DG61" s="111"/>
      <c r="DH61" s="111"/>
      <c r="DI61" s="111"/>
      <c r="DJ61" s="111"/>
      <c r="DK61" s="111"/>
      <c r="DL61" s="111"/>
      <c r="DM61" s="111"/>
      <c r="DN61" s="111"/>
      <c r="DO61" s="111"/>
      <c r="DP61" s="111"/>
      <c r="DQ61" s="111"/>
      <c r="DR61" s="111"/>
      <c r="DS61" s="111"/>
      <c r="DT61" s="111"/>
      <c r="DU61" s="111"/>
      <c r="DV61" s="111"/>
      <c r="DW61" s="111"/>
      <c r="DX61" s="111"/>
      <c r="DY61" s="111"/>
      <c r="DZ61" s="111"/>
      <c r="EA61" s="111"/>
      <c r="EB61" s="111"/>
      <c r="EC61" s="111"/>
      <c r="ED61" s="111"/>
      <c r="EE61" s="111"/>
      <c r="EF61" s="111"/>
      <c r="EG61" s="111"/>
      <c r="EH61" s="111"/>
      <c r="EI61" s="111"/>
      <c r="EJ61" s="111"/>
      <c r="EK61" s="111"/>
      <c r="EL61" s="111"/>
      <c r="EM61" s="111"/>
      <c r="EN61" s="111"/>
      <c r="EO61" s="111"/>
      <c r="EP61" s="111"/>
      <c r="EQ61" s="111"/>
      <c r="ER61" s="111"/>
      <c r="ES61" s="111"/>
      <c r="ET61" s="111"/>
      <c r="EU61" s="111"/>
      <c r="EV61" s="111"/>
      <c r="EW61" s="111"/>
      <c r="EX61" s="111"/>
      <c r="EY61" s="111"/>
      <c r="EZ61" s="111"/>
      <c r="FA61" s="111"/>
      <c r="FB61" s="111"/>
      <c r="FC61" s="111"/>
      <c r="FD61" s="111"/>
      <c r="FE61" s="111"/>
      <c r="FF61" s="111"/>
      <c r="FG61" s="111"/>
      <c r="FH61" s="111"/>
      <c r="FI61" s="111"/>
      <c r="FJ61" s="111"/>
      <c r="FK61" s="111"/>
      <c r="FL61" s="111"/>
      <c r="FM61" s="111"/>
      <c r="FN61" s="111"/>
      <c r="FO61" s="111"/>
      <c r="FP61" s="111"/>
      <c r="FQ61" s="111"/>
      <c r="FR61" s="111"/>
      <c r="FS61" s="111"/>
      <c r="FT61" s="111"/>
      <c r="FU61" s="111"/>
      <c r="FV61" s="111"/>
      <c r="FW61" s="111"/>
      <c r="FX61" s="111"/>
      <c r="FY61" s="111"/>
      <c r="FZ61" s="111"/>
      <c r="GA61" s="111"/>
      <c r="GB61" s="111"/>
      <c r="GC61" s="111"/>
      <c r="GD61" s="111"/>
      <c r="GE61" s="111"/>
      <c r="GF61" s="111"/>
      <c r="GG61" s="111"/>
      <c r="GH61" s="111"/>
      <c r="GI61" s="111"/>
      <c r="GJ61" s="111"/>
      <c r="GK61" s="111"/>
      <c r="GL61" s="111"/>
      <c r="GM61" s="111"/>
      <c r="GN61" s="111"/>
      <c r="GO61" s="111"/>
      <c r="GP61" s="111"/>
      <c r="GQ61" s="111"/>
      <c r="GR61" s="111"/>
      <c r="GS61" s="111"/>
      <c r="GT61" s="111"/>
      <c r="GU61" s="111"/>
      <c r="GV61" s="111"/>
      <c r="GW61" s="111"/>
      <c r="GX61" s="111"/>
      <c r="GY61" s="111"/>
      <c r="GZ61" s="111"/>
      <c r="HA61" s="111"/>
      <c r="HB61" s="111"/>
      <c r="HC61" s="111"/>
      <c r="HD61" s="111"/>
      <c r="HE61" s="111"/>
      <c r="HF61" s="111"/>
      <c r="HG61" s="111"/>
      <c r="HH61" s="111"/>
      <c r="HI61" s="111"/>
      <c r="HJ61" s="111"/>
      <c r="HK61" s="111"/>
      <c r="HL61" s="111"/>
      <c r="HM61" s="111"/>
      <c r="HN61" s="111"/>
      <c r="HO61" s="111"/>
      <c r="HP61" s="111"/>
      <c r="HQ61" s="111"/>
      <c r="HR61" s="111"/>
      <c r="HS61" s="111"/>
      <c r="HT61" s="111"/>
      <c r="HU61" s="111"/>
      <c r="HV61" s="111"/>
      <c r="HW61" s="111"/>
      <c r="HX61" s="111"/>
      <c r="HY61" s="111"/>
      <c r="HZ61" s="111"/>
      <c r="IA61" s="111"/>
      <c r="IB61" s="111"/>
      <c r="IC61" s="111"/>
      <c r="ID61" s="111"/>
      <c r="IE61" s="111"/>
      <c r="IF61" s="111"/>
      <c r="IG61" s="111"/>
      <c r="IH61" s="111"/>
      <c r="II61" s="111"/>
      <c r="IJ61" s="111"/>
      <c r="IK61" s="111"/>
      <c r="IL61" s="111"/>
      <c r="IM61" s="111"/>
      <c r="IN61" s="111"/>
      <c r="IO61" s="111"/>
      <c r="IP61" s="111"/>
      <c r="IQ61" s="111"/>
      <c r="IR61" s="111"/>
      <c r="IS61" s="111"/>
      <c r="IT61" s="111"/>
      <c r="IU61" s="111"/>
      <c r="IV61" s="111"/>
      <c r="IW61" s="111"/>
      <c r="IX61" s="111"/>
      <c r="IY61" s="111"/>
      <c r="IZ61" s="111"/>
      <c r="JA61" s="111"/>
      <c r="JB61" s="111"/>
      <c r="JC61" s="111"/>
      <c r="JD61" s="111"/>
      <c r="JE61" s="111"/>
      <c r="JF61" s="111"/>
      <c r="JG61" s="111"/>
      <c r="JH61" s="111"/>
      <c r="JI61" s="111"/>
      <c r="JJ61" s="111"/>
      <c r="JK61" s="111"/>
      <c r="JL61" s="111"/>
      <c r="JM61" s="111"/>
      <c r="JN61" s="111"/>
      <c r="JO61" s="111"/>
      <c r="JP61" s="111"/>
      <c r="JQ61" s="111"/>
      <c r="JR61" s="111"/>
      <c r="JS61" s="111"/>
      <c r="JT61" s="111"/>
      <c r="JU61" s="111"/>
      <c r="JV61" s="111"/>
      <c r="JW61" s="111"/>
      <c r="JX61" s="111"/>
      <c r="JY61" s="111"/>
      <c r="JZ61" s="111"/>
      <c r="KA61" s="111"/>
      <c r="KB61" s="111"/>
      <c r="KC61" s="111"/>
      <c r="KD61" s="111"/>
      <c r="KE61" s="111"/>
      <c r="KF61" s="111"/>
      <c r="KG61" s="111"/>
      <c r="KH61" s="111"/>
      <c r="KI61" s="111"/>
      <c r="KJ61" s="111"/>
      <c r="KK61" s="111"/>
      <c r="KL61" s="111"/>
      <c r="KM61" s="111"/>
      <c r="KN61" s="111"/>
      <c r="KO61" s="111"/>
      <c r="KP61" s="111"/>
      <c r="KQ61" s="111"/>
      <c r="KR61" s="111"/>
      <c r="KS61" s="111"/>
      <c r="KT61" s="111"/>
      <c r="KU61" s="111"/>
      <c r="KV61" s="111"/>
      <c r="KW61" s="111"/>
      <c r="KX61" s="111"/>
      <c r="KY61" s="111"/>
      <c r="KZ61" s="111"/>
      <c r="LA61" s="111"/>
      <c r="LB61" s="111"/>
      <c r="LC61" s="111"/>
      <c r="LD61" s="111"/>
      <c r="LE61" s="111"/>
      <c r="LF61" s="111"/>
      <c r="LG61" s="111"/>
      <c r="LH61" s="111"/>
      <c r="LI61" s="111"/>
      <c r="LJ61" s="111"/>
      <c r="LK61" s="111"/>
      <c r="LL61" s="111"/>
      <c r="LM61" s="111"/>
      <c r="LN61" s="111"/>
      <c r="LO61" s="111"/>
      <c r="LP61" s="111"/>
      <c r="LQ61" s="111"/>
      <c r="LR61" s="111"/>
      <c r="LS61" s="111"/>
      <c r="LT61" s="111"/>
      <c r="LU61" s="111"/>
      <c r="LV61" s="111"/>
      <c r="LW61" s="111"/>
      <c r="LX61" s="111"/>
      <c r="LY61" s="111"/>
      <c r="LZ61" s="111"/>
      <c r="MA61" s="111"/>
      <c r="MB61" s="111"/>
      <c r="MC61" s="111"/>
      <c r="MD61" s="111"/>
      <c r="ME61" s="111"/>
      <c r="MF61" s="111"/>
      <c r="MG61" s="111"/>
      <c r="MH61" s="111"/>
      <c r="MI61" s="111"/>
      <c r="MJ61" s="111"/>
      <c r="MK61" s="111"/>
      <c r="ML61" s="111"/>
      <c r="MM61" s="111"/>
      <c r="MN61" s="111"/>
      <c r="MO61" s="111"/>
      <c r="MP61" s="111"/>
      <c r="MQ61" s="111"/>
      <c r="MR61" s="111"/>
      <c r="MS61" s="111"/>
      <c r="MT61" s="111"/>
      <c r="MU61" s="111"/>
      <c r="MV61" s="111"/>
      <c r="MW61" s="111"/>
      <c r="MX61" s="111"/>
      <c r="MY61" s="111"/>
      <c r="MZ61" s="111"/>
      <c r="NA61" s="111"/>
      <c r="NB61" s="111"/>
      <c r="NC61" s="111"/>
      <c r="ND61" s="111"/>
      <c r="NE61" s="111"/>
      <c r="NF61" s="111"/>
      <c r="NG61" s="111"/>
      <c r="NH61" s="111"/>
      <c r="NI61" s="111"/>
      <c r="NJ61" s="111"/>
      <c r="NK61" s="111"/>
      <c r="NL61" s="111"/>
      <c r="NM61" s="111"/>
      <c r="NN61" s="111"/>
      <c r="NO61" s="111"/>
      <c r="NP61" s="111"/>
      <c r="NQ61" s="111"/>
      <c r="NR61" s="111"/>
      <c r="NS61" s="111"/>
      <c r="NT61" s="111"/>
      <c r="NU61" s="111"/>
      <c r="NV61" s="111"/>
      <c r="NW61" s="111"/>
      <c r="NX61" s="111"/>
      <c r="NY61" s="111"/>
      <c r="NZ61" s="111"/>
      <c r="OA61" s="111"/>
      <c r="OB61" s="111"/>
      <c r="OC61" s="111"/>
      <c r="OD61" s="111"/>
      <c r="OE61" s="111"/>
      <c r="OF61" s="111"/>
      <c r="OG61" s="111"/>
      <c r="OH61" s="111"/>
      <c r="OI61" s="111"/>
      <c r="OJ61" s="111"/>
      <c r="OK61" s="111"/>
      <c r="OL61" s="111"/>
      <c r="OM61" s="111"/>
      <c r="ON61" s="111"/>
      <c r="OO61" s="111"/>
      <c r="OP61" s="111"/>
      <c r="OQ61" s="111"/>
      <c r="OR61" s="111"/>
      <c r="OS61" s="111"/>
      <c r="OT61" s="111"/>
      <c r="OU61" s="111"/>
      <c r="OV61" s="111"/>
      <c r="OW61" s="111"/>
      <c r="OX61" s="111"/>
      <c r="OY61" s="111"/>
      <c r="OZ61" s="111"/>
      <c r="PA61" s="111"/>
      <c r="PB61" s="111"/>
      <c r="PC61" s="111"/>
      <c r="PD61" s="111"/>
      <c r="PE61" s="111"/>
      <c r="PF61" s="111"/>
      <c r="PG61" s="111"/>
      <c r="PH61" s="111"/>
      <c r="PI61" s="111"/>
      <c r="PJ61" s="111"/>
      <c r="PK61" s="111"/>
      <c r="PL61" s="111"/>
      <c r="PM61" s="111"/>
      <c r="PN61" s="111"/>
      <c r="PO61" s="111"/>
      <c r="PP61" s="111"/>
      <c r="PQ61" s="111"/>
      <c r="PR61" s="111"/>
      <c r="PS61" s="111"/>
      <c r="PT61" s="111"/>
      <c r="PU61" s="111"/>
      <c r="PV61" s="111"/>
      <c r="PW61" s="111"/>
      <c r="PX61" s="111"/>
      <c r="PY61" s="111"/>
      <c r="PZ61" s="111"/>
      <c r="QA61" s="111"/>
      <c r="QB61" s="111"/>
      <c r="QC61" s="111"/>
      <c r="QD61" s="111"/>
      <c r="QE61" s="111"/>
      <c r="QF61" s="111"/>
      <c r="QG61" s="111"/>
      <c r="QH61" s="111"/>
      <c r="QI61" s="111"/>
      <c r="QJ61" s="111"/>
      <c r="QK61" s="111"/>
      <c r="QL61" s="111"/>
      <c r="QM61" s="111"/>
      <c r="QN61" s="111"/>
      <c r="QO61" s="111"/>
      <c r="QP61" s="111"/>
      <c r="QQ61" s="111"/>
      <c r="QR61" s="111"/>
      <c r="QS61" s="111"/>
      <c r="QT61" s="111"/>
      <c r="QU61" s="111"/>
      <c r="QV61" s="111"/>
      <c r="QW61" s="111"/>
      <c r="QX61" s="111"/>
      <c r="QY61" s="111"/>
      <c r="QZ61" s="111"/>
      <c r="RA61" s="111"/>
      <c r="RB61" s="111"/>
      <c r="RC61" s="111"/>
      <c r="RD61" s="111"/>
      <c r="RE61" s="111"/>
      <c r="RF61" s="111"/>
      <c r="RG61" s="111"/>
      <c r="RH61" s="111"/>
      <c r="RI61" s="111"/>
      <c r="RJ61" s="111"/>
      <c r="RK61" s="111"/>
      <c r="RL61" s="111"/>
      <c r="RM61" s="111"/>
      <c r="RN61" s="111"/>
      <c r="RO61" s="111"/>
      <c r="RP61" s="111"/>
      <c r="RQ61" s="111"/>
      <c r="RR61" s="111"/>
      <c r="RS61" s="111"/>
      <c r="RT61" s="111"/>
      <c r="RU61" s="111"/>
      <c r="RV61" s="111"/>
      <c r="RW61" s="111"/>
      <c r="RX61" s="111"/>
      <c r="RY61" s="111"/>
      <c r="RZ61" s="111"/>
      <c r="SA61" s="111"/>
      <c r="SB61" s="111"/>
      <c r="SC61" s="111"/>
      <c r="SD61" s="111"/>
      <c r="SE61" s="111"/>
      <c r="SF61" s="111"/>
      <c r="SG61" s="111"/>
      <c r="SH61" s="111"/>
      <c r="SI61" s="111"/>
      <c r="SJ61" s="111"/>
      <c r="SK61" s="111"/>
      <c r="SL61" s="111"/>
      <c r="SM61" s="111"/>
      <c r="SN61" s="111"/>
      <c r="SO61" s="111"/>
      <c r="SP61" s="111"/>
      <c r="SQ61" s="111"/>
      <c r="SR61" s="111"/>
      <c r="SS61" s="111"/>
      <c r="ST61" s="111"/>
      <c r="SU61" s="111"/>
      <c r="SV61" s="111"/>
      <c r="SW61" s="111"/>
      <c r="SX61" s="111"/>
      <c r="SY61" s="111"/>
      <c r="SZ61" s="111"/>
      <c r="TA61" s="111"/>
      <c r="TB61" s="111"/>
      <c r="TC61" s="111"/>
      <c r="TD61" s="111"/>
      <c r="TE61" s="111"/>
      <c r="TF61" s="111"/>
      <c r="TG61" s="111"/>
      <c r="TH61" s="111"/>
      <c r="TI61" s="111"/>
      <c r="TJ61" s="111"/>
      <c r="TK61" s="111"/>
      <c r="TL61" s="111"/>
      <c r="TM61" s="111"/>
      <c r="TN61" s="111"/>
      <c r="TO61" s="111"/>
      <c r="TP61" s="111"/>
      <c r="TQ61" s="111"/>
      <c r="TR61" s="111"/>
      <c r="TS61" s="111"/>
      <c r="TT61" s="111"/>
      <c r="TU61" s="111"/>
      <c r="TV61" s="111"/>
      <c r="TW61" s="111"/>
      <c r="TX61" s="111"/>
      <c r="TY61" s="111"/>
      <c r="TZ61" s="111"/>
      <c r="UA61" s="111"/>
      <c r="UB61" s="111"/>
      <c r="UC61" s="111"/>
      <c r="UD61" s="111"/>
      <c r="UE61" s="111"/>
      <c r="UF61" s="111"/>
      <c r="UG61" s="111"/>
      <c r="UH61" s="111"/>
      <c r="UI61" s="111"/>
      <c r="UJ61" s="111"/>
      <c r="UK61" s="111"/>
      <c r="UL61" s="111"/>
      <c r="UM61" s="111"/>
      <c r="UN61" s="111"/>
      <c r="UO61" s="111"/>
      <c r="UP61" s="111"/>
      <c r="UQ61" s="111"/>
      <c r="UR61" s="111"/>
      <c r="US61" s="111"/>
      <c r="UT61" s="111"/>
      <c r="UU61" s="111"/>
      <c r="UV61" s="111"/>
      <c r="UW61" s="111"/>
      <c r="UX61" s="111"/>
      <c r="UY61" s="111"/>
      <c r="UZ61" s="111"/>
      <c r="VA61" s="111"/>
      <c r="VB61" s="111"/>
      <c r="VC61" s="111"/>
      <c r="VD61" s="111"/>
      <c r="VE61" s="111"/>
      <c r="VF61" s="111"/>
      <c r="VG61" s="111"/>
      <c r="VH61" s="111"/>
      <c r="VI61" s="111"/>
      <c r="VJ61" s="111"/>
      <c r="VK61" s="111"/>
      <c r="VL61" s="111"/>
      <c r="VM61" s="111"/>
      <c r="VN61" s="111"/>
      <c r="VO61" s="111"/>
      <c r="VP61" s="111"/>
      <c r="VQ61" s="111"/>
      <c r="VR61" s="111"/>
      <c r="VS61" s="111"/>
      <c r="VT61" s="111"/>
      <c r="VU61" s="111"/>
      <c r="VV61" s="111"/>
      <c r="VW61" s="111"/>
      <c r="VX61" s="111"/>
      <c r="VY61" s="111"/>
      <c r="VZ61" s="111"/>
      <c r="WA61" s="111"/>
      <c r="WB61" s="111"/>
      <c r="WC61" s="111"/>
      <c r="WD61" s="111"/>
      <c r="WE61" s="111"/>
      <c r="WF61" s="111"/>
      <c r="WG61" s="111"/>
      <c r="WH61" s="111"/>
      <c r="WI61" s="111"/>
      <c r="WJ61" s="111"/>
      <c r="WK61" s="111"/>
      <c r="WL61" s="111"/>
      <c r="WM61" s="111"/>
      <c r="WN61" s="111"/>
      <c r="WO61" s="111"/>
      <c r="WP61" s="111"/>
      <c r="WQ61" s="111"/>
      <c r="WR61" s="111"/>
      <c r="WS61" s="111"/>
      <c r="WT61" s="111"/>
      <c r="WU61" s="111"/>
      <c r="WV61" s="111"/>
      <c r="WW61" s="111"/>
      <c r="WX61" s="111"/>
      <c r="WY61" s="111"/>
      <c r="WZ61" s="111"/>
      <c r="XA61" s="111"/>
      <c r="XB61" s="111"/>
      <c r="XC61" s="111"/>
      <c r="XD61" s="111"/>
      <c r="XE61" s="111"/>
      <c r="XF61" s="111"/>
      <c r="XG61" s="111"/>
      <c r="XH61" s="111"/>
      <c r="XI61" s="111"/>
      <c r="XJ61" s="111"/>
      <c r="XK61" s="111"/>
      <c r="XL61" s="111"/>
      <c r="XM61" s="111"/>
      <c r="XN61" s="111"/>
      <c r="XO61" s="111"/>
      <c r="XP61" s="111"/>
      <c r="XQ61" s="111"/>
      <c r="XR61" s="111"/>
      <c r="XS61" s="111"/>
      <c r="XT61" s="111"/>
      <c r="XU61" s="111"/>
      <c r="XV61" s="111"/>
      <c r="XW61" s="111"/>
      <c r="XX61" s="111"/>
      <c r="XY61" s="111"/>
      <c r="XZ61" s="111"/>
      <c r="YA61" s="111"/>
      <c r="YB61" s="111"/>
      <c r="YC61" s="111"/>
      <c r="YD61" s="111"/>
      <c r="YE61" s="111"/>
      <c r="YF61" s="111"/>
      <c r="YG61" s="111"/>
      <c r="YH61" s="111"/>
      <c r="YI61" s="111"/>
      <c r="YJ61" s="111"/>
      <c r="YK61" s="111"/>
      <c r="YL61" s="111"/>
      <c r="YM61" s="111"/>
      <c r="YN61" s="111"/>
      <c r="YO61" s="111"/>
      <c r="YP61" s="111"/>
      <c r="YQ61" s="111"/>
      <c r="YR61" s="111"/>
      <c r="YS61" s="111"/>
      <c r="YT61" s="111"/>
      <c r="YU61" s="111"/>
      <c r="YV61" s="111"/>
      <c r="YW61" s="111"/>
      <c r="YX61" s="111"/>
      <c r="YY61" s="111"/>
      <c r="YZ61" s="111"/>
      <c r="ZA61" s="111"/>
      <c r="ZB61" s="111"/>
      <c r="ZC61" s="111"/>
      <c r="ZD61" s="111"/>
      <c r="ZE61" s="111"/>
      <c r="ZF61" s="111"/>
      <c r="ZG61" s="111"/>
      <c r="ZH61" s="111"/>
      <c r="ZI61" s="111"/>
      <c r="ZJ61" s="111"/>
      <c r="ZK61" s="111"/>
      <c r="ZL61" s="111"/>
      <c r="ZM61" s="111"/>
      <c r="ZN61" s="111"/>
      <c r="ZO61" s="111"/>
      <c r="ZP61" s="111"/>
      <c r="ZQ61" s="111"/>
      <c r="ZR61" s="111"/>
      <c r="ZS61" s="111"/>
      <c r="ZT61" s="111"/>
      <c r="ZU61" s="111"/>
      <c r="ZV61" s="111"/>
      <c r="ZW61" s="111"/>
      <c r="ZX61" s="111"/>
      <c r="ZY61" s="111"/>
      <c r="ZZ61" s="111"/>
      <c r="AAA61" s="111"/>
      <c r="AAB61" s="111"/>
      <c r="AAC61" s="111"/>
      <c r="AAD61" s="111"/>
      <c r="AAE61" s="111"/>
      <c r="AAF61" s="111"/>
      <c r="AAG61" s="111"/>
      <c r="AAH61" s="111"/>
      <c r="AAI61" s="111"/>
      <c r="AAJ61" s="111"/>
      <c r="AAK61" s="111"/>
      <c r="AAL61" s="111"/>
      <c r="AAM61" s="111"/>
      <c r="AAN61" s="111"/>
      <c r="AAO61" s="111"/>
      <c r="AAP61" s="111"/>
      <c r="AAQ61" s="111"/>
      <c r="AAR61" s="111"/>
      <c r="AAS61" s="111"/>
      <c r="AAT61" s="111"/>
      <c r="AAU61" s="111"/>
      <c r="AAV61" s="111"/>
      <c r="AAW61" s="111"/>
      <c r="AAX61" s="111"/>
      <c r="AAY61" s="111"/>
      <c r="AAZ61" s="111"/>
      <c r="ABA61" s="111"/>
      <c r="ABB61" s="111"/>
      <c r="ABC61" s="111"/>
      <c r="ABD61" s="111"/>
      <c r="ABE61" s="111"/>
      <c r="ABF61" s="111"/>
      <c r="ABG61" s="111"/>
      <c r="ABH61" s="111"/>
      <c r="ABI61" s="111"/>
      <c r="ABJ61" s="111"/>
      <c r="ABK61" s="111"/>
      <c r="ABL61" s="111"/>
      <c r="ABM61" s="111"/>
      <c r="ABN61" s="111"/>
      <c r="ABO61" s="111"/>
      <c r="ABP61" s="111"/>
      <c r="ABQ61" s="111"/>
      <c r="ABR61" s="111"/>
      <c r="ABS61" s="111"/>
      <c r="ABT61" s="111"/>
      <c r="ABU61" s="111"/>
      <c r="ABV61" s="111"/>
      <c r="ABW61" s="111"/>
      <c r="ABX61" s="111"/>
      <c r="ABY61" s="111"/>
      <c r="ABZ61" s="111"/>
      <c r="ACA61" s="111"/>
      <c r="ACB61" s="111"/>
      <c r="ACC61" s="111"/>
      <c r="ACD61" s="111"/>
      <c r="ACE61" s="111"/>
      <c r="ACF61" s="111"/>
      <c r="ACG61" s="111"/>
      <c r="ACH61" s="111"/>
      <c r="ACI61" s="111"/>
      <c r="ACJ61" s="111"/>
      <c r="ACK61" s="111"/>
      <c r="ACL61" s="111"/>
      <c r="ACM61" s="111"/>
      <c r="ACN61" s="111"/>
      <c r="ACO61" s="111"/>
      <c r="ACP61" s="111"/>
      <c r="ACQ61" s="111"/>
      <c r="ACR61" s="111"/>
      <c r="ACS61" s="111"/>
      <c r="ACT61" s="111"/>
      <c r="ACU61" s="111"/>
      <c r="ACV61" s="111"/>
      <c r="ACW61" s="111"/>
      <c r="ACX61" s="111"/>
      <c r="ACY61" s="111"/>
      <c r="ACZ61" s="111"/>
      <c r="ADA61" s="111"/>
      <c r="ADB61" s="111"/>
      <c r="ADC61" s="111"/>
      <c r="ADD61" s="111"/>
      <c r="ADE61" s="111"/>
      <c r="ADF61" s="111"/>
      <c r="ADG61" s="111"/>
      <c r="ADH61" s="111"/>
      <c r="ADI61" s="111"/>
      <c r="ADJ61" s="111"/>
      <c r="ADK61" s="111"/>
      <c r="ADL61" s="111"/>
      <c r="ADM61" s="111"/>
      <c r="ADN61" s="111"/>
      <c r="ADO61" s="111"/>
      <c r="ADP61" s="111"/>
      <c r="ADQ61" s="111"/>
      <c r="ADR61" s="111"/>
      <c r="ADS61" s="111"/>
      <c r="ADT61" s="111"/>
      <c r="ADU61" s="111"/>
      <c r="ADV61" s="111"/>
      <c r="ADW61" s="111"/>
      <c r="ADX61" s="111"/>
      <c r="ADY61" s="111"/>
      <c r="ADZ61" s="111"/>
      <c r="AEA61" s="111"/>
      <c r="AEB61" s="111"/>
      <c r="AEC61" s="111"/>
      <c r="AED61" s="111"/>
      <c r="AEE61" s="111"/>
      <c r="AEF61" s="111"/>
      <c r="AEG61" s="111"/>
      <c r="AEH61" s="111"/>
      <c r="AEI61" s="111"/>
      <c r="AEJ61" s="111"/>
      <c r="AEK61" s="111"/>
      <c r="AEL61" s="111"/>
      <c r="AEM61" s="111"/>
      <c r="AEN61" s="111"/>
      <c r="AEO61" s="111"/>
      <c r="AEP61" s="111"/>
      <c r="AEQ61" s="111"/>
      <c r="AER61" s="111"/>
      <c r="AES61" s="111"/>
      <c r="AET61" s="111"/>
      <c r="AEU61" s="111"/>
      <c r="AEV61" s="111"/>
      <c r="AEW61" s="111"/>
      <c r="AEX61" s="111"/>
      <c r="AEY61" s="111"/>
      <c r="AEZ61" s="111"/>
      <c r="AFA61" s="111"/>
      <c r="AFB61" s="111"/>
      <c r="AFC61" s="111"/>
      <c r="AFD61" s="111"/>
      <c r="AFE61" s="111"/>
      <c r="AFF61" s="111"/>
      <c r="AFG61" s="111"/>
      <c r="AFH61" s="111"/>
      <c r="AFI61" s="111"/>
      <c r="AFJ61" s="111"/>
      <c r="AFK61" s="111"/>
      <c r="AFL61" s="111"/>
      <c r="AFM61" s="111"/>
      <c r="AFN61" s="111"/>
      <c r="AFO61" s="111"/>
      <c r="AFP61" s="111"/>
      <c r="AFQ61" s="111"/>
      <c r="AFR61" s="111"/>
      <c r="AFS61" s="111"/>
      <c r="AFT61" s="111"/>
      <c r="AFU61" s="111"/>
      <c r="AFV61" s="111"/>
      <c r="AFW61" s="111"/>
      <c r="AFX61" s="111"/>
      <c r="AFY61" s="111"/>
      <c r="AFZ61" s="111"/>
      <c r="AGA61" s="111"/>
      <c r="AGB61" s="111"/>
      <c r="AGC61" s="111"/>
      <c r="AGD61" s="111"/>
      <c r="AGE61" s="111"/>
      <c r="AGF61" s="111"/>
      <c r="AGG61" s="111"/>
      <c r="AGH61" s="111"/>
      <c r="AGI61" s="111"/>
      <c r="AGJ61" s="111"/>
      <c r="AGK61" s="111"/>
      <c r="AGL61" s="111"/>
      <c r="AGM61" s="111"/>
      <c r="AGN61" s="111"/>
      <c r="AGO61" s="111"/>
      <c r="AGP61" s="111"/>
      <c r="AGQ61" s="111"/>
      <c r="AGR61" s="111"/>
      <c r="AGS61" s="111"/>
      <c r="AGT61" s="111"/>
      <c r="AGU61" s="111"/>
      <c r="AGV61" s="111"/>
      <c r="AGW61" s="111"/>
      <c r="AGX61" s="111"/>
      <c r="AGY61" s="111"/>
      <c r="AGZ61" s="111"/>
      <c r="AHA61" s="111"/>
      <c r="AHB61" s="111"/>
      <c r="AHC61" s="111"/>
      <c r="AHD61" s="111"/>
      <c r="AHE61" s="111"/>
      <c r="AHF61" s="111"/>
      <c r="AHG61" s="111"/>
      <c r="AHH61" s="111"/>
      <c r="AHI61" s="111"/>
      <c r="AHJ61" s="111"/>
      <c r="AHK61" s="111"/>
      <c r="AHL61" s="111"/>
      <c r="AHM61" s="111"/>
      <c r="AHN61" s="111"/>
      <c r="AHO61" s="111"/>
      <c r="AHP61" s="111"/>
      <c r="AHQ61" s="111"/>
      <c r="AHR61" s="111"/>
      <c r="AHS61" s="111"/>
      <c r="AHT61" s="111"/>
      <c r="AHU61" s="111"/>
      <c r="AHV61" s="111"/>
      <c r="AHW61" s="111"/>
      <c r="AHX61" s="111"/>
      <c r="AHY61" s="111"/>
      <c r="AHZ61" s="111"/>
      <c r="AIA61" s="111"/>
      <c r="AIB61" s="111"/>
      <c r="AIC61" s="111"/>
      <c r="AID61" s="111"/>
      <c r="AIE61" s="111"/>
      <c r="AIF61" s="111"/>
      <c r="AIG61" s="111"/>
      <c r="AIH61" s="111"/>
      <c r="AII61" s="111"/>
      <c r="AIJ61" s="111"/>
      <c r="AIK61" s="111"/>
      <c r="AIL61" s="111"/>
      <c r="AIM61" s="111"/>
      <c r="AIN61" s="111"/>
      <c r="AIO61" s="111"/>
      <c r="AIP61" s="111"/>
      <c r="AIQ61" s="111"/>
      <c r="AIR61" s="111"/>
      <c r="AIS61" s="111"/>
      <c r="AIT61" s="111"/>
      <c r="AIU61" s="111"/>
      <c r="AIV61" s="111"/>
      <c r="AIW61" s="111"/>
      <c r="AIX61" s="111"/>
      <c r="AIY61" s="111"/>
      <c r="AIZ61" s="111"/>
      <c r="AJA61" s="111"/>
      <c r="AJB61" s="111"/>
      <c r="AJC61" s="111"/>
      <c r="AJD61" s="111"/>
      <c r="AJE61" s="111"/>
      <c r="AJF61" s="111"/>
      <c r="AJG61" s="111"/>
      <c r="AJH61" s="111"/>
      <c r="AJI61" s="111"/>
      <c r="AJJ61" s="111"/>
      <c r="AJK61" s="111"/>
      <c r="AJL61" s="111"/>
      <c r="AJM61" s="111"/>
      <c r="AJN61" s="111"/>
      <c r="AJO61" s="111"/>
      <c r="AJP61" s="111"/>
      <c r="AJQ61" s="111"/>
      <c r="AJR61" s="111"/>
      <c r="AJS61" s="111"/>
      <c r="AJT61" s="111"/>
      <c r="AJU61" s="111"/>
      <c r="AJV61" s="111"/>
      <c r="AJW61" s="111"/>
      <c r="AJX61" s="111"/>
      <c r="AJY61" s="111"/>
      <c r="AJZ61" s="111"/>
      <c r="AKA61" s="111"/>
      <c r="AKB61" s="111"/>
      <c r="AKC61" s="111"/>
      <c r="AKD61" s="111"/>
      <c r="AKE61" s="111"/>
      <c r="AKF61" s="111"/>
      <c r="AKG61" s="111"/>
      <c r="AKH61" s="111"/>
      <c r="AKI61" s="111"/>
      <c r="AKJ61" s="111"/>
      <c r="AKK61" s="111"/>
      <c r="AKL61" s="111"/>
      <c r="AKM61" s="111"/>
      <c r="AKN61" s="111"/>
      <c r="AKO61" s="111"/>
      <c r="AKP61" s="111"/>
      <c r="AKQ61" s="111"/>
      <c r="AKR61" s="111"/>
      <c r="AKS61" s="111"/>
      <c r="AKT61" s="111"/>
      <c r="AKU61" s="111"/>
      <c r="AKV61" s="111"/>
      <c r="AKW61" s="111"/>
      <c r="AKX61" s="111"/>
      <c r="AKY61" s="111"/>
      <c r="AKZ61" s="111"/>
      <c r="ALA61" s="111"/>
      <c r="ALB61" s="111"/>
      <c r="ALC61" s="111"/>
      <c r="ALD61" s="111"/>
      <c r="ALE61" s="111"/>
      <c r="ALF61" s="111"/>
      <c r="ALG61" s="111"/>
      <c r="ALH61" s="111"/>
      <c r="ALI61" s="111"/>
      <c r="ALJ61" s="111"/>
      <c r="ALK61" s="111"/>
      <c r="ALL61" s="111"/>
      <c r="ALM61" s="111"/>
      <c r="ALN61" s="111"/>
      <c r="ALO61" s="111"/>
      <c r="ALP61" s="111"/>
      <c r="ALQ61" s="111"/>
      <c r="ALR61" s="111"/>
      <c r="ALS61" s="111"/>
      <c r="ALT61" s="111"/>
      <c r="ALU61" s="111"/>
      <c r="ALV61" s="111"/>
      <c r="ALW61" s="111"/>
      <c r="ALX61" s="111"/>
      <c r="ALY61" s="111"/>
      <c r="ALZ61" s="111"/>
      <c r="AMA61" s="111"/>
      <c r="AMB61" s="111"/>
      <c r="AMC61" s="111"/>
      <c r="AMD61" s="111"/>
      <c r="AME61" s="111"/>
      <c r="AMF61" s="111"/>
      <c r="AMG61" s="111"/>
      <c r="AMH61" s="111"/>
      <c r="AMI61" s="111"/>
      <c r="AMJ61" s="111"/>
      <c r="AMK61" s="111"/>
      <c r="AML61" s="111"/>
      <c r="AMM61" s="111"/>
      <c r="AMN61" s="111"/>
      <c r="AMO61" s="111"/>
      <c r="AMP61" s="111"/>
      <c r="AMQ61" s="111"/>
      <c r="AMR61" s="111"/>
      <c r="AMS61" s="111"/>
      <c r="AMT61" s="111"/>
      <c r="AMU61" s="111"/>
      <c r="AMV61" s="111"/>
      <c r="AMW61" s="111"/>
      <c r="AMX61" s="111"/>
      <c r="AMY61" s="111"/>
      <c r="AMZ61" s="111"/>
      <c r="ANA61" s="111"/>
      <c r="ANB61" s="111"/>
      <c r="ANC61" s="111"/>
      <c r="AND61" s="111"/>
      <c r="ANE61" s="111"/>
      <c r="ANF61" s="111"/>
      <c r="ANG61" s="111"/>
      <c r="ANH61" s="111"/>
      <c r="ANI61" s="111"/>
      <c r="ANJ61" s="111"/>
      <c r="ANK61" s="111"/>
      <c r="ANL61" s="111"/>
      <c r="ANM61" s="111"/>
      <c r="ANN61" s="111"/>
      <c r="ANO61" s="111"/>
      <c r="ANP61" s="111"/>
      <c r="ANQ61" s="111"/>
      <c r="ANR61" s="111"/>
      <c r="ANS61" s="111"/>
      <c r="ANT61" s="111"/>
      <c r="ANU61" s="111"/>
      <c r="ANV61" s="111"/>
      <c r="ANW61" s="111"/>
      <c r="ANX61" s="111"/>
      <c r="ANY61" s="111"/>
      <c r="ANZ61" s="111"/>
      <c r="AOA61" s="111"/>
      <c r="AOB61" s="111"/>
      <c r="AOC61" s="111"/>
      <c r="AOD61" s="111"/>
      <c r="AOE61" s="111"/>
      <c r="AOF61" s="111"/>
      <c r="AOG61" s="111"/>
      <c r="AOH61" s="111"/>
      <c r="AOI61" s="111"/>
      <c r="AOJ61" s="111"/>
      <c r="AOK61" s="111"/>
      <c r="AOL61" s="111"/>
      <c r="AOM61" s="111"/>
      <c r="AON61" s="111"/>
      <c r="AOO61" s="111"/>
      <c r="AOP61" s="111"/>
      <c r="AOQ61" s="111"/>
      <c r="AOR61" s="111"/>
      <c r="AOS61" s="111"/>
      <c r="AOT61" s="111"/>
      <c r="AOU61" s="111"/>
      <c r="AOV61" s="111"/>
      <c r="AOW61" s="111"/>
      <c r="AOX61" s="111"/>
      <c r="AOY61" s="111"/>
      <c r="AOZ61" s="111"/>
      <c r="APA61" s="111"/>
      <c r="APB61" s="111"/>
      <c r="APC61" s="111"/>
      <c r="APD61" s="111"/>
      <c r="APE61" s="111"/>
      <c r="APF61" s="111"/>
      <c r="APG61" s="111"/>
      <c r="APH61" s="111"/>
      <c r="API61" s="111"/>
      <c r="APJ61" s="111"/>
      <c r="APK61" s="111"/>
      <c r="APL61" s="111"/>
      <c r="APM61" s="111"/>
      <c r="APN61" s="111"/>
      <c r="APO61" s="111"/>
      <c r="APP61" s="111"/>
      <c r="APQ61" s="111"/>
      <c r="APR61" s="111"/>
      <c r="APS61" s="111"/>
      <c r="APT61" s="111"/>
      <c r="APU61" s="111"/>
      <c r="APV61" s="111"/>
      <c r="APW61" s="111"/>
      <c r="APX61" s="111"/>
      <c r="APY61" s="111"/>
      <c r="APZ61" s="111"/>
      <c r="AQA61" s="111"/>
      <c r="AQB61" s="111"/>
      <c r="AQC61" s="111"/>
      <c r="AQD61" s="111"/>
      <c r="AQE61" s="111"/>
      <c r="AQF61" s="111"/>
      <c r="AQG61" s="111"/>
      <c r="AQH61" s="111"/>
      <c r="AQI61" s="111"/>
      <c r="AQJ61" s="111"/>
      <c r="AQK61" s="111"/>
      <c r="AQL61" s="111"/>
      <c r="AQM61" s="111"/>
      <c r="AQN61" s="111"/>
      <c r="AQO61" s="111"/>
      <c r="AQP61" s="111"/>
      <c r="AQQ61" s="111"/>
      <c r="AQR61" s="111"/>
      <c r="AQS61" s="111"/>
      <c r="AQT61" s="111"/>
      <c r="AQU61" s="111"/>
      <c r="AQV61" s="111"/>
      <c r="AQW61" s="111"/>
      <c r="AQX61" s="111"/>
      <c r="AQY61" s="111"/>
      <c r="AQZ61" s="111"/>
      <c r="ARA61" s="111"/>
      <c r="ARB61" s="111"/>
      <c r="ARC61" s="111"/>
      <c r="ARD61" s="111"/>
      <c r="ARE61" s="111"/>
      <c r="ARF61" s="111"/>
      <c r="ARG61" s="111"/>
      <c r="ARH61" s="111"/>
      <c r="ARI61" s="111"/>
      <c r="ARJ61" s="111"/>
      <c r="ARK61" s="111"/>
      <c r="ARL61" s="111"/>
      <c r="ARM61" s="111"/>
      <c r="ARN61" s="111"/>
      <c r="ARO61" s="111"/>
      <c r="ARP61" s="111"/>
      <c r="ARQ61" s="111"/>
      <c r="ARR61" s="111"/>
      <c r="ARS61" s="111"/>
      <c r="ART61" s="111"/>
      <c r="ARU61" s="111"/>
      <c r="ARV61" s="111"/>
      <c r="ARW61" s="111"/>
      <c r="ARX61" s="111"/>
      <c r="ARY61" s="111"/>
      <c r="ARZ61" s="111"/>
      <c r="ASA61" s="111"/>
      <c r="ASB61" s="111"/>
      <c r="ASC61" s="111"/>
      <c r="ASD61" s="111"/>
      <c r="ASE61" s="111"/>
      <c r="ASF61" s="111"/>
      <c r="ASG61" s="111"/>
      <c r="ASH61" s="111"/>
      <c r="ASI61" s="111"/>
      <c r="ASJ61" s="111"/>
      <c r="ASK61" s="111"/>
      <c r="ASL61" s="111"/>
      <c r="ASM61" s="111"/>
      <c r="ASN61" s="111"/>
      <c r="ASO61" s="111"/>
      <c r="ASP61" s="111"/>
      <c r="ASQ61" s="111"/>
      <c r="ASR61" s="111"/>
      <c r="ASS61" s="111"/>
      <c r="AST61" s="111"/>
      <c r="ASU61" s="111"/>
      <c r="ASV61" s="111"/>
      <c r="ASW61" s="111"/>
      <c r="ASX61" s="111"/>
      <c r="ASY61" s="111"/>
      <c r="ASZ61" s="111"/>
      <c r="ATA61" s="111"/>
      <c r="ATB61" s="111"/>
      <c r="ATC61" s="111"/>
      <c r="ATD61" s="111"/>
      <c r="ATE61" s="111"/>
      <c r="ATF61" s="111"/>
      <c r="ATG61" s="111"/>
      <c r="ATH61" s="111"/>
      <c r="ATI61" s="111"/>
      <c r="ATJ61" s="111"/>
      <c r="ATK61" s="111"/>
      <c r="ATL61" s="111"/>
      <c r="ATM61" s="111"/>
      <c r="ATN61" s="111"/>
      <c r="ATO61" s="111"/>
      <c r="ATP61" s="111"/>
      <c r="ATQ61" s="111"/>
      <c r="ATR61" s="111"/>
      <c r="ATS61" s="111"/>
      <c r="ATT61" s="111"/>
      <c r="ATU61" s="111"/>
      <c r="ATV61" s="111"/>
      <c r="ATW61" s="111"/>
      <c r="ATX61" s="111"/>
      <c r="ATY61" s="111"/>
      <c r="ATZ61" s="111"/>
      <c r="AUA61" s="111"/>
      <c r="AUB61" s="111"/>
      <c r="AUC61" s="111"/>
      <c r="AUD61" s="111"/>
      <c r="AUE61" s="111"/>
      <c r="AUF61" s="111"/>
      <c r="AUG61" s="111"/>
      <c r="AUH61" s="111"/>
      <c r="AUI61" s="111"/>
      <c r="AUJ61" s="111"/>
      <c r="AUK61" s="111"/>
      <c r="AUL61" s="111"/>
      <c r="AUM61" s="111"/>
      <c r="AUN61" s="111"/>
      <c r="AUO61" s="111"/>
      <c r="AUP61" s="111"/>
      <c r="AUQ61" s="111"/>
      <c r="AUR61" s="111"/>
      <c r="AUS61" s="111"/>
      <c r="AUT61" s="111"/>
      <c r="AUU61" s="111"/>
      <c r="AUV61" s="111"/>
      <c r="AUW61" s="111"/>
      <c r="AUX61" s="111"/>
      <c r="AUY61" s="111"/>
      <c r="AUZ61" s="111"/>
      <c r="AVA61" s="111"/>
      <c r="AVB61" s="111"/>
      <c r="AVC61" s="111"/>
      <c r="AVD61" s="111"/>
      <c r="AVE61" s="111"/>
      <c r="AVF61" s="111"/>
      <c r="AVG61" s="111"/>
      <c r="AVH61" s="111"/>
      <c r="AVI61" s="111"/>
      <c r="AVJ61" s="111"/>
      <c r="AVK61" s="111"/>
      <c r="AVL61" s="111"/>
      <c r="AVM61" s="111"/>
      <c r="AVN61" s="111"/>
      <c r="AVO61" s="111"/>
      <c r="AVP61" s="111"/>
      <c r="AVQ61" s="111"/>
      <c r="AVR61" s="111"/>
      <c r="AVS61" s="111"/>
      <c r="AVT61" s="111"/>
      <c r="AVU61" s="111"/>
      <c r="AVV61" s="111"/>
      <c r="AVW61" s="111"/>
      <c r="AVX61" s="111"/>
      <c r="AVY61" s="111"/>
      <c r="AVZ61" s="111"/>
      <c r="AWA61" s="111"/>
      <c r="AWB61" s="111"/>
      <c r="AWC61" s="111"/>
      <c r="AWD61" s="111"/>
      <c r="AWE61" s="111"/>
      <c r="AWF61" s="111"/>
      <c r="AWG61" s="111"/>
      <c r="AWH61" s="111"/>
      <c r="AWI61" s="111"/>
      <c r="AWJ61" s="111"/>
      <c r="AWK61" s="111"/>
      <c r="AWL61" s="111"/>
      <c r="AWM61" s="111"/>
      <c r="AWN61" s="111"/>
      <c r="AWO61" s="111"/>
      <c r="AWP61" s="111"/>
      <c r="AWQ61" s="111"/>
      <c r="AWR61" s="111"/>
      <c r="AWS61" s="111"/>
      <c r="AWT61" s="111"/>
      <c r="AWU61" s="111"/>
      <c r="AWV61" s="111"/>
      <c r="AWW61" s="111"/>
      <c r="AWX61" s="111"/>
      <c r="AWY61" s="111"/>
      <c r="AWZ61" s="111"/>
      <c r="AXA61" s="111"/>
      <c r="AXB61" s="111"/>
      <c r="AXC61" s="111"/>
      <c r="AXD61" s="111"/>
      <c r="AXE61" s="111"/>
      <c r="AXF61" s="111"/>
      <c r="AXG61" s="111"/>
      <c r="AXH61" s="111"/>
      <c r="AXI61" s="111"/>
      <c r="AXJ61" s="111"/>
      <c r="AXK61" s="111"/>
      <c r="AXL61" s="111"/>
      <c r="AXM61" s="111"/>
      <c r="AXN61" s="111"/>
      <c r="AXO61" s="111"/>
      <c r="AXP61" s="111"/>
      <c r="AXQ61" s="111"/>
      <c r="AXR61" s="111"/>
      <c r="AXS61" s="111"/>
      <c r="AXT61" s="111"/>
      <c r="AXU61" s="111"/>
      <c r="AXV61" s="111"/>
      <c r="AXW61" s="111"/>
      <c r="AXX61" s="111"/>
      <c r="AXY61" s="111"/>
      <c r="AXZ61" s="111"/>
      <c r="AYA61" s="111"/>
      <c r="AYB61" s="111"/>
      <c r="AYC61" s="111"/>
      <c r="AYD61" s="111"/>
      <c r="AYE61" s="111"/>
      <c r="AYF61" s="111"/>
      <c r="AYG61" s="111"/>
      <c r="AYH61" s="111"/>
      <c r="AYI61" s="111"/>
      <c r="AYJ61" s="111"/>
      <c r="AYK61" s="111"/>
      <c r="AYL61" s="111"/>
      <c r="AYM61" s="111"/>
      <c r="AYN61" s="111"/>
      <c r="AYO61" s="111"/>
      <c r="AYP61" s="111"/>
      <c r="AYQ61" s="111"/>
      <c r="AYR61" s="111"/>
      <c r="AYS61" s="111"/>
      <c r="AYT61" s="111"/>
      <c r="AYU61" s="111"/>
      <c r="AYV61" s="111"/>
      <c r="AYW61" s="111"/>
      <c r="AYX61" s="111"/>
      <c r="AYY61" s="111"/>
      <c r="AYZ61" s="111"/>
      <c r="AZA61" s="111"/>
      <c r="AZB61" s="111"/>
      <c r="AZC61" s="111"/>
      <c r="AZD61" s="111"/>
      <c r="AZE61" s="111"/>
      <c r="AZF61" s="111"/>
      <c r="AZG61" s="111"/>
      <c r="AZH61" s="111"/>
      <c r="AZI61" s="111"/>
      <c r="AZJ61" s="111"/>
      <c r="AZK61" s="111"/>
      <c r="AZL61" s="111"/>
      <c r="AZM61" s="111"/>
      <c r="AZN61" s="111"/>
      <c r="AZO61" s="111"/>
      <c r="AZP61" s="111"/>
      <c r="AZQ61" s="111"/>
      <c r="AZR61" s="111"/>
      <c r="AZS61" s="111"/>
      <c r="AZT61" s="111"/>
      <c r="AZU61" s="111"/>
      <c r="AZV61" s="111"/>
      <c r="AZW61" s="111"/>
      <c r="AZX61" s="111"/>
      <c r="AZY61" s="111"/>
      <c r="AZZ61" s="111"/>
      <c r="BAA61" s="111"/>
      <c r="BAB61" s="111"/>
      <c r="BAC61" s="111"/>
      <c r="BAD61" s="111"/>
      <c r="BAE61" s="111"/>
      <c r="BAF61" s="111"/>
      <c r="BAG61" s="111"/>
      <c r="BAH61" s="111"/>
      <c r="BAI61" s="111"/>
      <c r="BAJ61" s="111"/>
      <c r="BAK61" s="111"/>
      <c r="BAL61" s="111"/>
      <c r="BAM61" s="111"/>
      <c r="BAN61" s="111"/>
      <c r="BAO61" s="111"/>
      <c r="BAP61" s="111"/>
      <c r="BAQ61" s="111"/>
      <c r="BAR61" s="111"/>
      <c r="BAS61" s="111"/>
      <c r="BAT61" s="111"/>
      <c r="BAU61" s="111"/>
      <c r="BAV61" s="111"/>
      <c r="BAW61" s="111"/>
      <c r="BAX61" s="111"/>
      <c r="BAY61" s="111"/>
      <c r="BAZ61" s="111"/>
      <c r="BBA61" s="111"/>
      <c r="BBB61" s="111"/>
      <c r="BBC61" s="111"/>
      <c r="BBD61" s="111"/>
      <c r="BBE61" s="111"/>
      <c r="BBF61" s="111"/>
      <c r="BBG61" s="111"/>
      <c r="BBH61" s="111"/>
      <c r="BBI61" s="111"/>
      <c r="BBJ61" s="111"/>
      <c r="BBK61" s="111"/>
      <c r="BBL61" s="111"/>
      <c r="BBM61" s="111"/>
      <c r="BBN61" s="111"/>
      <c r="BBO61" s="111"/>
      <c r="BBP61" s="111"/>
      <c r="BBQ61" s="111"/>
      <c r="BBR61" s="111"/>
      <c r="BBS61" s="111"/>
      <c r="BBT61" s="111"/>
      <c r="BBU61" s="111"/>
      <c r="BBV61" s="111"/>
      <c r="BBW61" s="111"/>
      <c r="BBX61" s="111"/>
      <c r="BBY61" s="111"/>
      <c r="BBZ61" s="111"/>
      <c r="BCA61" s="111"/>
      <c r="BCB61" s="111"/>
      <c r="BCC61" s="111"/>
      <c r="BCD61" s="111"/>
      <c r="BCE61" s="111"/>
      <c r="BCF61" s="111"/>
      <c r="BCG61" s="111"/>
      <c r="BCH61" s="111"/>
      <c r="BCI61" s="111"/>
      <c r="BCJ61" s="111"/>
      <c r="BCK61" s="111"/>
      <c r="BCL61" s="111"/>
      <c r="BCM61" s="111"/>
      <c r="BCN61" s="111"/>
      <c r="BCO61" s="111"/>
      <c r="BCP61" s="111"/>
      <c r="BCQ61" s="111"/>
      <c r="BCR61" s="111"/>
      <c r="BCS61" s="111"/>
      <c r="BCT61" s="111"/>
      <c r="BCU61" s="111"/>
      <c r="BCV61" s="111"/>
      <c r="BCW61" s="111"/>
      <c r="BCX61" s="111"/>
      <c r="BCY61" s="111"/>
      <c r="BCZ61" s="111"/>
      <c r="BDA61" s="111"/>
      <c r="BDB61" s="111"/>
      <c r="BDC61" s="111"/>
      <c r="BDD61" s="111"/>
      <c r="BDE61" s="111"/>
      <c r="BDF61" s="111"/>
      <c r="BDG61" s="111"/>
      <c r="BDH61" s="111"/>
      <c r="BDI61" s="111"/>
      <c r="BDJ61" s="111"/>
      <c r="BDK61" s="111"/>
      <c r="BDL61" s="111"/>
      <c r="BDM61" s="111"/>
      <c r="BDN61" s="111"/>
      <c r="BDO61" s="111"/>
      <c r="BDP61" s="111"/>
      <c r="BDQ61" s="111"/>
      <c r="BDR61" s="111"/>
      <c r="BDS61" s="111"/>
      <c r="BDT61" s="111"/>
      <c r="BDU61" s="111"/>
      <c r="BDV61" s="111"/>
      <c r="BDW61" s="111"/>
      <c r="BDX61" s="111"/>
      <c r="BDY61" s="111"/>
      <c r="BDZ61" s="111"/>
      <c r="BEA61" s="111"/>
      <c r="BEB61" s="111"/>
      <c r="BEC61" s="111"/>
      <c r="BED61" s="111"/>
      <c r="BEE61" s="111"/>
      <c r="BEF61" s="111"/>
      <c r="BEG61" s="111"/>
      <c r="BEH61" s="111"/>
      <c r="BEI61" s="111"/>
      <c r="BEJ61" s="111"/>
      <c r="BEK61" s="111"/>
      <c r="BEL61" s="111"/>
      <c r="BEM61" s="111"/>
      <c r="BEN61" s="111"/>
      <c r="BEO61" s="111"/>
      <c r="BEP61" s="111"/>
      <c r="BEQ61" s="111"/>
      <c r="BER61" s="111"/>
      <c r="BES61" s="111"/>
      <c r="BET61" s="111"/>
      <c r="BEU61" s="111"/>
      <c r="BEV61" s="111"/>
      <c r="BEW61" s="111"/>
      <c r="BEX61" s="111"/>
      <c r="BEY61" s="111"/>
      <c r="BEZ61" s="111"/>
      <c r="BFA61" s="111"/>
      <c r="BFB61" s="111"/>
      <c r="BFC61" s="111"/>
      <c r="BFD61" s="111"/>
      <c r="BFE61" s="111"/>
      <c r="BFF61" s="111"/>
      <c r="BFG61" s="111"/>
      <c r="BFH61" s="111"/>
      <c r="BFI61" s="111"/>
      <c r="BFJ61" s="111"/>
      <c r="BFK61" s="111"/>
      <c r="BFL61" s="111"/>
      <c r="BFM61" s="111"/>
      <c r="BFN61" s="111"/>
      <c r="BFO61" s="111"/>
      <c r="BFP61" s="111"/>
      <c r="BFQ61" s="111"/>
      <c r="BFR61" s="111"/>
      <c r="BFS61" s="111"/>
      <c r="BFT61" s="111"/>
      <c r="BFU61" s="111"/>
      <c r="BFV61" s="111"/>
      <c r="BFW61" s="111"/>
      <c r="BFX61" s="111"/>
      <c r="BFY61" s="111"/>
      <c r="BFZ61" s="111"/>
      <c r="BGA61" s="111"/>
      <c r="BGB61" s="111"/>
      <c r="BGC61" s="111"/>
      <c r="BGD61" s="111"/>
      <c r="BGE61" s="111"/>
      <c r="BGF61" s="111"/>
      <c r="BGG61" s="111"/>
      <c r="BGH61" s="111"/>
      <c r="BGI61" s="111"/>
      <c r="BGJ61" s="111"/>
      <c r="BGK61" s="111"/>
      <c r="BGL61" s="111"/>
      <c r="BGM61" s="111"/>
      <c r="BGN61" s="111"/>
      <c r="BGO61" s="111"/>
      <c r="BGP61" s="111"/>
      <c r="BGQ61" s="111"/>
      <c r="BGR61" s="111"/>
      <c r="BGS61" s="111"/>
      <c r="BGT61" s="111"/>
      <c r="BGU61" s="111"/>
      <c r="BGV61" s="111"/>
      <c r="BGW61" s="111"/>
      <c r="BGX61" s="111"/>
      <c r="BGY61" s="111"/>
      <c r="BGZ61" s="111"/>
      <c r="BHA61" s="111"/>
      <c r="BHB61" s="111"/>
      <c r="BHC61" s="111"/>
      <c r="BHD61" s="111"/>
      <c r="BHE61" s="111"/>
      <c r="BHF61" s="111"/>
      <c r="BHG61" s="111"/>
      <c r="BHH61" s="111"/>
      <c r="BHI61" s="111"/>
      <c r="BHJ61" s="111"/>
      <c r="BHK61" s="111"/>
      <c r="BHL61" s="111"/>
      <c r="BHM61" s="111"/>
      <c r="BHN61" s="111"/>
      <c r="BHO61" s="111"/>
      <c r="BHP61" s="111"/>
      <c r="BHQ61" s="111"/>
      <c r="BHR61" s="111"/>
      <c r="BHS61" s="111"/>
      <c r="BHT61" s="111"/>
      <c r="BHU61" s="111"/>
      <c r="BHV61" s="111"/>
      <c r="BHW61" s="111"/>
      <c r="BHX61" s="111"/>
      <c r="BHY61" s="111"/>
      <c r="BHZ61" s="111"/>
      <c r="BIA61" s="111"/>
      <c r="BIB61" s="111"/>
      <c r="BIC61" s="111"/>
      <c r="BID61" s="111"/>
      <c r="BIE61" s="111"/>
      <c r="BIF61" s="111"/>
      <c r="BIG61" s="111"/>
      <c r="BIH61" s="111"/>
      <c r="BII61" s="111"/>
      <c r="BIJ61" s="111"/>
      <c r="BIK61" s="111"/>
      <c r="BIL61" s="111"/>
      <c r="BIM61" s="111"/>
      <c r="BIN61" s="111"/>
      <c r="BIO61" s="111"/>
      <c r="BIP61" s="111"/>
      <c r="BIQ61" s="111"/>
      <c r="BIR61" s="111"/>
      <c r="BIS61" s="111"/>
      <c r="BIT61" s="111"/>
      <c r="BIU61" s="111"/>
      <c r="BIV61" s="111"/>
      <c r="BIW61" s="111"/>
      <c r="BIX61" s="111"/>
      <c r="BIY61" s="111"/>
      <c r="BIZ61" s="111"/>
      <c r="BJA61" s="111"/>
      <c r="BJB61" s="111"/>
      <c r="BJC61" s="111"/>
      <c r="BJD61" s="111"/>
      <c r="BJE61" s="111"/>
      <c r="BJF61" s="111"/>
      <c r="BJG61" s="111"/>
      <c r="BJH61" s="111"/>
      <c r="BJI61" s="111"/>
      <c r="BJJ61" s="111"/>
      <c r="BJK61" s="111"/>
      <c r="BJL61" s="111"/>
      <c r="BJM61" s="111"/>
      <c r="BJN61" s="111"/>
      <c r="BJO61" s="111"/>
      <c r="BJP61" s="111"/>
      <c r="BJQ61" s="111"/>
      <c r="BJR61" s="111"/>
      <c r="BJS61" s="111"/>
      <c r="BJT61" s="111"/>
      <c r="BJU61" s="111"/>
      <c r="BJV61" s="111"/>
      <c r="BJW61" s="111"/>
      <c r="BJX61" s="111"/>
      <c r="BJY61" s="111"/>
      <c r="BJZ61" s="111"/>
      <c r="BKA61" s="111"/>
      <c r="BKB61" s="111"/>
      <c r="BKC61" s="111"/>
      <c r="BKD61" s="111"/>
      <c r="BKE61" s="111"/>
      <c r="BKF61" s="111"/>
      <c r="BKG61" s="111"/>
      <c r="BKH61" s="111"/>
      <c r="BKI61" s="111"/>
      <c r="BKJ61" s="111"/>
      <c r="BKK61" s="111"/>
      <c r="BKL61" s="111"/>
      <c r="BKM61" s="111"/>
      <c r="BKN61" s="111"/>
      <c r="BKO61" s="111"/>
      <c r="BKP61" s="111"/>
      <c r="BKQ61" s="111"/>
      <c r="BKR61" s="111"/>
      <c r="BKS61" s="111"/>
      <c r="BKT61" s="111"/>
      <c r="BKU61" s="111"/>
      <c r="BKV61" s="111"/>
      <c r="BKW61" s="111"/>
      <c r="BKX61" s="111"/>
      <c r="BKY61" s="111"/>
      <c r="BKZ61" s="111"/>
      <c r="BLA61" s="111"/>
      <c r="BLB61" s="111"/>
      <c r="BLC61" s="111"/>
      <c r="BLD61" s="111"/>
      <c r="BLE61" s="111"/>
      <c r="BLF61" s="111"/>
      <c r="BLG61" s="111"/>
      <c r="BLH61" s="111"/>
      <c r="BLI61" s="111"/>
      <c r="BLJ61" s="111"/>
      <c r="BLK61" s="111"/>
      <c r="BLL61" s="111"/>
      <c r="BLM61" s="111"/>
      <c r="BLN61" s="111"/>
      <c r="BLO61" s="111"/>
      <c r="BLP61" s="111"/>
      <c r="BLQ61" s="111"/>
      <c r="BLR61" s="111"/>
      <c r="BLS61" s="111"/>
      <c r="BLT61" s="111"/>
      <c r="BLU61" s="111"/>
      <c r="BLV61" s="111"/>
      <c r="BLW61" s="111"/>
      <c r="BLX61" s="111"/>
      <c r="BLY61" s="111"/>
      <c r="BLZ61" s="111"/>
      <c r="BMA61" s="111"/>
      <c r="BMB61" s="111"/>
      <c r="BMC61" s="111"/>
      <c r="BMD61" s="111"/>
      <c r="BME61" s="111"/>
      <c r="BMF61" s="111"/>
      <c r="BMG61" s="111"/>
      <c r="BMH61" s="111"/>
      <c r="BMI61" s="111"/>
      <c r="BMJ61" s="111"/>
      <c r="BMK61" s="111"/>
      <c r="BML61" s="111"/>
      <c r="BMM61" s="111"/>
      <c r="BMN61" s="111"/>
      <c r="BMO61" s="111"/>
      <c r="BMP61" s="111"/>
      <c r="BMQ61" s="111"/>
      <c r="BMR61" s="111"/>
      <c r="BMS61" s="111"/>
      <c r="BMT61" s="111"/>
      <c r="BMU61" s="111"/>
      <c r="BMV61" s="111"/>
      <c r="BMW61" s="111"/>
      <c r="BMX61" s="111"/>
      <c r="BMY61" s="111"/>
      <c r="BMZ61" s="111"/>
      <c r="BNA61" s="111"/>
      <c r="BNB61" s="111"/>
      <c r="BNC61" s="111"/>
      <c r="BND61" s="111"/>
      <c r="BNE61" s="111"/>
      <c r="BNF61" s="111"/>
      <c r="BNG61" s="111"/>
      <c r="BNH61" s="111"/>
      <c r="BNI61" s="111"/>
      <c r="BNJ61" s="111"/>
      <c r="BNK61" s="111"/>
      <c r="BNL61" s="111"/>
      <c r="BNM61" s="111"/>
      <c r="BNN61" s="111"/>
      <c r="BNO61" s="111"/>
      <c r="BNP61" s="111"/>
      <c r="BNQ61" s="111"/>
      <c r="BNR61" s="111"/>
      <c r="BNS61" s="111"/>
      <c r="BNT61" s="111"/>
      <c r="BNU61" s="111"/>
      <c r="BNV61" s="111"/>
      <c r="BNW61" s="111"/>
      <c r="BNX61" s="111"/>
      <c r="BNY61" s="111"/>
      <c r="BNZ61" s="111"/>
      <c r="BOA61" s="111"/>
      <c r="BOB61" s="111"/>
      <c r="BOC61" s="111"/>
      <c r="BOD61" s="111"/>
      <c r="BOE61" s="111"/>
      <c r="BOF61" s="111"/>
      <c r="BOG61" s="111"/>
      <c r="BOH61" s="111"/>
      <c r="BOI61" s="111"/>
      <c r="BOJ61" s="111"/>
      <c r="BOK61" s="111"/>
      <c r="BOL61" s="111"/>
      <c r="BOM61" s="111"/>
      <c r="BON61" s="111"/>
      <c r="BOO61" s="111"/>
      <c r="BOP61" s="111"/>
      <c r="BOQ61" s="111"/>
      <c r="BOR61" s="111"/>
      <c r="BOS61" s="111"/>
      <c r="BOT61" s="111"/>
      <c r="BOU61" s="111"/>
      <c r="BOV61" s="111"/>
      <c r="BOW61" s="111"/>
      <c r="BOX61" s="111"/>
      <c r="BOY61" s="111"/>
      <c r="BOZ61" s="111"/>
      <c r="BPA61" s="111"/>
      <c r="BPB61" s="111"/>
      <c r="BPC61" s="111"/>
      <c r="BPD61" s="111"/>
      <c r="BPE61" s="111"/>
      <c r="BPF61" s="111"/>
      <c r="BPG61" s="111"/>
      <c r="BPH61" s="111"/>
      <c r="BPI61" s="111"/>
      <c r="BPJ61" s="111"/>
      <c r="BPK61" s="111"/>
      <c r="BPL61" s="111"/>
      <c r="BPM61" s="111"/>
      <c r="BPN61" s="111"/>
      <c r="BPO61" s="111"/>
      <c r="BPP61" s="111"/>
      <c r="BPQ61" s="111"/>
      <c r="BPR61" s="111"/>
      <c r="BPS61" s="111"/>
      <c r="BPT61" s="111"/>
      <c r="BPU61" s="111"/>
      <c r="BPV61" s="111"/>
      <c r="BPW61" s="111"/>
      <c r="BPX61" s="111"/>
      <c r="BPY61" s="111"/>
      <c r="BPZ61" s="111"/>
      <c r="BQA61" s="111"/>
      <c r="BQB61" s="111"/>
      <c r="BQC61" s="111"/>
      <c r="BQD61" s="111"/>
      <c r="BQE61" s="111"/>
      <c r="BQF61" s="111"/>
      <c r="BQG61" s="111"/>
      <c r="BQH61" s="111"/>
      <c r="BQI61" s="111"/>
      <c r="BQJ61" s="111"/>
      <c r="BQK61" s="111"/>
      <c r="BQL61" s="111"/>
      <c r="BQM61" s="111"/>
      <c r="BQN61" s="111"/>
      <c r="BQO61" s="111"/>
      <c r="BQP61" s="111"/>
      <c r="BQQ61" s="111"/>
      <c r="BQR61" s="111"/>
      <c r="BQS61" s="111"/>
      <c r="BQT61" s="111"/>
      <c r="BQU61" s="111"/>
      <c r="BQV61" s="111"/>
      <c r="BQW61" s="111"/>
      <c r="BQX61" s="111"/>
      <c r="BQY61" s="111"/>
      <c r="BQZ61" s="111"/>
      <c r="BRA61" s="111"/>
      <c r="BRB61" s="111"/>
      <c r="BRC61" s="111"/>
      <c r="BRD61" s="111"/>
      <c r="BRE61" s="111"/>
      <c r="BRF61" s="111"/>
      <c r="BRG61" s="111"/>
      <c r="BRH61" s="111"/>
      <c r="BRI61" s="111"/>
      <c r="BRJ61" s="111"/>
      <c r="BRK61" s="111"/>
      <c r="BRL61" s="111"/>
      <c r="BRM61" s="111"/>
      <c r="BRN61" s="111"/>
      <c r="BRO61" s="111"/>
      <c r="BRP61" s="111"/>
      <c r="BRQ61" s="111"/>
      <c r="BRR61" s="111"/>
      <c r="BRS61" s="111"/>
      <c r="BRT61" s="111"/>
      <c r="BRU61" s="111"/>
      <c r="BRV61" s="111"/>
      <c r="BRW61" s="111"/>
      <c r="BRX61" s="111"/>
      <c r="BRY61" s="111"/>
      <c r="BRZ61" s="111"/>
      <c r="BSA61" s="111"/>
      <c r="BSB61" s="111"/>
      <c r="BSC61" s="111"/>
      <c r="BSD61" s="111"/>
      <c r="BSE61" s="111"/>
      <c r="BSF61" s="111"/>
      <c r="BSG61" s="111"/>
      <c r="BSH61" s="111"/>
      <c r="BSI61" s="111"/>
      <c r="BSJ61" s="111"/>
      <c r="BSK61" s="111"/>
      <c r="BSL61" s="111"/>
      <c r="BSM61" s="111"/>
      <c r="BSN61" s="111"/>
      <c r="BSO61" s="111"/>
      <c r="BSP61" s="111"/>
      <c r="BSQ61" s="111"/>
      <c r="BSR61" s="111"/>
      <c r="BSS61" s="111"/>
      <c r="BST61" s="111"/>
      <c r="BSU61" s="111"/>
      <c r="BSV61" s="111"/>
      <c r="BSW61" s="111"/>
      <c r="BSX61" s="111"/>
      <c r="BSY61" s="111"/>
      <c r="BSZ61" s="111"/>
      <c r="BTA61" s="111"/>
      <c r="BTB61" s="111"/>
      <c r="BTC61" s="111"/>
      <c r="BTD61" s="111"/>
      <c r="BTE61" s="111"/>
      <c r="BTF61" s="111"/>
      <c r="BTG61" s="111"/>
      <c r="BTH61" s="111"/>
      <c r="BTI61" s="111"/>
      <c r="BTJ61" s="111"/>
      <c r="BTK61" s="111"/>
      <c r="BTL61" s="111"/>
      <c r="BTM61" s="111"/>
      <c r="BTN61" s="111"/>
      <c r="BTO61" s="111"/>
      <c r="BTP61" s="111"/>
      <c r="BTQ61" s="111"/>
      <c r="BTR61" s="111"/>
      <c r="BTS61" s="111"/>
      <c r="BTT61" s="111"/>
      <c r="BTU61" s="111"/>
      <c r="BTV61" s="111"/>
      <c r="BTW61" s="111"/>
      <c r="BTX61" s="111"/>
      <c r="BTY61" s="111"/>
      <c r="BTZ61" s="111"/>
      <c r="BUA61" s="111"/>
      <c r="BUB61" s="111"/>
      <c r="BUC61" s="111"/>
      <c r="BUD61" s="111"/>
      <c r="BUE61" s="111"/>
      <c r="BUF61" s="111"/>
      <c r="BUG61" s="111"/>
      <c r="BUH61" s="111"/>
      <c r="BUI61" s="111"/>
      <c r="BUJ61" s="111"/>
      <c r="BUK61" s="111"/>
      <c r="BUL61" s="111"/>
      <c r="BUM61" s="111"/>
      <c r="BUN61" s="111"/>
      <c r="BUO61" s="111"/>
      <c r="BUP61" s="111"/>
      <c r="BUQ61" s="111"/>
      <c r="BUR61" s="111"/>
      <c r="BUS61" s="111"/>
      <c r="BUT61" s="111"/>
      <c r="BUU61" s="111"/>
      <c r="BUV61" s="111"/>
      <c r="BUW61" s="111"/>
      <c r="BUX61" s="111"/>
      <c r="BUY61" s="111"/>
      <c r="BUZ61" s="111"/>
      <c r="BVA61" s="111"/>
      <c r="BVB61" s="111"/>
      <c r="BVC61" s="111"/>
      <c r="BVD61" s="111"/>
      <c r="BVE61" s="111"/>
      <c r="BVF61" s="111"/>
      <c r="BVG61" s="111"/>
      <c r="BVH61" s="111"/>
      <c r="BVI61" s="111"/>
      <c r="BVJ61" s="111"/>
      <c r="BVK61" s="111"/>
      <c r="BVL61" s="111"/>
      <c r="BVM61" s="111"/>
      <c r="BVN61" s="111"/>
      <c r="BVO61" s="111"/>
      <c r="BVP61" s="111"/>
      <c r="BVQ61" s="111"/>
      <c r="BVR61" s="111"/>
      <c r="BVS61" s="111"/>
      <c r="BVT61" s="111"/>
      <c r="BVU61" s="111"/>
      <c r="BVV61" s="111"/>
      <c r="BVW61" s="111"/>
      <c r="BVX61" s="111"/>
      <c r="BVY61" s="111"/>
      <c r="BVZ61" s="111"/>
      <c r="BWA61" s="111"/>
      <c r="BWB61" s="111"/>
      <c r="BWC61" s="111"/>
      <c r="BWD61" s="111"/>
      <c r="BWE61" s="111"/>
      <c r="BWF61" s="111"/>
      <c r="BWG61" s="111"/>
      <c r="BWH61" s="111"/>
      <c r="BWI61" s="111"/>
      <c r="BWJ61" s="111"/>
      <c r="BWK61" s="111"/>
      <c r="BWL61" s="111"/>
      <c r="BWM61" s="111"/>
      <c r="BWN61" s="111"/>
      <c r="BWO61" s="111"/>
      <c r="BWP61" s="111"/>
      <c r="BWQ61" s="111"/>
      <c r="BWR61" s="111"/>
      <c r="BWS61" s="111"/>
      <c r="BWT61" s="111"/>
      <c r="BWU61" s="111"/>
      <c r="BWV61" s="111"/>
      <c r="BWW61" s="111"/>
      <c r="BWX61" s="111"/>
      <c r="BWY61" s="111"/>
      <c r="BWZ61" s="111"/>
      <c r="BXA61" s="111"/>
      <c r="BXB61" s="111"/>
      <c r="BXC61" s="111"/>
      <c r="BXD61" s="111"/>
      <c r="BXE61" s="111"/>
      <c r="BXF61" s="111"/>
      <c r="BXG61" s="111"/>
      <c r="BXH61" s="111"/>
      <c r="BXI61" s="111"/>
      <c r="BXJ61" s="111"/>
      <c r="BXK61" s="111"/>
      <c r="BXL61" s="111"/>
      <c r="BXM61" s="111"/>
      <c r="BXN61" s="111"/>
      <c r="BXO61" s="111"/>
      <c r="BXP61" s="111"/>
      <c r="BXQ61" s="111"/>
      <c r="BXR61" s="111"/>
      <c r="BXS61" s="111"/>
      <c r="BXT61" s="111"/>
      <c r="BXU61" s="111"/>
      <c r="BXV61" s="111"/>
      <c r="BXW61" s="111"/>
      <c r="BXX61" s="111"/>
      <c r="BXY61" s="111"/>
      <c r="BXZ61" s="111"/>
      <c r="BYA61" s="111"/>
      <c r="BYB61" s="111"/>
      <c r="BYC61" s="111"/>
      <c r="BYD61" s="111"/>
      <c r="BYE61" s="111"/>
      <c r="BYF61" s="111"/>
      <c r="BYG61" s="111"/>
      <c r="BYH61" s="111"/>
      <c r="BYI61" s="111"/>
      <c r="BYJ61" s="111"/>
      <c r="BYK61" s="111"/>
      <c r="BYL61" s="111"/>
      <c r="BYM61" s="111"/>
      <c r="BYN61" s="111"/>
      <c r="BYO61" s="111"/>
      <c r="BYP61" s="111"/>
      <c r="BYQ61" s="111"/>
      <c r="BYR61" s="111"/>
      <c r="BYS61" s="111"/>
      <c r="BYT61" s="111"/>
      <c r="BYU61" s="111"/>
      <c r="BYV61" s="111"/>
      <c r="BYW61" s="111"/>
      <c r="BYX61" s="111"/>
      <c r="BYY61" s="111"/>
      <c r="BYZ61" s="111"/>
      <c r="BZA61" s="111"/>
      <c r="BZB61" s="111"/>
      <c r="BZC61" s="111"/>
      <c r="BZD61" s="111"/>
      <c r="BZE61" s="111"/>
      <c r="BZF61" s="111"/>
      <c r="BZG61" s="111"/>
      <c r="BZH61" s="111"/>
      <c r="BZI61" s="111"/>
      <c r="BZJ61" s="111"/>
      <c r="BZK61" s="111"/>
      <c r="BZL61" s="111"/>
      <c r="BZM61" s="111"/>
      <c r="BZN61" s="111"/>
      <c r="BZO61" s="111"/>
      <c r="BZP61" s="111"/>
      <c r="BZQ61" s="111"/>
      <c r="BZR61" s="111"/>
      <c r="BZS61" s="111"/>
      <c r="BZT61" s="111"/>
      <c r="BZU61" s="111"/>
      <c r="BZV61" s="111"/>
      <c r="BZW61" s="111"/>
      <c r="BZX61" s="111"/>
      <c r="BZY61" s="111"/>
      <c r="BZZ61" s="111"/>
      <c r="CAA61" s="111"/>
      <c r="CAB61" s="111"/>
      <c r="CAC61" s="111"/>
      <c r="CAD61" s="111"/>
      <c r="CAE61" s="111"/>
      <c r="CAF61" s="111"/>
      <c r="CAG61" s="111"/>
      <c r="CAH61" s="111"/>
      <c r="CAI61" s="111"/>
      <c r="CAJ61" s="111"/>
      <c r="CAK61" s="111"/>
      <c r="CAL61" s="111"/>
      <c r="CAM61" s="111"/>
      <c r="CAN61" s="111"/>
      <c r="CAO61" s="111"/>
      <c r="CAP61" s="111"/>
      <c r="CAQ61" s="111"/>
      <c r="CAR61" s="111"/>
      <c r="CAS61" s="111"/>
      <c r="CAT61" s="111"/>
      <c r="CAU61" s="111"/>
      <c r="CAV61" s="111"/>
      <c r="CAW61" s="111"/>
      <c r="CAX61" s="111"/>
      <c r="CAY61" s="111"/>
      <c r="CAZ61" s="111"/>
      <c r="CBA61" s="111"/>
      <c r="CBB61" s="111"/>
      <c r="CBC61" s="111"/>
      <c r="CBD61" s="111"/>
      <c r="CBE61" s="111"/>
      <c r="CBF61" s="111"/>
      <c r="CBG61" s="111"/>
      <c r="CBH61" s="111"/>
      <c r="CBI61" s="111"/>
      <c r="CBJ61" s="111"/>
      <c r="CBK61" s="111"/>
      <c r="CBL61" s="111"/>
      <c r="CBM61" s="111"/>
      <c r="CBN61" s="111"/>
      <c r="CBO61" s="111"/>
      <c r="CBP61" s="111"/>
      <c r="CBQ61" s="111"/>
      <c r="CBR61" s="111"/>
      <c r="CBS61" s="111"/>
      <c r="CBT61" s="111"/>
      <c r="CBU61" s="111"/>
      <c r="CBV61" s="111"/>
      <c r="CBW61" s="111"/>
      <c r="CBX61" s="111"/>
      <c r="CBY61" s="111"/>
      <c r="CBZ61" s="111"/>
      <c r="CCA61" s="111"/>
      <c r="CCB61" s="111"/>
      <c r="CCC61" s="111"/>
      <c r="CCD61" s="111"/>
      <c r="CCE61" s="111"/>
      <c r="CCF61" s="111"/>
      <c r="CCG61" s="111"/>
      <c r="CCH61" s="111"/>
      <c r="CCI61" s="111"/>
      <c r="CCJ61" s="111"/>
      <c r="CCK61" s="111"/>
      <c r="CCL61" s="111"/>
      <c r="CCM61" s="111"/>
      <c r="CCN61" s="111"/>
      <c r="CCO61" s="111"/>
      <c r="CCP61" s="111"/>
      <c r="CCQ61" s="111"/>
      <c r="CCR61" s="111"/>
      <c r="CCS61" s="111"/>
      <c r="CCT61" s="111"/>
      <c r="CCU61" s="111"/>
      <c r="CCV61" s="111"/>
      <c r="CCW61" s="111"/>
      <c r="CCX61" s="111"/>
      <c r="CCY61" s="111"/>
      <c r="CCZ61" s="111"/>
      <c r="CDA61" s="111"/>
      <c r="CDB61" s="111"/>
      <c r="CDC61" s="111"/>
      <c r="CDD61" s="111"/>
      <c r="CDE61" s="111"/>
      <c r="CDF61" s="111"/>
      <c r="CDG61" s="111"/>
      <c r="CDH61" s="111"/>
      <c r="CDI61" s="111"/>
      <c r="CDJ61" s="111"/>
      <c r="CDK61" s="111"/>
      <c r="CDL61" s="111"/>
      <c r="CDM61" s="111"/>
      <c r="CDN61" s="111"/>
      <c r="CDO61" s="111"/>
      <c r="CDP61" s="111"/>
      <c r="CDQ61" s="111"/>
      <c r="CDR61" s="111"/>
      <c r="CDS61" s="111"/>
      <c r="CDT61" s="111"/>
      <c r="CDU61" s="111"/>
      <c r="CDV61" s="111"/>
      <c r="CDW61" s="111"/>
      <c r="CDX61" s="111"/>
      <c r="CDY61" s="111"/>
      <c r="CDZ61" s="111"/>
      <c r="CEA61" s="111"/>
      <c r="CEB61" s="111"/>
      <c r="CEC61" s="111"/>
      <c r="CED61" s="111"/>
      <c r="CEE61" s="111"/>
      <c r="CEF61" s="111"/>
      <c r="CEG61" s="111"/>
      <c r="CEH61" s="111"/>
      <c r="CEI61" s="111"/>
      <c r="CEJ61" s="111"/>
      <c r="CEK61" s="111"/>
      <c r="CEL61" s="111"/>
      <c r="CEM61" s="111"/>
      <c r="CEN61" s="111"/>
      <c r="CEO61" s="111"/>
      <c r="CEP61" s="111"/>
      <c r="CEQ61" s="111"/>
      <c r="CER61" s="111"/>
      <c r="CES61" s="111"/>
      <c r="CET61" s="111"/>
      <c r="CEU61" s="111"/>
      <c r="CEV61" s="111"/>
      <c r="CEW61" s="111"/>
      <c r="CEX61" s="111"/>
      <c r="CEY61" s="111"/>
      <c r="CEZ61" s="111"/>
      <c r="CFA61" s="111"/>
      <c r="CFB61" s="111"/>
      <c r="CFC61" s="111"/>
      <c r="CFD61" s="111"/>
      <c r="CFE61" s="111"/>
      <c r="CFF61" s="111"/>
      <c r="CFG61" s="111"/>
      <c r="CFH61" s="111"/>
      <c r="CFI61" s="111"/>
      <c r="CFJ61" s="111"/>
      <c r="CFK61" s="111"/>
      <c r="CFL61" s="111"/>
      <c r="CFM61" s="111"/>
      <c r="CFN61" s="111"/>
      <c r="CFO61" s="111"/>
      <c r="CFP61" s="111"/>
      <c r="CFQ61" s="111"/>
      <c r="CFR61" s="111"/>
      <c r="CFS61" s="111"/>
      <c r="CFT61" s="111"/>
      <c r="CFU61" s="111"/>
      <c r="CFV61" s="111"/>
      <c r="CFW61" s="111"/>
      <c r="CFX61" s="111"/>
      <c r="CFY61" s="111"/>
      <c r="CFZ61" s="111"/>
      <c r="CGA61" s="111"/>
      <c r="CGB61" s="111"/>
      <c r="CGC61" s="111"/>
      <c r="CGD61" s="111"/>
      <c r="CGE61" s="111"/>
      <c r="CGF61" s="111"/>
      <c r="CGG61" s="111"/>
      <c r="CGH61" s="111"/>
      <c r="CGI61" s="111"/>
      <c r="CGJ61" s="111"/>
      <c r="CGK61" s="111"/>
      <c r="CGL61" s="111"/>
      <c r="CGM61" s="111"/>
      <c r="CGN61" s="111"/>
      <c r="CGO61" s="111"/>
      <c r="CGP61" s="111"/>
      <c r="CGQ61" s="111"/>
      <c r="CGR61" s="111"/>
      <c r="CGS61" s="111"/>
      <c r="CGT61" s="111"/>
      <c r="CGU61" s="111"/>
      <c r="CGV61" s="111"/>
      <c r="CGW61" s="111"/>
      <c r="CGX61" s="111"/>
      <c r="CGY61" s="111"/>
      <c r="CGZ61" s="111"/>
      <c r="CHA61" s="111"/>
      <c r="CHB61" s="111"/>
      <c r="CHC61" s="111"/>
      <c r="CHD61" s="111"/>
      <c r="CHE61" s="111"/>
      <c r="CHF61" s="111"/>
      <c r="CHG61" s="111"/>
      <c r="CHH61" s="111"/>
      <c r="CHI61" s="111"/>
      <c r="CHJ61" s="111"/>
      <c r="CHK61" s="111"/>
      <c r="CHL61" s="111"/>
      <c r="CHM61" s="111"/>
      <c r="CHN61" s="111"/>
      <c r="CHO61" s="111"/>
      <c r="CHP61" s="111"/>
      <c r="CHQ61" s="111"/>
      <c r="CHR61" s="111"/>
      <c r="CHS61" s="111"/>
      <c r="CHT61" s="111"/>
      <c r="CHU61" s="111"/>
      <c r="CHV61" s="111"/>
      <c r="CHW61" s="111"/>
      <c r="CHX61" s="111"/>
      <c r="CHY61" s="111"/>
      <c r="CHZ61" s="111"/>
      <c r="CIA61" s="111"/>
      <c r="CIB61" s="111"/>
      <c r="CIC61" s="111"/>
      <c r="CID61" s="111"/>
      <c r="CIE61" s="111"/>
      <c r="CIF61" s="111"/>
      <c r="CIG61" s="111"/>
      <c r="CIH61" s="111"/>
      <c r="CII61" s="111"/>
      <c r="CIJ61" s="111"/>
      <c r="CIK61" s="111"/>
      <c r="CIL61" s="111"/>
      <c r="CIM61" s="111"/>
      <c r="CIN61" s="111"/>
      <c r="CIO61" s="111"/>
      <c r="CIP61" s="111"/>
      <c r="CIQ61" s="111"/>
      <c r="CIR61" s="111"/>
      <c r="CIS61" s="111"/>
      <c r="CIT61" s="111"/>
      <c r="CIU61" s="111"/>
      <c r="CIV61" s="111"/>
      <c r="CIW61" s="111"/>
      <c r="CIX61" s="111"/>
      <c r="CIY61" s="111"/>
      <c r="CIZ61" s="111"/>
      <c r="CJA61" s="111"/>
      <c r="CJB61" s="111"/>
      <c r="CJC61" s="111"/>
      <c r="CJD61" s="111"/>
      <c r="CJE61" s="111"/>
      <c r="CJF61" s="111"/>
      <c r="CJG61" s="111"/>
      <c r="CJH61" s="111"/>
      <c r="CJI61" s="111"/>
      <c r="CJJ61" s="111"/>
      <c r="CJK61" s="111"/>
      <c r="CJL61" s="111"/>
      <c r="CJM61" s="111"/>
      <c r="CJN61" s="111"/>
      <c r="CJO61" s="111"/>
      <c r="CJP61" s="111"/>
      <c r="CJQ61" s="111"/>
      <c r="CJR61" s="111"/>
      <c r="CJS61" s="111"/>
      <c r="CJT61" s="111"/>
      <c r="CJU61" s="111"/>
      <c r="CJV61" s="111"/>
      <c r="CJW61" s="111"/>
      <c r="CJX61" s="111"/>
      <c r="CJY61" s="111"/>
      <c r="CJZ61" s="111"/>
      <c r="CKA61" s="111"/>
      <c r="CKB61" s="111"/>
      <c r="CKC61" s="111"/>
      <c r="CKD61" s="111"/>
      <c r="CKE61" s="111"/>
      <c r="CKF61" s="111"/>
      <c r="CKG61" s="111"/>
      <c r="CKH61" s="111"/>
      <c r="CKI61" s="111"/>
      <c r="CKJ61" s="111"/>
      <c r="CKK61" s="111"/>
      <c r="CKL61" s="111"/>
      <c r="CKM61" s="111"/>
      <c r="CKN61" s="111"/>
      <c r="CKO61" s="111"/>
      <c r="CKP61" s="111"/>
      <c r="CKQ61" s="111"/>
      <c r="CKR61" s="111"/>
      <c r="CKS61" s="111"/>
      <c r="CKT61" s="111"/>
      <c r="CKU61" s="111"/>
      <c r="CKV61" s="111"/>
      <c r="CKW61" s="111"/>
      <c r="CKX61" s="111"/>
      <c r="CKY61" s="111"/>
      <c r="CKZ61" s="111"/>
      <c r="CLA61" s="111"/>
      <c r="CLB61" s="111"/>
      <c r="CLC61" s="111"/>
      <c r="CLD61" s="111"/>
      <c r="CLE61" s="111"/>
      <c r="CLF61" s="111"/>
      <c r="CLG61" s="111"/>
      <c r="CLH61" s="111"/>
      <c r="CLI61" s="111"/>
      <c r="CLJ61" s="111"/>
      <c r="CLK61" s="111"/>
      <c r="CLL61" s="111"/>
      <c r="CLM61" s="111"/>
      <c r="CLN61" s="111"/>
      <c r="CLO61" s="111"/>
      <c r="CLP61" s="111"/>
      <c r="CLQ61" s="111"/>
      <c r="CLR61" s="111"/>
      <c r="CLS61" s="111"/>
      <c r="CLT61" s="111"/>
      <c r="CLU61" s="111"/>
      <c r="CLV61" s="111"/>
      <c r="CLW61" s="111"/>
      <c r="CLX61" s="111"/>
      <c r="CLY61" s="111"/>
      <c r="CLZ61" s="111"/>
      <c r="CMA61" s="111"/>
      <c r="CMB61" s="111"/>
      <c r="CMC61" s="111"/>
      <c r="CMD61" s="111"/>
      <c r="CME61" s="111"/>
      <c r="CMF61" s="111"/>
      <c r="CMG61" s="111"/>
      <c r="CMH61" s="111"/>
      <c r="CMI61" s="111"/>
      <c r="CMJ61" s="111"/>
      <c r="CMK61" s="111"/>
      <c r="CML61" s="111"/>
      <c r="CMM61" s="111"/>
      <c r="CMN61" s="111"/>
      <c r="CMO61" s="111"/>
      <c r="CMP61" s="111"/>
      <c r="CMQ61" s="111"/>
      <c r="CMR61" s="111"/>
      <c r="CMS61" s="111"/>
      <c r="CMT61" s="111"/>
      <c r="CMU61" s="111"/>
      <c r="CMV61" s="111"/>
      <c r="CMW61" s="111"/>
      <c r="CMX61" s="111"/>
      <c r="CMY61" s="111"/>
      <c r="CMZ61" s="111"/>
      <c r="CNA61" s="111"/>
      <c r="CNB61" s="111"/>
      <c r="CNC61" s="111"/>
      <c r="CND61" s="111"/>
      <c r="CNE61" s="111"/>
      <c r="CNF61" s="111"/>
      <c r="CNG61" s="111"/>
      <c r="CNH61" s="111"/>
      <c r="CNI61" s="111"/>
      <c r="CNJ61" s="111"/>
      <c r="CNK61" s="111"/>
      <c r="CNL61" s="111"/>
      <c r="CNM61" s="111"/>
      <c r="CNN61" s="111"/>
      <c r="CNO61" s="111"/>
      <c r="CNP61" s="111"/>
      <c r="CNQ61" s="111"/>
      <c r="CNR61" s="111"/>
      <c r="CNS61" s="111"/>
      <c r="CNT61" s="111"/>
      <c r="CNU61" s="111"/>
      <c r="CNV61" s="111"/>
      <c r="CNW61" s="111"/>
      <c r="CNX61" s="111"/>
      <c r="CNY61" s="111"/>
      <c r="CNZ61" s="111"/>
      <c r="COA61" s="111"/>
      <c r="COB61" s="111"/>
      <c r="COC61" s="111"/>
      <c r="COD61" s="111"/>
      <c r="COE61" s="111"/>
      <c r="COF61" s="111"/>
      <c r="COG61" s="111"/>
      <c r="COH61" s="111"/>
      <c r="COI61" s="111"/>
      <c r="COJ61" s="111"/>
      <c r="COK61" s="111"/>
      <c r="COL61" s="111"/>
      <c r="COM61" s="111"/>
      <c r="CON61" s="111"/>
      <c r="COO61" s="111"/>
      <c r="COP61" s="111"/>
      <c r="COQ61" s="111"/>
      <c r="COR61" s="111"/>
      <c r="COS61" s="111"/>
      <c r="COT61" s="111"/>
      <c r="COU61" s="111"/>
      <c r="COV61" s="111"/>
      <c r="COW61" s="111"/>
      <c r="COX61" s="111"/>
      <c r="COY61" s="111"/>
      <c r="COZ61" s="111"/>
      <c r="CPA61" s="111"/>
      <c r="CPB61" s="111"/>
      <c r="CPC61" s="111"/>
      <c r="CPD61" s="111"/>
      <c r="CPE61" s="111"/>
      <c r="CPF61" s="111"/>
      <c r="CPG61" s="111"/>
      <c r="CPH61" s="111"/>
      <c r="CPI61" s="111"/>
      <c r="CPJ61" s="111"/>
      <c r="CPK61" s="111"/>
      <c r="CPL61" s="111"/>
      <c r="CPM61" s="111"/>
      <c r="CPN61" s="111"/>
      <c r="CPO61" s="111"/>
      <c r="CPP61" s="111"/>
      <c r="CPQ61" s="111"/>
      <c r="CPR61" s="111"/>
      <c r="CPS61" s="111"/>
      <c r="CPT61" s="111"/>
      <c r="CPU61" s="111"/>
      <c r="CPV61" s="111"/>
      <c r="CPW61" s="111"/>
      <c r="CPX61" s="111"/>
      <c r="CPY61" s="111"/>
      <c r="CPZ61" s="111"/>
      <c r="CQA61" s="111"/>
      <c r="CQB61" s="111"/>
      <c r="CQC61" s="111"/>
      <c r="CQD61" s="111"/>
      <c r="CQE61" s="111"/>
      <c r="CQF61" s="111"/>
      <c r="CQG61" s="111"/>
      <c r="CQH61" s="111"/>
      <c r="CQI61" s="111"/>
      <c r="CQJ61" s="111"/>
      <c r="CQK61" s="111"/>
      <c r="CQL61" s="111"/>
      <c r="CQM61" s="111"/>
      <c r="CQN61" s="111"/>
      <c r="CQO61" s="111"/>
      <c r="CQP61" s="111"/>
      <c r="CQQ61" s="111"/>
      <c r="CQR61" s="111"/>
      <c r="CQS61" s="111"/>
      <c r="CQT61" s="111"/>
      <c r="CQU61" s="111"/>
      <c r="CQV61" s="111"/>
      <c r="CQW61" s="111"/>
      <c r="CQX61" s="111"/>
      <c r="CQY61" s="111"/>
      <c r="CQZ61" s="111"/>
      <c r="CRA61" s="111"/>
      <c r="CRB61" s="111"/>
      <c r="CRC61" s="111"/>
      <c r="CRD61" s="111"/>
      <c r="CRE61" s="111"/>
      <c r="CRF61" s="111"/>
      <c r="CRG61" s="111"/>
      <c r="CRH61" s="111"/>
      <c r="CRI61" s="111"/>
      <c r="CRJ61" s="111"/>
      <c r="CRK61" s="111"/>
      <c r="CRL61" s="111"/>
      <c r="CRM61" s="111"/>
      <c r="CRN61" s="111"/>
      <c r="CRO61" s="111"/>
      <c r="CRP61" s="111"/>
      <c r="CRQ61" s="111"/>
      <c r="CRR61" s="111"/>
      <c r="CRS61" s="111"/>
      <c r="CRT61" s="111"/>
      <c r="CRU61" s="111"/>
      <c r="CRV61" s="111"/>
      <c r="CRW61" s="111"/>
      <c r="CRX61" s="111"/>
      <c r="CRY61" s="111"/>
      <c r="CRZ61" s="111"/>
      <c r="CSA61" s="111"/>
      <c r="CSB61" s="111"/>
      <c r="CSC61" s="111"/>
      <c r="CSD61" s="111"/>
      <c r="CSE61" s="111"/>
      <c r="CSF61" s="111"/>
      <c r="CSG61" s="111"/>
      <c r="CSH61" s="111"/>
      <c r="CSI61" s="111"/>
      <c r="CSJ61" s="111"/>
      <c r="CSK61" s="111"/>
      <c r="CSL61" s="111"/>
      <c r="CSM61" s="111"/>
      <c r="CSN61" s="111"/>
      <c r="CSO61" s="111"/>
      <c r="CSP61" s="111"/>
      <c r="CSQ61" s="111"/>
      <c r="CSR61" s="111"/>
      <c r="CSS61" s="111"/>
      <c r="CST61" s="111"/>
      <c r="CSU61" s="111"/>
      <c r="CSV61" s="111"/>
      <c r="CSW61" s="111"/>
      <c r="CSX61" s="111"/>
      <c r="CSY61" s="111"/>
      <c r="CSZ61" s="111"/>
      <c r="CTA61" s="111"/>
      <c r="CTB61" s="111"/>
      <c r="CTC61" s="111"/>
      <c r="CTD61" s="111"/>
      <c r="CTE61" s="111"/>
      <c r="CTF61" s="111"/>
      <c r="CTG61" s="111"/>
      <c r="CTH61" s="111"/>
      <c r="CTI61" s="111"/>
      <c r="CTJ61" s="111"/>
      <c r="CTK61" s="111"/>
      <c r="CTL61" s="111"/>
      <c r="CTM61" s="111"/>
      <c r="CTN61" s="111"/>
      <c r="CTO61" s="111"/>
      <c r="CTP61" s="111"/>
      <c r="CTQ61" s="111"/>
      <c r="CTR61" s="111"/>
      <c r="CTS61" s="111"/>
      <c r="CTT61" s="111"/>
      <c r="CTU61" s="111"/>
      <c r="CTV61" s="111"/>
      <c r="CTW61" s="111"/>
      <c r="CTX61" s="111"/>
      <c r="CTY61" s="111"/>
      <c r="CTZ61" s="111"/>
      <c r="CUA61" s="111"/>
      <c r="CUB61" s="111"/>
      <c r="CUC61" s="111"/>
      <c r="CUD61" s="111"/>
      <c r="CUE61" s="111"/>
      <c r="CUF61" s="111"/>
      <c r="CUG61" s="111"/>
      <c r="CUH61" s="111"/>
      <c r="CUI61" s="111"/>
      <c r="CUJ61" s="111"/>
      <c r="CUK61" s="111"/>
      <c r="CUL61" s="111"/>
      <c r="CUM61" s="111"/>
      <c r="CUN61" s="111"/>
      <c r="CUO61" s="111"/>
      <c r="CUP61" s="111"/>
      <c r="CUQ61" s="111"/>
      <c r="CUR61" s="111"/>
      <c r="CUS61" s="111"/>
      <c r="CUT61" s="111"/>
      <c r="CUU61" s="111"/>
      <c r="CUV61" s="111"/>
      <c r="CUW61" s="111"/>
      <c r="CUX61" s="111"/>
      <c r="CUY61" s="111"/>
      <c r="CUZ61" s="111"/>
      <c r="CVA61" s="111"/>
      <c r="CVB61" s="111"/>
      <c r="CVC61" s="111"/>
      <c r="CVD61" s="111"/>
      <c r="CVE61" s="111"/>
      <c r="CVF61" s="111"/>
      <c r="CVG61" s="111"/>
      <c r="CVH61" s="111"/>
      <c r="CVI61" s="111"/>
      <c r="CVJ61" s="111"/>
      <c r="CVK61" s="111"/>
      <c r="CVL61" s="111"/>
      <c r="CVM61" s="111"/>
      <c r="CVN61" s="111"/>
      <c r="CVO61" s="111"/>
      <c r="CVP61" s="111"/>
      <c r="CVQ61" s="111"/>
      <c r="CVR61" s="111"/>
      <c r="CVS61" s="111"/>
      <c r="CVT61" s="111"/>
      <c r="CVU61" s="111"/>
      <c r="CVV61" s="111"/>
      <c r="CVW61" s="111"/>
      <c r="CVX61" s="111"/>
      <c r="CVY61" s="111"/>
      <c r="CVZ61" s="111"/>
      <c r="CWA61" s="111"/>
      <c r="CWB61" s="111"/>
      <c r="CWC61" s="111"/>
      <c r="CWD61" s="111"/>
      <c r="CWE61" s="111"/>
      <c r="CWF61" s="111"/>
      <c r="CWG61" s="111"/>
      <c r="CWH61" s="111"/>
      <c r="CWI61" s="111"/>
      <c r="CWJ61" s="111"/>
      <c r="CWK61" s="111"/>
      <c r="CWL61" s="111"/>
      <c r="CWM61" s="111"/>
      <c r="CWN61" s="111"/>
      <c r="CWO61" s="111"/>
      <c r="CWP61" s="111"/>
      <c r="CWQ61" s="111"/>
      <c r="CWR61" s="111"/>
      <c r="CWS61" s="111"/>
      <c r="CWT61" s="111"/>
      <c r="CWU61" s="111"/>
      <c r="CWV61" s="111"/>
      <c r="CWW61" s="111"/>
      <c r="CWX61" s="111"/>
      <c r="CWY61" s="111"/>
      <c r="CWZ61" s="111"/>
      <c r="CXA61" s="111"/>
      <c r="CXB61" s="111"/>
      <c r="CXC61" s="111"/>
      <c r="CXD61" s="111"/>
      <c r="CXE61" s="111"/>
      <c r="CXF61" s="111"/>
      <c r="CXG61" s="111"/>
      <c r="CXH61" s="111"/>
      <c r="CXI61" s="111"/>
      <c r="CXJ61" s="111"/>
      <c r="CXK61" s="111"/>
      <c r="CXL61" s="111"/>
      <c r="CXM61" s="111"/>
      <c r="CXN61" s="111"/>
      <c r="CXO61" s="111"/>
      <c r="CXP61" s="111"/>
      <c r="CXQ61" s="111"/>
      <c r="CXR61" s="111"/>
      <c r="CXS61" s="111"/>
      <c r="CXT61" s="111"/>
      <c r="CXU61" s="111"/>
      <c r="CXV61" s="111"/>
      <c r="CXW61" s="111"/>
      <c r="CXX61" s="111"/>
      <c r="CXY61" s="111"/>
      <c r="CXZ61" s="111"/>
      <c r="CYA61" s="111"/>
      <c r="CYB61" s="111"/>
      <c r="CYC61" s="111"/>
      <c r="CYD61" s="111"/>
      <c r="CYE61" s="111"/>
      <c r="CYF61" s="111"/>
      <c r="CYG61" s="111"/>
      <c r="CYH61" s="111"/>
      <c r="CYI61" s="111"/>
      <c r="CYJ61" s="111"/>
      <c r="CYK61" s="111"/>
      <c r="CYL61" s="111"/>
      <c r="CYM61" s="111"/>
      <c r="CYN61" s="111"/>
      <c r="CYO61" s="111"/>
      <c r="CYP61" s="111"/>
      <c r="CYQ61" s="111"/>
      <c r="CYR61" s="111"/>
      <c r="CYS61" s="111"/>
      <c r="CYT61" s="111"/>
      <c r="CYU61" s="111"/>
      <c r="CYV61" s="111"/>
      <c r="CYW61" s="111"/>
      <c r="CYX61" s="111"/>
      <c r="CYY61" s="111"/>
      <c r="CYZ61" s="111"/>
      <c r="CZA61" s="111"/>
      <c r="CZB61" s="111"/>
      <c r="CZC61" s="111"/>
      <c r="CZD61" s="111"/>
      <c r="CZE61" s="111"/>
      <c r="CZF61" s="111"/>
      <c r="CZG61" s="111"/>
      <c r="CZH61" s="111"/>
      <c r="CZI61" s="111"/>
      <c r="CZJ61" s="111"/>
      <c r="CZK61" s="111"/>
      <c r="CZL61" s="111"/>
      <c r="CZM61" s="111"/>
      <c r="CZN61" s="111"/>
      <c r="CZO61" s="111"/>
      <c r="CZP61" s="111"/>
      <c r="CZQ61" s="111"/>
      <c r="CZR61" s="111"/>
      <c r="CZS61" s="111"/>
      <c r="CZT61" s="111"/>
      <c r="CZU61" s="111"/>
      <c r="CZV61" s="111"/>
      <c r="CZW61" s="111"/>
      <c r="CZX61" s="111"/>
      <c r="CZY61" s="111"/>
      <c r="CZZ61" s="111"/>
      <c r="DAA61" s="111"/>
      <c r="DAB61" s="111"/>
      <c r="DAC61" s="111"/>
      <c r="DAD61" s="111"/>
      <c r="DAE61" s="111"/>
      <c r="DAF61" s="111"/>
      <c r="DAG61" s="111"/>
      <c r="DAH61" s="111"/>
      <c r="DAI61" s="111"/>
      <c r="DAJ61" s="111"/>
      <c r="DAK61" s="111"/>
      <c r="DAL61" s="111"/>
      <c r="DAM61" s="111"/>
      <c r="DAN61" s="111"/>
      <c r="DAO61" s="111"/>
      <c r="DAP61" s="111"/>
      <c r="DAQ61" s="111"/>
      <c r="DAR61" s="111"/>
      <c r="DAS61" s="111"/>
      <c r="DAT61" s="111"/>
      <c r="DAU61" s="111"/>
      <c r="DAV61" s="111"/>
      <c r="DAW61" s="111"/>
      <c r="DAX61" s="111"/>
      <c r="DAY61" s="111"/>
      <c r="DAZ61" s="111"/>
      <c r="DBA61" s="111"/>
      <c r="DBB61" s="111"/>
      <c r="DBC61" s="111"/>
      <c r="DBD61" s="111"/>
      <c r="DBE61" s="111"/>
      <c r="DBF61" s="111"/>
      <c r="DBG61" s="111"/>
      <c r="DBH61" s="111"/>
      <c r="DBI61" s="111"/>
      <c r="DBJ61" s="111"/>
      <c r="DBK61" s="111"/>
      <c r="DBL61" s="111"/>
      <c r="DBM61" s="111"/>
      <c r="DBN61" s="111"/>
      <c r="DBO61" s="111"/>
      <c r="DBP61" s="111"/>
      <c r="DBQ61" s="111"/>
      <c r="DBR61" s="111"/>
      <c r="DBS61" s="111"/>
      <c r="DBT61" s="111"/>
      <c r="DBU61" s="111"/>
      <c r="DBV61" s="111"/>
      <c r="DBW61" s="111"/>
      <c r="DBX61" s="111"/>
      <c r="DBY61" s="111"/>
      <c r="DBZ61" s="111"/>
      <c r="DCA61" s="111"/>
      <c r="DCB61" s="111"/>
      <c r="DCC61" s="111"/>
      <c r="DCD61" s="111"/>
      <c r="DCE61" s="111"/>
      <c r="DCF61" s="111"/>
      <c r="DCG61" s="111"/>
      <c r="DCH61" s="111"/>
      <c r="DCI61" s="111"/>
      <c r="DCJ61" s="111"/>
      <c r="DCK61" s="111"/>
      <c r="DCL61" s="111"/>
      <c r="DCM61" s="111"/>
      <c r="DCN61" s="111"/>
      <c r="DCO61" s="111"/>
      <c r="DCP61" s="111"/>
      <c r="DCQ61" s="111"/>
      <c r="DCR61" s="111"/>
      <c r="DCS61" s="111"/>
      <c r="DCT61" s="111"/>
      <c r="DCU61" s="111"/>
      <c r="DCV61" s="111"/>
      <c r="DCW61" s="111"/>
      <c r="DCX61" s="111"/>
      <c r="DCY61" s="111"/>
      <c r="DCZ61" s="111"/>
      <c r="DDA61" s="111"/>
      <c r="DDB61" s="111"/>
      <c r="DDC61" s="111"/>
      <c r="DDD61" s="111"/>
      <c r="DDE61" s="111"/>
      <c r="DDF61" s="111"/>
      <c r="DDG61" s="111"/>
      <c r="DDH61" s="111"/>
      <c r="DDI61" s="111"/>
      <c r="DDJ61" s="111"/>
      <c r="DDK61" s="111"/>
      <c r="DDL61" s="111"/>
      <c r="DDM61" s="111"/>
      <c r="DDN61" s="111"/>
      <c r="DDO61" s="111"/>
      <c r="DDP61" s="111"/>
      <c r="DDQ61" s="111"/>
      <c r="DDR61" s="111"/>
      <c r="DDS61" s="111"/>
      <c r="DDT61" s="111"/>
      <c r="DDU61" s="111"/>
      <c r="DDV61" s="111"/>
      <c r="DDW61" s="111"/>
      <c r="DDX61" s="111"/>
      <c r="DDY61" s="111"/>
      <c r="DDZ61" s="111"/>
      <c r="DEA61" s="111"/>
      <c r="DEB61" s="111"/>
      <c r="DEC61" s="111"/>
      <c r="DED61" s="111"/>
      <c r="DEE61" s="111"/>
      <c r="DEF61" s="111"/>
      <c r="DEG61" s="111"/>
      <c r="DEH61" s="111"/>
      <c r="DEI61" s="111"/>
      <c r="DEJ61" s="111"/>
      <c r="DEK61" s="111"/>
      <c r="DEL61" s="111"/>
      <c r="DEM61" s="111"/>
      <c r="DEN61" s="111"/>
      <c r="DEO61" s="111"/>
      <c r="DEP61" s="111"/>
      <c r="DEQ61" s="111"/>
      <c r="DER61" s="111"/>
      <c r="DES61" s="111"/>
      <c r="DET61" s="111"/>
      <c r="DEU61" s="111"/>
      <c r="DEV61" s="111"/>
      <c r="DEW61" s="111"/>
      <c r="DEX61" s="111"/>
      <c r="DEY61" s="111"/>
      <c r="DEZ61" s="111"/>
      <c r="DFA61" s="111"/>
      <c r="DFB61" s="111"/>
      <c r="DFC61" s="111"/>
      <c r="DFD61" s="111"/>
      <c r="DFE61" s="111"/>
      <c r="DFF61" s="111"/>
      <c r="DFG61" s="111"/>
      <c r="DFH61" s="111"/>
      <c r="DFI61" s="111"/>
      <c r="DFJ61" s="111"/>
      <c r="DFK61" s="111"/>
      <c r="DFL61" s="111"/>
      <c r="DFM61" s="111"/>
      <c r="DFN61" s="111"/>
      <c r="DFO61" s="111"/>
      <c r="DFP61" s="111"/>
      <c r="DFQ61" s="111"/>
      <c r="DFR61" s="111"/>
      <c r="DFS61" s="111"/>
      <c r="DFT61" s="111"/>
      <c r="DFU61" s="111"/>
      <c r="DFV61" s="111"/>
      <c r="DFW61" s="111"/>
      <c r="DFX61" s="111"/>
      <c r="DFY61" s="111"/>
      <c r="DFZ61" s="111"/>
      <c r="DGA61" s="111"/>
      <c r="DGB61" s="111"/>
      <c r="DGC61" s="111"/>
      <c r="DGD61" s="111"/>
      <c r="DGE61" s="111"/>
      <c r="DGF61" s="111"/>
      <c r="DGG61" s="111"/>
      <c r="DGH61" s="111"/>
      <c r="DGI61" s="111"/>
      <c r="DGJ61" s="111"/>
      <c r="DGK61" s="111"/>
      <c r="DGL61" s="111"/>
      <c r="DGM61" s="111"/>
      <c r="DGN61" s="111"/>
      <c r="DGO61" s="111"/>
      <c r="DGP61" s="111"/>
      <c r="DGQ61" s="111"/>
      <c r="DGR61" s="111"/>
      <c r="DGS61" s="111"/>
      <c r="DGT61" s="111"/>
      <c r="DGU61" s="111"/>
      <c r="DGV61" s="111"/>
      <c r="DGW61" s="111"/>
      <c r="DGX61" s="111"/>
      <c r="DGY61" s="111"/>
      <c r="DGZ61" s="111"/>
      <c r="DHA61" s="111"/>
      <c r="DHB61" s="111"/>
      <c r="DHC61" s="111"/>
      <c r="DHD61" s="111"/>
      <c r="DHE61" s="111"/>
      <c r="DHF61" s="111"/>
      <c r="DHG61" s="111"/>
      <c r="DHH61" s="111"/>
      <c r="DHI61" s="111"/>
      <c r="DHJ61" s="111"/>
      <c r="DHK61" s="111"/>
      <c r="DHL61" s="111"/>
      <c r="DHM61" s="111"/>
      <c r="DHN61" s="111"/>
      <c r="DHO61" s="111"/>
      <c r="DHP61" s="111"/>
      <c r="DHQ61" s="111"/>
      <c r="DHR61" s="111"/>
      <c r="DHS61" s="111"/>
      <c r="DHT61" s="111"/>
      <c r="DHU61" s="111"/>
      <c r="DHV61" s="111"/>
      <c r="DHW61" s="111"/>
      <c r="DHX61" s="111"/>
      <c r="DHY61" s="111"/>
      <c r="DHZ61" s="111"/>
      <c r="DIA61" s="111"/>
      <c r="DIB61" s="111"/>
      <c r="DIC61" s="111"/>
      <c r="DID61" s="111"/>
      <c r="DIE61" s="111"/>
      <c r="DIF61" s="111"/>
      <c r="DIG61" s="111"/>
      <c r="DIH61" s="111"/>
      <c r="DII61" s="111"/>
      <c r="DIJ61" s="111"/>
      <c r="DIK61" s="111"/>
      <c r="DIL61" s="111"/>
      <c r="DIM61" s="111"/>
      <c r="DIN61" s="111"/>
      <c r="DIO61" s="111"/>
      <c r="DIP61" s="111"/>
      <c r="DIQ61" s="111"/>
      <c r="DIR61" s="111"/>
      <c r="DIS61" s="111"/>
      <c r="DIT61" s="111"/>
      <c r="DIU61" s="111"/>
      <c r="DIV61" s="111"/>
      <c r="DIW61" s="111"/>
      <c r="DIX61" s="111"/>
      <c r="DIY61" s="111"/>
      <c r="DIZ61" s="111"/>
      <c r="DJA61" s="111"/>
      <c r="DJB61" s="111"/>
      <c r="DJC61" s="111"/>
      <c r="DJD61" s="111"/>
      <c r="DJE61" s="111"/>
      <c r="DJF61" s="111"/>
      <c r="DJG61" s="111"/>
      <c r="DJH61" s="111"/>
      <c r="DJI61" s="111"/>
      <c r="DJJ61" s="111"/>
      <c r="DJK61" s="111"/>
      <c r="DJL61" s="111"/>
      <c r="DJM61" s="111"/>
      <c r="DJN61" s="111"/>
      <c r="DJO61" s="111"/>
      <c r="DJP61" s="111"/>
      <c r="DJQ61" s="111"/>
      <c r="DJR61" s="111"/>
      <c r="DJS61" s="111"/>
      <c r="DJT61" s="111"/>
      <c r="DJU61" s="111"/>
      <c r="DJV61" s="111"/>
      <c r="DJW61" s="111"/>
      <c r="DJX61" s="111"/>
      <c r="DJY61" s="111"/>
      <c r="DJZ61" s="111"/>
      <c r="DKA61" s="111"/>
      <c r="DKB61" s="111"/>
      <c r="DKC61" s="111"/>
      <c r="DKD61" s="111"/>
      <c r="DKE61" s="111"/>
      <c r="DKF61" s="111"/>
      <c r="DKG61" s="111"/>
      <c r="DKH61" s="111"/>
      <c r="DKI61" s="111"/>
      <c r="DKJ61" s="111"/>
      <c r="DKK61" s="111"/>
      <c r="DKL61" s="111"/>
      <c r="DKM61" s="111"/>
      <c r="DKN61" s="111"/>
      <c r="DKO61" s="111"/>
      <c r="DKP61" s="111"/>
      <c r="DKQ61" s="111"/>
      <c r="DKR61" s="111"/>
      <c r="DKS61" s="111"/>
      <c r="DKT61" s="111"/>
      <c r="DKU61" s="111"/>
      <c r="DKV61" s="111"/>
      <c r="DKW61" s="111"/>
      <c r="DKX61" s="111"/>
      <c r="DKY61" s="111"/>
      <c r="DKZ61" s="111"/>
      <c r="DLA61" s="111"/>
      <c r="DLB61" s="111"/>
      <c r="DLC61" s="111"/>
      <c r="DLD61" s="111"/>
      <c r="DLE61" s="111"/>
      <c r="DLF61" s="111"/>
      <c r="DLG61" s="111"/>
      <c r="DLH61" s="111"/>
      <c r="DLI61" s="111"/>
      <c r="DLJ61" s="111"/>
      <c r="DLK61" s="111"/>
      <c r="DLL61" s="111"/>
      <c r="DLM61" s="111"/>
      <c r="DLN61" s="111"/>
      <c r="DLO61" s="111"/>
      <c r="DLP61" s="111"/>
      <c r="DLQ61" s="111"/>
      <c r="DLR61" s="111"/>
      <c r="DLS61" s="111"/>
      <c r="DLT61" s="111"/>
      <c r="DLU61" s="111"/>
      <c r="DLV61" s="111"/>
      <c r="DLW61" s="111"/>
      <c r="DLX61" s="111"/>
      <c r="DLY61" s="111"/>
      <c r="DLZ61" s="111"/>
      <c r="DMA61" s="111"/>
      <c r="DMB61" s="111"/>
      <c r="DMC61" s="111"/>
      <c r="DMD61" s="111"/>
      <c r="DME61" s="111"/>
      <c r="DMF61" s="111"/>
      <c r="DMG61" s="111"/>
      <c r="DMH61" s="111"/>
      <c r="DMI61" s="111"/>
      <c r="DMJ61" s="111"/>
      <c r="DMK61" s="111"/>
      <c r="DML61" s="111"/>
      <c r="DMM61" s="111"/>
      <c r="DMN61" s="111"/>
      <c r="DMO61" s="111"/>
      <c r="DMP61" s="111"/>
      <c r="DMQ61" s="111"/>
      <c r="DMR61" s="111"/>
      <c r="DMS61" s="111"/>
      <c r="DMT61" s="111"/>
      <c r="DMU61" s="111"/>
      <c r="DMV61" s="111"/>
      <c r="DMW61" s="111"/>
      <c r="DMX61" s="111"/>
      <c r="DMY61" s="111"/>
      <c r="DMZ61" s="111"/>
      <c r="DNA61" s="111"/>
      <c r="DNB61" s="111"/>
      <c r="DNC61" s="111"/>
      <c r="DND61" s="111"/>
      <c r="DNE61" s="111"/>
      <c r="DNF61" s="111"/>
      <c r="DNG61" s="111"/>
      <c r="DNH61" s="111"/>
      <c r="DNI61" s="111"/>
      <c r="DNJ61" s="111"/>
      <c r="DNK61" s="111"/>
      <c r="DNL61" s="111"/>
      <c r="DNM61" s="111"/>
      <c r="DNN61" s="111"/>
      <c r="DNO61" s="111"/>
      <c r="DNP61" s="111"/>
      <c r="DNQ61" s="111"/>
      <c r="DNR61" s="111"/>
      <c r="DNS61" s="111"/>
      <c r="DNT61" s="111"/>
      <c r="DNU61" s="111"/>
      <c r="DNV61" s="111"/>
      <c r="DNW61" s="111"/>
      <c r="DNX61" s="111"/>
      <c r="DNY61" s="111"/>
      <c r="DNZ61" s="111"/>
      <c r="DOA61" s="111"/>
      <c r="DOB61" s="111"/>
      <c r="DOC61" s="111"/>
      <c r="DOD61" s="111"/>
      <c r="DOE61" s="111"/>
      <c r="DOF61" s="111"/>
      <c r="DOG61" s="111"/>
      <c r="DOH61" s="111"/>
      <c r="DOI61" s="111"/>
      <c r="DOJ61" s="111"/>
      <c r="DOK61" s="111"/>
      <c r="DOL61" s="111"/>
      <c r="DOM61" s="111"/>
      <c r="DON61" s="111"/>
      <c r="DOO61" s="111"/>
      <c r="DOP61" s="111"/>
      <c r="DOQ61" s="111"/>
      <c r="DOR61" s="111"/>
      <c r="DOS61" s="111"/>
      <c r="DOT61" s="111"/>
      <c r="DOU61" s="111"/>
      <c r="DOV61" s="111"/>
      <c r="DOW61" s="111"/>
      <c r="DOX61" s="111"/>
      <c r="DOY61" s="111"/>
      <c r="DOZ61" s="111"/>
      <c r="DPA61" s="111"/>
      <c r="DPB61" s="111"/>
      <c r="DPC61" s="111"/>
      <c r="DPD61" s="111"/>
      <c r="DPE61" s="111"/>
      <c r="DPF61" s="111"/>
      <c r="DPG61" s="111"/>
      <c r="DPH61" s="111"/>
      <c r="DPI61" s="111"/>
      <c r="DPJ61" s="111"/>
      <c r="DPK61" s="111"/>
      <c r="DPL61" s="111"/>
      <c r="DPM61" s="111"/>
      <c r="DPN61" s="111"/>
      <c r="DPO61" s="111"/>
      <c r="DPP61" s="111"/>
      <c r="DPQ61" s="111"/>
      <c r="DPR61" s="111"/>
      <c r="DPS61" s="111"/>
      <c r="DPT61" s="111"/>
      <c r="DPU61" s="111"/>
      <c r="DPV61" s="111"/>
      <c r="DPW61" s="111"/>
      <c r="DPX61" s="111"/>
      <c r="DPY61" s="111"/>
      <c r="DPZ61" s="111"/>
      <c r="DQA61" s="111"/>
      <c r="DQB61" s="111"/>
      <c r="DQC61" s="111"/>
      <c r="DQD61" s="111"/>
      <c r="DQE61" s="111"/>
      <c r="DQF61" s="111"/>
      <c r="DQG61" s="111"/>
      <c r="DQH61" s="111"/>
      <c r="DQI61" s="111"/>
      <c r="DQJ61" s="111"/>
      <c r="DQK61" s="111"/>
      <c r="DQL61" s="111"/>
      <c r="DQM61" s="111"/>
      <c r="DQN61" s="111"/>
      <c r="DQO61" s="111"/>
      <c r="DQP61" s="111"/>
      <c r="DQQ61" s="111"/>
      <c r="DQR61" s="111"/>
      <c r="DQS61" s="111"/>
      <c r="DQT61" s="111"/>
      <c r="DQU61" s="111"/>
      <c r="DQV61" s="111"/>
      <c r="DQW61" s="111"/>
      <c r="DQX61" s="111"/>
      <c r="DQY61" s="111"/>
      <c r="DQZ61" s="111"/>
      <c r="DRA61" s="111"/>
      <c r="DRB61" s="111"/>
      <c r="DRC61" s="111"/>
      <c r="DRD61" s="111"/>
      <c r="DRE61" s="111"/>
      <c r="DRF61" s="111"/>
      <c r="DRG61" s="111"/>
      <c r="DRH61" s="111"/>
      <c r="DRI61" s="111"/>
      <c r="DRJ61" s="111"/>
      <c r="DRK61" s="111"/>
      <c r="DRL61" s="111"/>
      <c r="DRM61" s="111"/>
      <c r="DRN61" s="111"/>
      <c r="DRO61" s="111"/>
      <c r="DRP61" s="111"/>
      <c r="DRQ61" s="111"/>
      <c r="DRR61" s="111"/>
      <c r="DRS61" s="111"/>
      <c r="DRT61" s="111"/>
      <c r="DRU61" s="111"/>
      <c r="DRV61" s="111"/>
      <c r="DRW61" s="111"/>
      <c r="DRX61" s="111"/>
      <c r="DRY61" s="111"/>
      <c r="DRZ61" s="111"/>
      <c r="DSA61" s="111"/>
      <c r="DSB61" s="111"/>
      <c r="DSC61" s="111"/>
      <c r="DSD61" s="111"/>
      <c r="DSE61" s="111"/>
      <c r="DSF61" s="111"/>
      <c r="DSG61" s="111"/>
      <c r="DSH61" s="111"/>
      <c r="DSI61" s="111"/>
      <c r="DSJ61" s="111"/>
      <c r="DSK61" s="111"/>
      <c r="DSL61" s="111"/>
      <c r="DSM61" s="111"/>
      <c r="DSN61" s="111"/>
      <c r="DSO61" s="111"/>
      <c r="DSP61" s="111"/>
      <c r="DSQ61" s="111"/>
      <c r="DSR61" s="111"/>
      <c r="DSS61" s="111"/>
      <c r="DST61" s="111"/>
      <c r="DSU61" s="111"/>
      <c r="DSV61" s="111"/>
      <c r="DSW61" s="111"/>
      <c r="DSX61" s="111"/>
      <c r="DSY61" s="111"/>
      <c r="DSZ61" s="111"/>
      <c r="DTA61" s="111"/>
      <c r="DTB61" s="111"/>
      <c r="DTC61" s="111"/>
      <c r="DTD61" s="111"/>
      <c r="DTE61" s="111"/>
      <c r="DTF61" s="111"/>
      <c r="DTG61" s="111"/>
      <c r="DTH61" s="111"/>
      <c r="DTI61" s="111"/>
      <c r="DTJ61" s="111"/>
      <c r="DTK61" s="111"/>
      <c r="DTL61" s="111"/>
      <c r="DTM61" s="111"/>
      <c r="DTN61" s="111"/>
      <c r="DTO61" s="111"/>
      <c r="DTP61" s="111"/>
      <c r="DTQ61" s="111"/>
      <c r="DTR61" s="111"/>
      <c r="DTS61" s="111"/>
      <c r="DTT61" s="111"/>
      <c r="DTU61" s="111"/>
      <c r="DTV61" s="111"/>
      <c r="DTW61" s="111"/>
      <c r="DTX61" s="111"/>
      <c r="DTY61" s="111"/>
      <c r="DTZ61" s="111"/>
      <c r="DUA61" s="111"/>
      <c r="DUB61" s="111"/>
      <c r="DUC61" s="111"/>
      <c r="DUD61" s="111"/>
      <c r="DUE61" s="111"/>
      <c r="DUF61" s="111"/>
      <c r="DUG61" s="111"/>
      <c r="DUH61" s="111"/>
      <c r="DUI61" s="111"/>
      <c r="DUJ61" s="111"/>
      <c r="DUK61" s="111"/>
      <c r="DUL61" s="111"/>
      <c r="DUM61" s="111"/>
      <c r="DUN61" s="111"/>
      <c r="DUO61" s="111"/>
      <c r="DUP61" s="111"/>
      <c r="DUQ61" s="111"/>
      <c r="DUR61" s="111"/>
      <c r="DUS61" s="111"/>
      <c r="DUT61" s="111"/>
      <c r="DUU61" s="111"/>
      <c r="DUV61" s="111"/>
      <c r="DUW61" s="111"/>
      <c r="DUX61" s="111"/>
      <c r="DUY61" s="111"/>
      <c r="DUZ61" s="111"/>
      <c r="DVA61" s="111"/>
      <c r="DVB61" s="111"/>
      <c r="DVC61" s="111"/>
      <c r="DVD61" s="111"/>
      <c r="DVE61" s="111"/>
      <c r="DVF61" s="111"/>
      <c r="DVG61" s="111"/>
      <c r="DVH61" s="111"/>
      <c r="DVI61" s="111"/>
      <c r="DVJ61" s="111"/>
      <c r="DVK61" s="111"/>
      <c r="DVL61" s="111"/>
      <c r="DVM61" s="111"/>
      <c r="DVN61" s="111"/>
      <c r="DVO61" s="111"/>
      <c r="DVP61" s="111"/>
      <c r="DVQ61" s="111"/>
      <c r="DVR61" s="111"/>
      <c r="DVS61" s="111"/>
      <c r="DVT61" s="111"/>
      <c r="DVU61" s="111"/>
      <c r="DVV61" s="111"/>
      <c r="DVW61" s="111"/>
      <c r="DVX61" s="111"/>
      <c r="DVY61" s="111"/>
      <c r="DVZ61" s="111"/>
      <c r="DWA61" s="111"/>
      <c r="DWB61" s="111"/>
      <c r="DWC61" s="111"/>
      <c r="DWD61" s="111"/>
      <c r="DWE61" s="111"/>
      <c r="DWF61" s="111"/>
      <c r="DWG61" s="111"/>
      <c r="DWH61" s="111"/>
      <c r="DWI61" s="111"/>
      <c r="DWJ61" s="111"/>
      <c r="DWK61" s="111"/>
      <c r="DWL61" s="111"/>
      <c r="DWM61" s="111"/>
      <c r="DWN61" s="111"/>
      <c r="DWO61" s="111"/>
      <c r="DWP61" s="111"/>
      <c r="DWQ61" s="111"/>
      <c r="DWR61" s="111"/>
      <c r="DWS61" s="111"/>
      <c r="DWT61" s="111"/>
      <c r="DWU61" s="111"/>
      <c r="DWV61" s="111"/>
      <c r="DWW61" s="111"/>
      <c r="DWX61" s="111"/>
      <c r="DWY61" s="111"/>
      <c r="DWZ61" s="111"/>
      <c r="DXA61" s="111"/>
      <c r="DXB61" s="111"/>
      <c r="DXC61" s="111"/>
      <c r="DXD61" s="111"/>
      <c r="DXE61" s="111"/>
      <c r="DXF61" s="111"/>
      <c r="DXG61" s="111"/>
      <c r="DXH61" s="111"/>
      <c r="DXI61" s="111"/>
      <c r="DXJ61" s="111"/>
      <c r="DXK61" s="111"/>
      <c r="DXL61" s="111"/>
      <c r="DXM61" s="111"/>
      <c r="DXN61" s="111"/>
      <c r="DXO61" s="111"/>
      <c r="DXP61" s="111"/>
      <c r="DXQ61" s="111"/>
      <c r="DXR61" s="111"/>
      <c r="DXS61" s="111"/>
      <c r="DXT61" s="111"/>
      <c r="DXU61" s="111"/>
      <c r="DXV61" s="111"/>
      <c r="DXW61" s="111"/>
      <c r="DXX61" s="111"/>
      <c r="DXY61" s="111"/>
      <c r="DXZ61" s="111"/>
      <c r="DYA61" s="111"/>
      <c r="DYB61" s="111"/>
      <c r="DYC61" s="111"/>
      <c r="DYD61" s="111"/>
      <c r="DYE61" s="111"/>
      <c r="DYF61" s="111"/>
      <c r="DYG61" s="111"/>
      <c r="DYH61" s="111"/>
      <c r="DYI61" s="111"/>
      <c r="DYJ61" s="111"/>
      <c r="DYK61" s="111"/>
      <c r="DYL61" s="111"/>
      <c r="DYM61" s="111"/>
      <c r="DYN61" s="111"/>
      <c r="DYO61" s="111"/>
      <c r="DYP61" s="111"/>
      <c r="DYQ61" s="111"/>
      <c r="DYR61" s="111"/>
      <c r="DYS61" s="111"/>
      <c r="DYT61" s="111"/>
      <c r="DYU61" s="111"/>
      <c r="DYV61" s="111"/>
      <c r="DYW61" s="111"/>
      <c r="DYX61" s="111"/>
      <c r="DYY61" s="111"/>
      <c r="DYZ61" s="111"/>
      <c r="DZA61" s="111"/>
      <c r="DZB61" s="111"/>
      <c r="DZC61" s="111"/>
      <c r="DZD61" s="111"/>
      <c r="DZE61" s="111"/>
      <c r="DZF61" s="111"/>
      <c r="DZG61" s="111"/>
      <c r="DZH61" s="111"/>
      <c r="DZI61" s="111"/>
      <c r="DZJ61" s="111"/>
      <c r="DZK61" s="111"/>
      <c r="DZL61" s="111"/>
      <c r="DZM61" s="111"/>
      <c r="DZN61" s="111"/>
      <c r="DZO61" s="111"/>
      <c r="DZP61" s="111"/>
      <c r="DZQ61" s="111"/>
      <c r="DZR61" s="111"/>
      <c r="DZS61" s="111"/>
      <c r="DZT61" s="111"/>
      <c r="DZU61" s="111"/>
      <c r="DZV61" s="111"/>
      <c r="DZW61" s="111"/>
      <c r="DZX61" s="111"/>
      <c r="DZY61" s="111"/>
      <c r="DZZ61" s="111"/>
      <c r="EAA61" s="111"/>
      <c r="EAB61" s="111"/>
      <c r="EAC61" s="111"/>
      <c r="EAD61" s="111"/>
      <c r="EAE61" s="111"/>
      <c r="EAF61" s="111"/>
      <c r="EAG61" s="111"/>
      <c r="EAH61" s="111"/>
      <c r="EAI61" s="111"/>
      <c r="EAJ61" s="111"/>
      <c r="EAK61" s="111"/>
      <c r="EAL61" s="111"/>
      <c r="EAM61" s="111"/>
      <c r="EAN61" s="111"/>
      <c r="EAO61" s="111"/>
      <c r="EAP61" s="111"/>
      <c r="EAQ61" s="111"/>
      <c r="EAR61" s="111"/>
      <c r="EAS61" s="111"/>
      <c r="EAT61" s="111"/>
      <c r="EAU61" s="111"/>
      <c r="EAV61" s="111"/>
      <c r="EAW61" s="111"/>
      <c r="EAX61" s="111"/>
      <c r="EAY61" s="111"/>
      <c r="EAZ61" s="111"/>
      <c r="EBA61" s="111"/>
      <c r="EBB61" s="111"/>
      <c r="EBC61" s="111"/>
      <c r="EBD61" s="111"/>
      <c r="EBE61" s="111"/>
      <c r="EBF61" s="111"/>
      <c r="EBG61" s="111"/>
      <c r="EBH61" s="111"/>
      <c r="EBI61" s="111"/>
      <c r="EBJ61" s="111"/>
      <c r="EBK61" s="111"/>
      <c r="EBL61" s="111"/>
      <c r="EBM61" s="111"/>
      <c r="EBN61" s="111"/>
      <c r="EBO61" s="111"/>
      <c r="EBP61" s="111"/>
      <c r="EBQ61" s="111"/>
      <c r="EBR61" s="111"/>
      <c r="EBS61" s="111"/>
      <c r="EBT61" s="111"/>
      <c r="EBU61" s="111"/>
      <c r="EBV61" s="111"/>
      <c r="EBW61" s="111"/>
      <c r="EBX61" s="111"/>
      <c r="EBY61" s="111"/>
      <c r="EBZ61" s="111"/>
      <c r="ECA61" s="111"/>
      <c r="ECB61" s="111"/>
      <c r="ECC61" s="111"/>
      <c r="ECD61" s="111"/>
      <c r="ECE61" s="111"/>
      <c r="ECF61" s="111"/>
      <c r="ECG61" s="111"/>
      <c r="ECH61" s="111"/>
      <c r="ECI61" s="111"/>
      <c r="ECJ61" s="111"/>
      <c r="ECK61" s="111"/>
      <c r="ECL61" s="111"/>
      <c r="ECM61" s="111"/>
      <c r="ECN61" s="111"/>
      <c r="ECO61" s="111"/>
      <c r="ECP61" s="111"/>
      <c r="ECQ61" s="111"/>
      <c r="ECR61" s="111"/>
      <c r="ECS61" s="111"/>
      <c r="ECT61" s="111"/>
      <c r="ECU61" s="111"/>
      <c r="ECV61" s="111"/>
      <c r="ECW61" s="111"/>
      <c r="ECX61" s="111"/>
      <c r="ECY61" s="111"/>
      <c r="ECZ61" s="111"/>
      <c r="EDA61" s="111"/>
      <c r="EDB61" s="111"/>
      <c r="EDC61" s="111"/>
      <c r="EDD61" s="111"/>
      <c r="EDE61" s="111"/>
      <c r="EDF61" s="111"/>
      <c r="EDG61" s="111"/>
      <c r="EDH61" s="111"/>
      <c r="EDI61" s="111"/>
      <c r="EDJ61" s="111"/>
      <c r="EDK61" s="111"/>
      <c r="EDL61" s="111"/>
      <c r="EDM61" s="111"/>
      <c r="EDN61" s="111"/>
      <c r="EDO61" s="111"/>
      <c r="EDP61" s="111"/>
      <c r="EDQ61" s="111"/>
      <c r="EDR61" s="111"/>
      <c r="EDS61" s="111"/>
      <c r="EDT61" s="111"/>
      <c r="EDU61" s="111"/>
      <c r="EDV61" s="111"/>
      <c r="EDW61" s="111"/>
      <c r="EDX61" s="111"/>
      <c r="EDY61" s="111"/>
      <c r="EDZ61" s="111"/>
      <c r="EEA61" s="111"/>
      <c r="EEB61" s="111"/>
      <c r="EEC61" s="111"/>
      <c r="EED61" s="111"/>
      <c r="EEE61" s="111"/>
      <c r="EEF61" s="111"/>
      <c r="EEG61" s="111"/>
      <c r="EEH61" s="111"/>
      <c r="EEI61" s="111"/>
      <c r="EEJ61" s="111"/>
      <c r="EEK61" s="111"/>
      <c r="EEL61" s="111"/>
      <c r="EEM61" s="111"/>
      <c r="EEN61" s="111"/>
      <c r="EEO61" s="111"/>
      <c r="EEP61" s="111"/>
      <c r="EEQ61" s="111"/>
      <c r="EER61" s="111"/>
      <c r="EES61" s="111"/>
      <c r="EET61" s="111"/>
      <c r="EEU61" s="111"/>
      <c r="EEV61" s="111"/>
      <c r="EEW61" s="111"/>
      <c r="EEX61" s="111"/>
      <c r="EEY61" s="111"/>
      <c r="EEZ61" s="111"/>
      <c r="EFA61" s="111"/>
      <c r="EFB61" s="111"/>
      <c r="EFC61" s="111"/>
      <c r="EFD61" s="111"/>
      <c r="EFE61" s="111"/>
      <c r="EFF61" s="111"/>
      <c r="EFG61" s="111"/>
      <c r="EFH61" s="111"/>
      <c r="EFI61" s="111"/>
      <c r="EFJ61" s="111"/>
      <c r="EFK61" s="111"/>
      <c r="EFL61" s="111"/>
      <c r="EFM61" s="111"/>
      <c r="EFN61" s="111"/>
      <c r="EFO61" s="111"/>
      <c r="EFP61" s="111"/>
      <c r="EFQ61" s="111"/>
      <c r="EFR61" s="111"/>
      <c r="EFS61" s="111"/>
      <c r="EFT61" s="111"/>
      <c r="EFU61" s="111"/>
      <c r="EFV61" s="111"/>
      <c r="EFW61" s="111"/>
      <c r="EFX61" s="111"/>
      <c r="EFY61" s="111"/>
      <c r="EFZ61" s="111"/>
      <c r="EGA61" s="111"/>
      <c r="EGB61" s="111"/>
      <c r="EGC61" s="111"/>
      <c r="EGD61" s="111"/>
      <c r="EGE61" s="111"/>
      <c r="EGF61" s="111"/>
      <c r="EGG61" s="111"/>
      <c r="EGH61" s="111"/>
      <c r="EGI61" s="111"/>
      <c r="EGJ61" s="111"/>
      <c r="EGK61" s="111"/>
      <c r="EGL61" s="111"/>
      <c r="EGM61" s="111"/>
      <c r="EGN61" s="111"/>
      <c r="EGO61" s="111"/>
      <c r="EGP61" s="111"/>
      <c r="EGQ61" s="111"/>
      <c r="EGR61" s="111"/>
      <c r="EGS61" s="111"/>
      <c r="EGT61" s="111"/>
      <c r="EGU61" s="111"/>
      <c r="EGV61" s="111"/>
      <c r="EGW61" s="111"/>
      <c r="EGX61" s="111"/>
      <c r="EGY61" s="111"/>
      <c r="EGZ61" s="111"/>
      <c r="EHA61" s="111"/>
      <c r="EHB61" s="111"/>
      <c r="EHC61" s="111"/>
      <c r="EHD61" s="111"/>
      <c r="EHE61" s="111"/>
      <c r="EHF61" s="111"/>
      <c r="EHG61" s="111"/>
      <c r="EHH61" s="111"/>
      <c r="EHI61" s="111"/>
      <c r="EHJ61" s="111"/>
      <c r="EHK61" s="111"/>
      <c r="EHL61" s="111"/>
      <c r="EHM61" s="111"/>
      <c r="EHN61" s="111"/>
      <c r="EHO61" s="111"/>
      <c r="EHP61" s="111"/>
      <c r="EHQ61" s="111"/>
      <c r="EHR61" s="111"/>
      <c r="EHS61" s="111"/>
      <c r="EHT61" s="111"/>
      <c r="EHU61" s="111"/>
      <c r="EHV61" s="111"/>
      <c r="EHW61" s="111"/>
      <c r="EHX61" s="111"/>
      <c r="EHY61" s="111"/>
      <c r="EHZ61" s="111"/>
      <c r="EIA61" s="111"/>
      <c r="EIB61" s="111"/>
      <c r="EIC61" s="111"/>
      <c r="EID61" s="111"/>
      <c r="EIE61" s="111"/>
      <c r="EIF61" s="111"/>
      <c r="EIG61" s="111"/>
      <c r="EIH61" s="111"/>
      <c r="EII61" s="111"/>
      <c r="EIJ61" s="111"/>
      <c r="EIK61" s="111"/>
      <c r="EIL61" s="111"/>
      <c r="EIM61" s="111"/>
      <c r="EIN61" s="111"/>
      <c r="EIO61" s="111"/>
      <c r="EIP61" s="111"/>
      <c r="EIQ61" s="111"/>
      <c r="EIR61" s="111"/>
      <c r="EIS61" s="111"/>
      <c r="EIT61" s="111"/>
      <c r="EIU61" s="111"/>
      <c r="EIV61" s="111"/>
      <c r="EIW61" s="111"/>
      <c r="EIX61" s="111"/>
      <c r="EIY61" s="111"/>
      <c r="EIZ61" s="111"/>
      <c r="EJA61" s="111"/>
      <c r="EJB61" s="111"/>
      <c r="EJC61" s="111"/>
      <c r="EJD61" s="111"/>
      <c r="EJE61" s="111"/>
      <c r="EJF61" s="111"/>
      <c r="EJG61" s="111"/>
      <c r="EJH61" s="111"/>
      <c r="EJI61" s="111"/>
      <c r="EJJ61" s="111"/>
      <c r="EJK61" s="111"/>
      <c r="EJL61" s="111"/>
      <c r="EJM61" s="111"/>
      <c r="EJN61" s="111"/>
      <c r="EJO61" s="111"/>
      <c r="EJP61" s="111"/>
      <c r="EJQ61" s="111"/>
      <c r="EJR61" s="111"/>
      <c r="EJS61" s="111"/>
      <c r="EJT61" s="111"/>
      <c r="EJU61" s="111"/>
      <c r="EJV61" s="111"/>
      <c r="EJW61" s="111"/>
      <c r="EJX61" s="111"/>
      <c r="EJY61" s="111"/>
      <c r="EJZ61" s="111"/>
      <c r="EKA61" s="111"/>
      <c r="EKB61" s="111"/>
      <c r="EKC61" s="111"/>
      <c r="EKD61" s="111"/>
      <c r="EKE61" s="111"/>
      <c r="EKF61" s="111"/>
      <c r="EKG61" s="111"/>
      <c r="EKH61" s="111"/>
      <c r="EKI61" s="111"/>
      <c r="EKJ61" s="111"/>
      <c r="EKK61" s="111"/>
      <c r="EKL61" s="111"/>
      <c r="EKM61" s="111"/>
      <c r="EKN61" s="111"/>
      <c r="EKO61" s="111"/>
      <c r="EKP61" s="111"/>
      <c r="EKQ61" s="111"/>
      <c r="EKR61" s="111"/>
      <c r="EKS61" s="111"/>
      <c r="EKT61" s="111"/>
      <c r="EKU61" s="111"/>
      <c r="EKV61" s="111"/>
      <c r="EKW61" s="111"/>
      <c r="EKX61" s="111"/>
      <c r="EKY61" s="111"/>
      <c r="EKZ61" s="111"/>
      <c r="ELA61" s="111"/>
      <c r="ELB61" s="111"/>
      <c r="ELC61" s="111"/>
      <c r="ELD61" s="111"/>
      <c r="ELE61" s="111"/>
      <c r="ELF61" s="111"/>
      <c r="ELG61" s="111"/>
      <c r="ELH61" s="111"/>
      <c r="ELI61" s="111"/>
      <c r="ELJ61" s="111"/>
      <c r="ELK61" s="111"/>
      <c r="ELL61" s="111"/>
      <c r="ELM61" s="111"/>
      <c r="ELN61" s="111"/>
      <c r="ELO61" s="111"/>
      <c r="ELP61" s="111"/>
      <c r="ELQ61" s="111"/>
      <c r="ELR61" s="111"/>
      <c r="ELS61" s="111"/>
      <c r="ELT61" s="111"/>
      <c r="ELU61" s="111"/>
      <c r="ELV61" s="111"/>
      <c r="ELW61" s="111"/>
      <c r="ELX61" s="111"/>
      <c r="ELY61" s="111"/>
      <c r="ELZ61" s="111"/>
      <c r="EMA61" s="111"/>
      <c r="EMB61" s="111"/>
      <c r="EMC61" s="111"/>
      <c r="EMD61" s="111"/>
      <c r="EME61" s="111"/>
      <c r="EMF61" s="111"/>
      <c r="EMG61" s="111"/>
      <c r="EMH61" s="111"/>
      <c r="EMI61" s="111"/>
      <c r="EMJ61" s="111"/>
      <c r="EMK61" s="111"/>
      <c r="EML61" s="111"/>
      <c r="EMM61" s="111"/>
      <c r="EMN61" s="111"/>
      <c r="EMO61" s="111"/>
      <c r="EMP61" s="111"/>
      <c r="EMQ61" s="111"/>
      <c r="EMR61" s="111"/>
      <c r="EMS61" s="111"/>
      <c r="EMT61" s="111"/>
      <c r="EMU61" s="111"/>
      <c r="EMV61" s="111"/>
      <c r="EMW61" s="111"/>
      <c r="EMX61" s="111"/>
      <c r="EMY61" s="111"/>
      <c r="EMZ61" s="111"/>
      <c r="ENA61" s="111"/>
      <c r="ENB61" s="111"/>
      <c r="ENC61" s="111"/>
      <c r="END61" s="111"/>
      <c r="ENE61" s="111"/>
      <c r="ENF61" s="111"/>
      <c r="ENG61" s="111"/>
      <c r="ENH61" s="111"/>
      <c r="ENI61" s="111"/>
      <c r="ENJ61" s="111"/>
      <c r="ENK61" s="111"/>
      <c r="ENL61" s="111"/>
      <c r="ENM61" s="111"/>
      <c r="ENN61" s="111"/>
      <c r="ENO61" s="111"/>
      <c r="ENP61" s="111"/>
      <c r="ENQ61" s="111"/>
      <c r="ENR61" s="111"/>
      <c r="ENS61" s="111"/>
      <c r="ENT61" s="111"/>
      <c r="ENU61" s="111"/>
      <c r="ENV61" s="111"/>
      <c r="ENW61" s="111"/>
      <c r="ENX61" s="111"/>
      <c r="ENY61" s="111"/>
      <c r="ENZ61" s="111"/>
      <c r="EOA61" s="111"/>
      <c r="EOB61" s="111"/>
      <c r="EOC61" s="111"/>
      <c r="EOD61" s="111"/>
      <c r="EOE61" s="111"/>
      <c r="EOF61" s="111"/>
      <c r="EOG61" s="111"/>
      <c r="EOH61" s="111"/>
      <c r="EOI61" s="111"/>
      <c r="EOJ61" s="111"/>
      <c r="EOK61" s="111"/>
      <c r="EOL61" s="111"/>
      <c r="EOM61" s="111"/>
      <c r="EON61" s="111"/>
      <c r="EOO61" s="111"/>
      <c r="EOP61" s="111"/>
      <c r="EOQ61" s="111"/>
      <c r="EOR61" s="111"/>
      <c r="EOS61" s="111"/>
      <c r="EOT61" s="111"/>
      <c r="EOU61" s="111"/>
      <c r="EOV61" s="111"/>
      <c r="EOW61" s="111"/>
      <c r="EOX61" s="111"/>
      <c r="EOY61" s="111"/>
      <c r="EOZ61" s="111"/>
      <c r="EPA61" s="111"/>
      <c r="EPB61" s="111"/>
      <c r="EPC61" s="111"/>
      <c r="EPD61" s="111"/>
      <c r="EPE61" s="111"/>
      <c r="EPF61" s="111"/>
      <c r="EPG61" s="111"/>
      <c r="EPH61" s="111"/>
      <c r="EPI61" s="111"/>
      <c r="EPJ61" s="111"/>
      <c r="EPK61" s="111"/>
      <c r="EPL61" s="111"/>
      <c r="EPM61" s="111"/>
      <c r="EPN61" s="111"/>
      <c r="EPO61" s="111"/>
      <c r="EPP61" s="111"/>
      <c r="EPQ61" s="111"/>
      <c r="EPR61" s="111"/>
      <c r="EPS61" s="111"/>
      <c r="EPT61" s="111"/>
      <c r="EPU61" s="111"/>
      <c r="EPV61" s="111"/>
      <c r="EPW61" s="111"/>
      <c r="EPX61" s="111"/>
      <c r="EPY61" s="111"/>
      <c r="EPZ61" s="111"/>
      <c r="EQA61" s="111"/>
      <c r="EQB61" s="111"/>
      <c r="EQC61" s="111"/>
      <c r="EQD61" s="111"/>
      <c r="EQE61" s="111"/>
      <c r="EQF61" s="111"/>
      <c r="EQG61" s="111"/>
      <c r="EQH61" s="111"/>
      <c r="EQI61" s="111"/>
      <c r="EQJ61" s="111"/>
      <c r="EQK61" s="111"/>
      <c r="EQL61" s="111"/>
      <c r="EQM61" s="111"/>
      <c r="EQN61" s="111"/>
      <c r="EQO61" s="111"/>
      <c r="EQP61" s="111"/>
      <c r="EQQ61" s="111"/>
      <c r="EQR61" s="111"/>
      <c r="EQS61" s="111"/>
      <c r="EQT61" s="111"/>
      <c r="EQU61" s="111"/>
      <c r="EQV61" s="111"/>
      <c r="EQW61" s="111"/>
      <c r="EQX61" s="111"/>
      <c r="EQY61" s="111"/>
      <c r="EQZ61" s="111"/>
      <c r="ERA61" s="111"/>
      <c r="ERB61" s="111"/>
      <c r="ERC61" s="111"/>
      <c r="ERD61" s="111"/>
      <c r="ERE61" s="111"/>
      <c r="ERF61" s="111"/>
      <c r="ERG61" s="111"/>
      <c r="ERH61" s="111"/>
      <c r="ERI61" s="111"/>
      <c r="ERJ61" s="111"/>
      <c r="ERK61" s="111"/>
      <c r="ERL61" s="111"/>
      <c r="ERM61" s="111"/>
      <c r="ERN61" s="111"/>
      <c r="ERO61" s="111"/>
      <c r="ERP61" s="111"/>
      <c r="ERQ61" s="111"/>
      <c r="ERR61" s="111"/>
      <c r="ERS61" s="111"/>
      <c r="ERT61" s="111"/>
      <c r="ERU61" s="111"/>
      <c r="ERV61" s="111"/>
      <c r="ERW61" s="111"/>
      <c r="ERX61" s="111"/>
      <c r="ERY61" s="111"/>
      <c r="ERZ61" s="111"/>
      <c r="ESA61" s="111"/>
      <c r="ESB61" s="111"/>
      <c r="ESC61" s="111"/>
      <c r="ESD61" s="111"/>
      <c r="ESE61" s="111"/>
      <c r="ESF61" s="111"/>
      <c r="ESG61" s="111"/>
      <c r="ESH61" s="111"/>
      <c r="ESI61" s="111"/>
      <c r="ESJ61" s="111"/>
      <c r="ESK61" s="111"/>
      <c r="ESL61" s="111"/>
      <c r="ESM61" s="111"/>
      <c r="ESN61" s="111"/>
      <c r="ESO61" s="111"/>
      <c r="ESP61" s="111"/>
      <c r="ESQ61" s="111"/>
      <c r="ESR61" s="111"/>
      <c r="ESS61" s="111"/>
      <c r="EST61" s="111"/>
      <c r="ESU61" s="111"/>
      <c r="ESV61" s="111"/>
      <c r="ESW61" s="111"/>
      <c r="ESX61" s="111"/>
      <c r="ESY61" s="111"/>
      <c r="ESZ61" s="111"/>
      <c r="ETA61" s="111"/>
      <c r="ETB61" s="111"/>
      <c r="ETC61" s="111"/>
      <c r="ETD61" s="111"/>
      <c r="ETE61" s="111"/>
      <c r="ETF61" s="111"/>
      <c r="ETG61" s="111"/>
      <c r="ETH61" s="111"/>
      <c r="ETI61" s="111"/>
      <c r="ETJ61" s="111"/>
      <c r="ETK61" s="111"/>
      <c r="ETL61" s="111"/>
      <c r="ETM61" s="111"/>
      <c r="ETN61" s="111"/>
      <c r="ETO61" s="111"/>
      <c r="ETP61" s="111"/>
      <c r="ETQ61" s="111"/>
      <c r="ETR61" s="111"/>
      <c r="ETS61" s="111"/>
      <c r="ETT61" s="111"/>
      <c r="ETU61" s="111"/>
      <c r="ETV61" s="111"/>
      <c r="ETW61" s="111"/>
      <c r="ETX61" s="111"/>
      <c r="ETY61" s="111"/>
      <c r="ETZ61" s="111"/>
      <c r="EUA61" s="111"/>
      <c r="EUB61" s="111"/>
      <c r="EUC61" s="111"/>
      <c r="EUD61" s="111"/>
      <c r="EUE61" s="111"/>
      <c r="EUF61" s="111"/>
      <c r="EUG61" s="111"/>
      <c r="EUH61" s="111"/>
      <c r="EUI61" s="111"/>
      <c r="EUJ61" s="111"/>
      <c r="EUK61" s="111"/>
      <c r="EUL61" s="111"/>
      <c r="EUM61" s="111"/>
      <c r="EUN61" s="111"/>
      <c r="EUO61" s="111"/>
      <c r="EUP61" s="111"/>
      <c r="EUQ61" s="111"/>
      <c r="EUR61" s="111"/>
      <c r="EUS61" s="111"/>
      <c r="EUT61" s="111"/>
      <c r="EUU61" s="111"/>
      <c r="EUV61" s="111"/>
      <c r="EUW61" s="111"/>
      <c r="EUX61" s="111"/>
      <c r="EUY61" s="111"/>
      <c r="EUZ61" s="111"/>
      <c r="EVA61" s="111"/>
      <c r="EVB61" s="111"/>
      <c r="EVC61" s="111"/>
      <c r="EVD61" s="111"/>
      <c r="EVE61" s="111"/>
      <c r="EVF61" s="111"/>
      <c r="EVG61" s="111"/>
      <c r="EVH61" s="111"/>
      <c r="EVI61" s="111"/>
      <c r="EVJ61" s="111"/>
      <c r="EVK61" s="111"/>
      <c r="EVL61" s="111"/>
      <c r="EVM61" s="111"/>
      <c r="EVN61" s="111"/>
      <c r="EVO61" s="111"/>
      <c r="EVP61" s="111"/>
      <c r="EVQ61" s="111"/>
      <c r="EVR61" s="111"/>
      <c r="EVS61" s="111"/>
      <c r="EVT61" s="111"/>
      <c r="EVU61" s="111"/>
      <c r="EVV61" s="111"/>
      <c r="EVW61" s="111"/>
      <c r="EVX61" s="111"/>
      <c r="EVY61" s="111"/>
      <c r="EVZ61" s="111"/>
      <c r="EWA61" s="111"/>
      <c r="EWB61" s="111"/>
      <c r="EWC61" s="111"/>
      <c r="EWD61" s="111"/>
      <c r="EWE61" s="111"/>
      <c r="EWF61" s="111"/>
      <c r="EWG61" s="111"/>
      <c r="EWH61" s="111"/>
      <c r="EWI61" s="111"/>
      <c r="EWJ61" s="111"/>
      <c r="EWK61" s="111"/>
      <c r="EWL61" s="111"/>
      <c r="EWM61" s="111"/>
      <c r="EWN61" s="111"/>
      <c r="EWO61" s="111"/>
      <c r="EWP61" s="111"/>
      <c r="EWQ61" s="111"/>
      <c r="EWR61" s="111"/>
      <c r="EWS61" s="111"/>
      <c r="EWT61" s="111"/>
      <c r="EWU61" s="111"/>
      <c r="EWV61" s="111"/>
      <c r="EWW61" s="111"/>
      <c r="EWX61" s="111"/>
      <c r="EWY61" s="111"/>
      <c r="EWZ61" s="111"/>
      <c r="EXA61" s="111"/>
      <c r="EXB61" s="111"/>
      <c r="EXC61" s="111"/>
      <c r="EXD61" s="111"/>
      <c r="EXE61" s="111"/>
      <c r="EXF61" s="111"/>
      <c r="EXG61" s="111"/>
      <c r="EXH61" s="111"/>
      <c r="EXI61" s="111"/>
      <c r="EXJ61" s="111"/>
      <c r="EXK61" s="111"/>
      <c r="EXL61" s="111"/>
      <c r="EXM61" s="111"/>
      <c r="EXN61" s="111"/>
      <c r="EXO61" s="111"/>
      <c r="EXP61" s="111"/>
      <c r="EXQ61" s="111"/>
      <c r="EXR61" s="111"/>
      <c r="EXS61" s="111"/>
      <c r="EXT61" s="111"/>
      <c r="EXU61" s="111"/>
      <c r="EXV61" s="111"/>
      <c r="EXW61" s="111"/>
      <c r="EXX61" s="111"/>
      <c r="EXY61" s="111"/>
      <c r="EXZ61" s="111"/>
      <c r="EYA61" s="111"/>
      <c r="EYB61" s="111"/>
      <c r="EYC61" s="111"/>
      <c r="EYD61" s="111"/>
      <c r="EYE61" s="111"/>
      <c r="EYF61" s="111"/>
      <c r="EYG61" s="111"/>
      <c r="EYH61" s="111"/>
      <c r="EYI61" s="111"/>
      <c r="EYJ61" s="111"/>
      <c r="EYK61" s="111"/>
      <c r="EYL61" s="111"/>
      <c r="EYM61" s="111"/>
      <c r="EYN61" s="111"/>
      <c r="EYO61" s="111"/>
      <c r="EYP61" s="111"/>
      <c r="EYQ61" s="111"/>
      <c r="EYR61" s="111"/>
      <c r="EYS61" s="111"/>
      <c r="EYT61" s="111"/>
      <c r="EYU61" s="111"/>
      <c r="EYV61" s="111"/>
      <c r="EYW61" s="111"/>
      <c r="EYX61" s="111"/>
      <c r="EYY61" s="111"/>
      <c r="EYZ61" s="111"/>
      <c r="EZA61" s="111"/>
      <c r="EZB61" s="111"/>
      <c r="EZC61" s="111"/>
      <c r="EZD61" s="111"/>
      <c r="EZE61" s="111"/>
      <c r="EZF61" s="111"/>
      <c r="EZG61" s="111"/>
      <c r="EZH61" s="111"/>
      <c r="EZI61" s="111"/>
      <c r="EZJ61" s="111"/>
      <c r="EZK61" s="111"/>
      <c r="EZL61" s="111"/>
      <c r="EZM61" s="111"/>
      <c r="EZN61" s="111"/>
      <c r="EZO61" s="111"/>
      <c r="EZP61" s="111"/>
      <c r="EZQ61" s="111"/>
      <c r="EZR61" s="111"/>
      <c r="EZS61" s="111"/>
      <c r="EZT61" s="111"/>
      <c r="EZU61" s="111"/>
      <c r="EZV61" s="111"/>
      <c r="EZW61" s="111"/>
      <c r="EZX61" s="111"/>
      <c r="EZY61" s="111"/>
      <c r="EZZ61" s="111"/>
      <c r="FAA61" s="111"/>
      <c r="FAB61" s="111"/>
      <c r="FAC61" s="111"/>
      <c r="FAD61" s="111"/>
      <c r="FAE61" s="111"/>
      <c r="FAF61" s="111"/>
      <c r="FAG61" s="111"/>
      <c r="FAH61" s="111"/>
      <c r="FAI61" s="111"/>
      <c r="FAJ61" s="111"/>
      <c r="FAK61" s="111"/>
      <c r="FAL61" s="111"/>
      <c r="FAM61" s="111"/>
      <c r="FAN61" s="111"/>
      <c r="FAO61" s="111"/>
      <c r="FAP61" s="111"/>
      <c r="FAQ61" s="111"/>
      <c r="FAR61" s="111"/>
      <c r="FAS61" s="111"/>
      <c r="FAT61" s="111"/>
      <c r="FAU61" s="111"/>
      <c r="FAV61" s="111"/>
      <c r="FAW61" s="111"/>
      <c r="FAX61" s="111"/>
      <c r="FAY61" s="111"/>
      <c r="FAZ61" s="111"/>
      <c r="FBA61" s="111"/>
      <c r="FBB61" s="111"/>
      <c r="FBC61" s="111"/>
      <c r="FBD61" s="111"/>
      <c r="FBE61" s="111"/>
      <c r="FBF61" s="111"/>
      <c r="FBG61" s="111"/>
      <c r="FBH61" s="111"/>
      <c r="FBI61" s="111"/>
      <c r="FBJ61" s="111"/>
      <c r="FBK61" s="111"/>
      <c r="FBL61" s="111"/>
      <c r="FBM61" s="111"/>
      <c r="FBN61" s="111"/>
      <c r="FBO61" s="111"/>
      <c r="FBP61" s="111"/>
      <c r="FBQ61" s="111"/>
      <c r="FBR61" s="111"/>
      <c r="FBS61" s="111"/>
      <c r="FBT61" s="111"/>
      <c r="FBU61" s="111"/>
      <c r="FBV61" s="111"/>
      <c r="FBW61" s="111"/>
      <c r="FBX61" s="111"/>
      <c r="FBY61" s="111"/>
      <c r="FBZ61" s="111"/>
      <c r="FCA61" s="111"/>
      <c r="FCB61" s="111"/>
      <c r="FCC61" s="111"/>
      <c r="FCD61" s="111"/>
      <c r="FCE61" s="111"/>
      <c r="FCF61" s="111"/>
      <c r="FCG61" s="111"/>
      <c r="FCH61" s="111"/>
      <c r="FCI61" s="111"/>
      <c r="FCJ61" s="111"/>
      <c r="FCK61" s="111"/>
      <c r="FCL61" s="111"/>
      <c r="FCM61" s="111"/>
      <c r="FCN61" s="111"/>
      <c r="FCO61" s="111"/>
      <c r="FCP61" s="111"/>
      <c r="FCQ61" s="111"/>
      <c r="FCR61" s="111"/>
      <c r="FCS61" s="111"/>
      <c r="FCT61" s="111"/>
      <c r="FCU61" s="111"/>
      <c r="FCV61" s="111"/>
      <c r="FCW61" s="111"/>
      <c r="FCX61" s="111"/>
      <c r="FCY61" s="111"/>
      <c r="FCZ61" s="111"/>
      <c r="FDA61" s="111"/>
      <c r="FDB61" s="111"/>
      <c r="FDC61" s="111"/>
      <c r="FDD61" s="111"/>
      <c r="FDE61" s="111"/>
      <c r="FDF61" s="111"/>
      <c r="FDG61" s="111"/>
      <c r="FDH61" s="111"/>
      <c r="FDI61" s="111"/>
      <c r="FDJ61" s="111"/>
      <c r="FDK61" s="111"/>
      <c r="FDL61" s="111"/>
      <c r="FDM61" s="111"/>
      <c r="FDN61" s="111"/>
      <c r="FDO61" s="111"/>
      <c r="FDP61" s="111"/>
      <c r="FDQ61" s="111"/>
      <c r="FDR61" s="111"/>
      <c r="FDS61" s="111"/>
      <c r="FDT61" s="111"/>
      <c r="FDU61" s="111"/>
      <c r="FDV61" s="111"/>
      <c r="FDW61" s="111"/>
      <c r="FDX61" s="111"/>
      <c r="FDY61" s="111"/>
      <c r="FDZ61" s="111"/>
      <c r="FEA61" s="111"/>
      <c r="FEB61" s="111"/>
      <c r="FEC61" s="111"/>
      <c r="FED61" s="111"/>
      <c r="FEE61" s="111"/>
      <c r="FEF61" s="111"/>
      <c r="FEG61" s="111"/>
      <c r="FEH61" s="111"/>
      <c r="FEI61" s="111"/>
      <c r="FEJ61" s="111"/>
      <c r="FEK61" s="111"/>
      <c r="FEL61" s="111"/>
      <c r="FEM61" s="111"/>
      <c r="FEN61" s="111"/>
      <c r="FEO61" s="111"/>
      <c r="FEP61" s="111"/>
      <c r="FEQ61" s="111"/>
      <c r="FER61" s="111"/>
      <c r="FES61" s="111"/>
      <c r="FET61" s="111"/>
      <c r="FEU61" s="111"/>
      <c r="FEV61" s="111"/>
      <c r="FEW61" s="111"/>
      <c r="FEX61" s="111"/>
      <c r="FEY61" s="111"/>
      <c r="FEZ61" s="111"/>
      <c r="FFA61" s="111"/>
      <c r="FFB61" s="111"/>
      <c r="FFC61" s="111"/>
      <c r="FFD61" s="111"/>
      <c r="FFE61" s="111"/>
      <c r="FFF61" s="111"/>
      <c r="FFG61" s="111"/>
      <c r="FFH61" s="111"/>
      <c r="FFI61" s="111"/>
      <c r="FFJ61" s="111"/>
      <c r="FFK61" s="111"/>
      <c r="FFL61" s="111"/>
      <c r="FFM61" s="111"/>
      <c r="FFN61" s="111"/>
      <c r="FFO61" s="111"/>
      <c r="FFP61" s="111"/>
      <c r="FFQ61" s="111"/>
      <c r="FFR61" s="111"/>
      <c r="FFS61" s="111"/>
      <c r="FFT61" s="111"/>
      <c r="FFU61" s="111"/>
      <c r="FFV61" s="111"/>
      <c r="FFW61" s="111"/>
      <c r="FFX61" s="111"/>
      <c r="FFY61" s="111"/>
      <c r="FFZ61" s="111"/>
      <c r="FGA61" s="111"/>
      <c r="FGB61" s="111"/>
      <c r="FGC61" s="111"/>
      <c r="FGD61" s="111"/>
      <c r="FGE61" s="111"/>
      <c r="FGF61" s="111"/>
      <c r="FGG61" s="111"/>
      <c r="FGH61" s="111"/>
      <c r="FGI61" s="111"/>
      <c r="FGJ61" s="111"/>
      <c r="FGK61" s="111"/>
      <c r="FGL61" s="111"/>
      <c r="FGM61" s="111"/>
      <c r="FGN61" s="111"/>
      <c r="FGO61" s="111"/>
      <c r="FGP61" s="111"/>
      <c r="FGQ61" s="111"/>
      <c r="FGR61" s="111"/>
      <c r="FGS61" s="111"/>
      <c r="FGT61" s="111"/>
      <c r="FGU61" s="111"/>
      <c r="FGV61" s="111"/>
      <c r="FGW61" s="111"/>
      <c r="FGX61" s="111"/>
      <c r="FGY61" s="111"/>
      <c r="FGZ61" s="111"/>
      <c r="FHA61" s="111"/>
      <c r="FHB61" s="111"/>
      <c r="FHC61" s="111"/>
      <c r="FHD61" s="111"/>
      <c r="FHE61" s="111"/>
      <c r="FHF61" s="111"/>
      <c r="FHG61" s="111"/>
      <c r="FHH61" s="111"/>
      <c r="FHI61" s="111"/>
      <c r="FHJ61" s="111"/>
      <c r="FHK61" s="111"/>
      <c r="FHL61" s="111"/>
      <c r="FHM61" s="111"/>
      <c r="FHN61" s="111"/>
      <c r="FHO61" s="111"/>
      <c r="FHP61" s="111"/>
      <c r="FHQ61" s="111"/>
      <c r="FHR61" s="111"/>
      <c r="FHS61" s="111"/>
      <c r="FHT61" s="111"/>
      <c r="FHU61" s="111"/>
      <c r="FHV61" s="111"/>
      <c r="FHW61" s="111"/>
      <c r="FHX61" s="111"/>
      <c r="FHY61" s="111"/>
      <c r="FHZ61" s="111"/>
      <c r="FIA61" s="111"/>
      <c r="FIB61" s="111"/>
      <c r="FIC61" s="111"/>
      <c r="FID61" s="111"/>
      <c r="FIE61" s="111"/>
      <c r="FIF61" s="111"/>
      <c r="FIG61" s="111"/>
      <c r="FIH61" s="111"/>
      <c r="FII61" s="111"/>
      <c r="FIJ61" s="111"/>
      <c r="FIK61" s="111"/>
      <c r="FIL61" s="111"/>
      <c r="FIM61" s="111"/>
      <c r="FIN61" s="111"/>
      <c r="FIO61" s="111"/>
      <c r="FIP61" s="111"/>
      <c r="FIQ61" s="111"/>
      <c r="FIR61" s="111"/>
      <c r="FIS61" s="111"/>
      <c r="FIT61" s="111"/>
      <c r="FIU61" s="111"/>
      <c r="FIV61" s="111"/>
      <c r="FIW61" s="111"/>
      <c r="FIX61" s="111"/>
      <c r="FIY61" s="111"/>
      <c r="FIZ61" s="111"/>
      <c r="FJA61" s="111"/>
      <c r="FJB61" s="111"/>
      <c r="FJC61" s="111"/>
      <c r="FJD61" s="111"/>
      <c r="FJE61" s="111"/>
      <c r="FJF61" s="111"/>
      <c r="FJG61" s="111"/>
      <c r="FJH61" s="111"/>
      <c r="FJI61" s="111"/>
      <c r="FJJ61" s="111"/>
      <c r="FJK61" s="111"/>
      <c r="FJL61" s="111"/>
      <c r="FJM61" s="111"/>
      <c r="FJN61" s="111"/>
      <c r="FJO61" s="111"/>
      <c r="FJP61" s="111"/>
      <c r="FJQ61" s="111"/>
      <c r="FJR61" s="111"/>
      <c r="FJS61" s="111"/>
      <c r="FJT61" s="111"/>
      <c r="FJU61" s="111"/>
      <c r="FJV61" s="111"/>
      <c r="FJW61" s="111"/>
      <c r="FJX61" s="111"/>
      <c r="FJY61" s="111"/>
      <c r="FJZ61" s="111"/>
      <c r="FKA61" s="111"/>
      <c r="FKB61" s="111"/>
      <c r="FKC61" s="111"/>
      <c r="FKD61" s="111"/>
      <c r="FKE61" s="111"/>
      <c r="FKF61" s="111"/>
      <c r="FKG61" s="111"/>
      <c r="FKH61" s="111"/>
      <c r="FKI61" s="111"/>
      <c r="FKJ61" s="111"/>
      <c r="FKK61" s="111"/>
      <c r="FKL61" s="111"/>
      <c r="FKM61" s="111"/>
      <c r="FKN61" s="111"/>
      <c r="FKO61" s="111"/>
      <c r="FKP61" s="111"/>
      <c r="FKQ61" s="111"/>
      <c r="FKR61" s="111"/>
      <c r="FKS61" s="111"/>
      <c r="FKT61" s="111"/>
      <c r="FKU61" s="111"/>
      <c r="FKV61" s="111"/>
      <c r="FKW61" s="111"/>
      <c r="FKX61" s="111"/>
      <c r="FKY61" s="111"/>
      <c r="FKZ61" s="111"/>
      <c r="FLA61" s="111"/>
      <c r="FLB61" s="111"/>
      <c r="FLC61" s="111"/>
      <c r="FLD61" s="111"/>
      <c r="FLE61" s="111"/>
      <c r="FLF61" s="111"/>
      <c r="FLG61" s="111"/>
      <c r="FLH61" s="111"/>
      <c r="FLI61" s="111"/>
      <c r="FLJ61" s="111"/>
      <c r="FLK61" s="111"/>
      <c r="FLL61" s="111"/>
      <c r="FLM61" s="111"/>
      <c r="FLN61" s="111"/>
      <c r="FLO61" s="111"/>
      <c r="FLP61" s="111"/>
      <c r="FLQ61" s="111"/>
      <c r="FLR61" s="111"/>
      <c r="FLS61" s="111"/>
      <c r="FLT61" s="111"/>
      <c r="FLU61" s="111"/>
      <c r="FLV61" s="111"/>
      <c r="FLW61" s="111"/>
      <c r="FLX61" s="111"/>
      <c r="FLY61" s="111"/>
      <c r="FLZ61" s="111"/>
      <c r="FMA61" s="111"/>
      <c r="FMB61" s="111"/>
      <c r="FMC61" s="111"/>
      <c r="FMD61" s="111"/>
      <c r="FME61" s="111"/>
      <c r="FMF61" s="111"/>
      <c r="FMG61" s="111"/>
      <c r="FMH61" s="111"/>
      <c r="FMI61" s="111"/>
      <c r="FMJ61" s="111"/>
      <c r="FMK61" s="111"/>
      <c r="FML61" s="111"/>
      <c r="FMM61" s="111"/>
      <c r="FMN61" s="111"/>
      <c r="FMO61" s="111"/>
      <c r="FMP61" s="111"/>
      <c r="FMQ61" s="111"/>
      <c r="FMR61" s="111"/>
      <c r="FMS61" s="111"/>
      <c r="FMT61" s="111"/>
      <c r="FMU61" s="111"/>
      <c r="FMV61" s="111"/>
      <c r="FMW61" s="111"/>
      <c r="FMX61" s="111"/>
      <c r="FMY61" s="111"/>
      <c r="FMZ61" s="111"/>
      <c r="FNA61" s="111"/>
      <c r="FNB61" s="111"/>
      <c r="FNC61" s="111"/>
      <c r="FND61" s="111"/>
      <c r="FNE61" s="111"/>
      <c r="FNF61" s="111"/>
      <c r="FNG61" s="111"/>
      <c r="FNH61" s="111"/>
      <c r="FNI61" s="111"/>
      <c r="FNJ61" s="111"/>
      <c r="FNK61" s="111"/>
      <c r="FNL61" s="111"/>
      <c r="FNM61" s="111"/>
      <c r="FNN61" s="111"/>
      <c r="FNO61" s="111"/>
      <c r="FNP61" s="111"/>
      <c r="FNQ61" s="111"/>
      <c r="FNR61" s="111"/>
      <c r="FNS61" s="111"/>
      <c r="FNT61" s="111"/>
      <c r="FNU61" s="111"/>
      <c r="FNV61" s="111"/>
      <c r="FNW61" s="111"/>
      <c r="FNX61" s="111"/>
      <c r="FNY61" s="111"/>
      <c r="FNZ61" s="111"/>
      <c r="FOA61" s="111"/>
      <c r="FOB61" s="111"/>
      <c r="FOC61" s="111"/>
      <c r="FOD61" s="111"/>
      <c r="FOE61" s="111"/>
      <c r="FOF61" s="111"/>
      <c r="FOG61" s="111"/>
      <c r="FOH61" s="111"/>
      <c r="FOI61" s="111"/>
      <c r="FOJ61" s="111"/>
      <c r="FOK61" s="111"/>
      <c r="FOL61" s="111"/>
      <c r="FOM61" s="111"/>
      <c r="FON61" s="111"/>
      <c r="FOO61" s="111"/>
      <c r="FOP61" s="111"/>
      <c r="FOQ61" s="111"/>
      <c r="FOR61" s="111"/>
      <c r="FOS61" s="111"/>
      <c r="FOT61" s="111"/>
      <c r="FOU61" s="111"/>
      <c r="FOV61" s="111"/>
      <c r="FOW61" s="111"/>
      <c r="FOX61" s="111"/>
      <c r="FOY61" s="111"/>
      <c r="FOZ61" s="111"/>
      <c r="FPA61" s="111"/>
      <c r="FPB61" s="111"/>
      <c r="FPC61" s="111"/>
      <c r="FPD61" s="111"/>
      <c r="FPE61" s="111"/>
      <c r="FPF61" s="111"/>
      <c r="FPG61" s="111"/>
      <c r="FPH61" s="111"/>
      <c r="FPI61" s="111"/>
      <c r="FPJ61" s="111"/>
      <c r="FPK61" s="111"/>
      <c r="FPL61" s="111"/>
      <c r="FPM61" s="111"/>
      <c r="FPN61" s="111"/>
      <c r="FPO61" s="111"/>
      <c r="FPP61" s="111"/>
      <c r="FPQ61" s="111"/>
      <c r="FPR61" s="111"/>
      <c r="FPS61" s="111"/>
      <c r="FPT61" s="111"/>
      <c r="FPU61" s="111"/>
      <c r="FPV61" s="111"/>
      <c r="FPW61" s="111"/>
      <c r="FPX61" s="111"/>
      <c r="FPY61" s="111"/>
      <c r="FPZ61" s="111"/>
      <c r="FQA61" s="111"/>
      <c r="FQB61" s="111"/>
      <c r="FQC61" s="111"/>
      <c r="FQD61" s="111"/>
      <c r="FQE61" s="111"/>
      <c r="FQF61" s="111"/>
      <c r="FQG61" s="111"/>
      <c r="FQH61" s="111"/>
      <c r="FQI61" s="111"/>
      <c r="FQJ61" s="111"/>
      <c r="FQK61" s="111"/>
      <c r="FQL61" s="111"/>
      <c r="FQM61" s="111"/>
      <c r="FQN61" s="111"/>
      <c r="FQO61" s="111"/>
      <c r="FQP61" s="111"/>
      <c r="FQQ61" s="111"/>
      <c r="FQR61" s="111"/>
      <c r="FQS61" s="111"/>
      <c r="FQT61" s="111"/>
      <c r="FQU61" s="111"/>
      <c r="FQV61" s="111"/>
      <c r="FQW61" s="111"/>
      <c r="FQX61" s="111"/>
      <c r="FQY61" s="111"/>
      <c r="FQZ61" s="111"/>
      <c r="FRA61" s="111"/>
      <c r="FRB61" s="111"/>
      <c r="FRC61" s="111"/>
      <c r="FRD61" s="111"/>
      <c r="FRE61" s="111"/>
      <c r="FRF61" s="111"/>
      <c r="FRG61" s="111"/>
      <c r="FRH61" s="111"/>
      <c r="FRI61" s="111"/>
      <c r="FRJ61" s="111"/>
      <c r="FRK61" s="111"/>
      <c r="FRL61" s="111"/>
      <c r="FRM61" s="111"/>
      <c r="FRN61" s="111"/>
      <c r="FRO61" s="111"/>
      <c r="FRP61" s="111"/>
      <c r="FRQ61" s="111"/>
      <c r="FRR61" s="111"/>
      <c r="FRS61" s="111"/>
      <c r="FRT61" s="111"/>
      <c r="FRU61" s="111"/>
      <c r="FRV61" s="111"/>
      <c r="FRW61" s="111"/>
      <c r="FRX61" s="111"/>
      <c r="FRY61" s="111"/>
      <c r="FRZ61" s="111"/>
      <c r="FSA61" s="111"/>
      <c r="FSB61" s="111"/>
      <c r="FSC61" s="111"/>
      <c r="FSD61" s="111"/>
      <c r="FSE61" s="111"/>
      <c r="FSF61" s="111"/>
      <c r="FSG61" s="111"/>
      <c r="FSH61" s="111"/>
      <c r="FSI61" s="111"/>
      <c r="FSJ61" s="111"/>
      <c r="FSK61" s="111"/>
      <c r="FSL61" s="111"/>
      <c r="FSM61" s="111"/>
      <c r="FSN61" s="111"/>
      <c r="FSO61" s="111"/>
      <c r="FSP61" s="111"/>
      <c r="FSQ61" s="111"/>
      <c r="FSR61" s="111"/>
      <c r="FSS61" s="111"/>
      <c r="FST61" s="111"/>
      <c r="FSU61" s="111"/>
      <c r="FSV61" s="111"/>
      <c r="FSW61" s="111"/>
      <c r="FSX61" s="111"/>
      <c r="FSY61" s="111"/>
      <c r="FSZ61" s="111"/>
      <c r="FTA61" s="111"/>
      <c r="FTB61" s="111"/>
      <c r="FTC61" s="111"/>
      <c r="FTD61" s="111"/>
      <c r="FTE61" s="111"/>
      <c r="FTF61" s="111"/>
      <c r="FTG61" s="111"/>
      <c r="FTH61" s="111"/>
      <c r="FTI61" s="111"/>
      <c r="FTJ61" s="111"/>
      <c r="FTK61" s="111"/>
      <c r="FTL61" s="111"/>
      <c r="FTM61" s="111"/>
      <c r="FTN61" s="111"/>
      <c r="FTO61" s="111"/>
      <c r="FTP61" s="111"/>
      <c r="FTQ61" s="111"/>
      <c r="FTR61" s="111"/>
      <c r="FTS61" s="111"/>
      <c r="FTT61" s="111"/>
      <c r="FTU61" s="111"/>
      <c r="FTV61" s="111"/>
      <c r="FTW61" s="111"/>
      <c r="FTX61" s="111"/>
      <c r="FTY61" s="111"/>
      <c r="FTZ61" s="111"/>
      <c r="FUA61" s="111"/>
      <c r="FUB61" s="111"/>
      <c r="FUC61" s="111"/>
      <c r="FUD61" s="111"/>
      <c r="FUE61" s="111"/>
      <c r="FUF61" s="111"/>
      <c r="FUG61" s="111"/>
      <c r="FUH61" s="111"/>
      <c r="FUI61" s="111"/>
      <c r="FUJ61" s="111"/>
      <c r="FUK61" s="111"/>
      <c r="FUL61" s="111"/>
      <c r="FUM61" s="111"/>
      <c r="FUN61" s="111"/>
      <c r="FUO61" s="111"/>
      <c r="FUP61" s="111"/>
      <c r="FUQ61" s="111"/>
      <c r="FUR61" s="111"/>
      <c r="FUS61" s="111"/>
      <c r="FUT61" s="111"/>
      <c r="FUU61" s="111"/>
      <c r="FUV61" s="111"/>
      <c r="FUW61" s="111"/>
      <c r="FUX61" s="111"/>
      <c r="FUY61" s="111"/>
      <c r="FUZ61" s="111"/>
      <c r="FVA61" s="111"/>
      <c r="FVB61" s="111"/>
      <c r="FVC61" s="111"/>
      <c r="FVD61" s="111"/>
      <c r="FVE61" s="111"/>
      <c r="FVF61" s="111"/>
      <c r="FVG61" s="111"/>
      <c r="FVH61" s="111"/>
      <c r="FVI61" s="111"/>
      <c r="FVJ61" s="111"/>
      <c r="FVK61" s="111"/>
      <c r="FVL61" s="111"/>
      <c r="FVM61" s="111"/>
      <c r="FVN61" s="111"/>
      <c r="FVO61" s="111"/>
      <c r="FVP61" s="111"/>
      <c r="FVQ61" s="111"/>
      <c r="FVR61" s="111"/>
      <c r="FVS61" s="111"/>
      <c r="FVT61" s="111"/>
      <c r="FVU61" s="111"/>
      <c r="FVV61" s="111"/>
      <c r="FVW61" s="111"/>
      <c r="FVX61" s="111"/>
      <c r="FVY61" s="111"/>
      <c r="FVZ61" s="111"/>
      <c r="FWA61" s="111"/>
      <c r="FWB61" s="111"/>
      <c r="FWC61" s="111"/>
      <c r="FWD61" s="111"/>
      <c r="FWE61" s="111"/>
      <c r="FWF61" s="111"/>
      <c r="FWG61" s="111"/>
      <c r="FWH61" s="111"/>
      <c r="FWI61" s="111"/>
      <c r="FWJ61" s="111"/>
      <c r="FWK61" s="111"/>
      <c r="FWL61" s="111"/>
      <c r="FWM61" s="111"/>
      <c r="FWN61" s="111"/>
      <c r="FWO61" s="111"/>
      <c r="FWP61" s="111"/>
      <c r="FWQ61" s="111"/>
      <c r="FWR61" s="111"/>
      <c r="FWS61" s="111"/>
      <c r="FWT61" s="111"/>
      <c r="FWU61" s="111"/>
      <c r="FWV61" s="111"/>
      <c r="FWW61" s="111"/>
      <c r="FWX61" s="111"/>
      <c r="FWY61" s="111"/>
      <c r="FWZ61" s="111"/>
      <c r="FXA61" s="111"/>
      <c r="FXB61" s="111"/>
      <c r="FXC61" s="111"/>
      <c r="FXD61" s="111"/>
      <c r="FXE61" s="111"/>
      <c r="FXF61" s="111"/>
      <c r="FXG61" s="111"/>
      <c r="FXH61" s="111"/>
      <c r="FXI61" s="111"/>
      <c r="FXJ61" s="111"/>
      <c r="FXK61" s="111"/>
      <c r="FXL61" s="111"/>
      <c r="FXM61" s="111"/>
      <c r="FXN61" s="111"/>
      <c r="FXO61" s="111"/>
      <c r="FXP61" s="111"/>
      <c r="FXQ61" s="111"/>
      <c r="FXR61" s="111"/>
      <c r="FXS61" s="111"/>
      <c r="FXT61" s="111"/>
      <c r="FXU61" s="111"/>
      <c r="FXV61" s="111"/>
      <c r="FXW61" s="111"/>
      <c r="FXX61" s="111"/>
      <c r="FXY61" s="111"/>
      <c r="FXZ61" s="111"/>
      <c r="FYA61" s="111"/>
      <c r="FYB61" s="111"/>
      <c r="FYC61" s="111"/>
      <c r="FYD61" s="111"/>
      <c r="FYE61" s="111"/>
      <c r="FYF61" s="111"/>
      <c r="FYG61" s="111"/>
      <c r="FYH61" s="111"/>
      <c r="FYI61" s="111"/>
      <c r="FYJ61" s="111"/>
      <c r="FYK61" s="111"/>
      <c r="FYL61" s="111"/>
      <c r="FYM61" s="111"/>
      <c r="FYN61" s="111"/>
      <c r="FYO61" s="111"/>
      <c r="FYP61" s="111"/>
      <c r="FYQ61" s="111"/>
      <c r="FYR61" s="111"/>
      <c r="FYS61" s="111"/>
      <c r="FYT61" s="111"/>
      <c r="FYU61" s="111"/>
      <c r="FYV61" s="111"/>
      <c r="FYW61" s="111"/>
      <c r="FYX61" s="111"/>
      <c r="FYY61" s="111"/>
      <c r="FYZ61" s="111"/>
      <c r="FZA61" s="111"/>
      <c r="FZB61" s="111"/>
      <c r="FZC61" s="111"/>
      <c r="FZD61" s="111"/>
      <c r="FZE61" s="111"/>
      <c r="FZF61" s="111"/>
      <c r="FZG61" s="111"/>
      <c r="FZH61" s="111"/>
      <c r="FZI61" s="111"/>
      <c r="FZJ61" s="111"/>
      <c r="FZK61" s="111"/>
      <c r="FZL61" s="111"/>
      <c r="FZM61" s="111"/>
      <c r="FZN61" s="111"/>
      <c r="FZO61" s="111"/>
      <c r="FZP61" s="111"/>
      <c r="FZQ61" s="111"/>
      <c r="FZR61" s="111"/>
      <c r="FZS61" s="111"/>
      <c r="FZT61" s="111"/>
      <c r="FZU61" s="111"/>
      <c r="FZV61" s="111"/>
      <c r="FZW61" s="111"/>
      <c r="FZX61" s="111"/>
      <c r="FZY61" s="111"/>
      <c r="FZZ61" s="111"/>
      <c r="GAA61" s="111"/>
      <c r="GAB61" s="111"/>
      <c r="GAC61" s="111"/>
      <c r="GAD61" s="111"/>
      <c r="GAE61" s="111"/>
      <c r="GAF61" s="111"/>
      <c r="GAG61" s="111"/>
      <c r="GAH61" s="111"/>
      <c r="GAI61" s="111"/>
      <c r="GAJ61" s="111"/>
      <c r="GAK61" s="111"/>
      <c r="GAL61" s="111"/>
      <c r="GAM61" s="111"/>
      <c r="GAN61" s="111"/>
      <c r="GAO61" s="111"/>
      <c r="GAP61" s="111"/>
      <c r="GAQ61" s="111"/>
      <c r="GAR61" s="111"/>
      <c r="GAS61" s="111"/>
      <c r="GAT61" s="111"/>
      <c r="GAU61" s="111"/>
      <c r="GAV61" s="111"/>
      <c r="GAW61" s="111"/>
      <c r="GAX61" s="111"/>
      <c r="GAY61" s="111"/>
      <c r="GAZ61" s="111"/>
      <c r="GBA61" s="111"/>
      <c r="GBB61" s="111"/>
      <c r="GBC61" s="111"/>
      <c r="GBD61" s="111"/>
      <c r="GBE61" s="111"/>
      <c r="GBF61" s="111"/>
      <c r="GBG61" s="111"/>
      <c r="GBH61" s="111"/>
      <c r="GBI61" s="111"/>
      <c r="GBJ61" s="111"/>
      <c r="GBK61" s="111"/>
      <c r="GBL61" s="111"/>
      <c r="GBM61" s="111"/>
      <c r="GBN61" s="111"/>
      <c r="GBO61" s="111"/>
      <c r="GBP61" s="111"/>
      <c r="GBQ61" s="111"/>
      <c r="GBR61" s="111"/>
      <c r="GBS61" s="111"/>
      <c r="GBT61" s="111"/>
      <c r="GBU61" s="111"/>
      <c r="GBV61" s="111"/>
      <c r="GBW61" s="111"/>
      <c r="GBX61" s="111"/>
      <c r="GBY61" s="111"/>
      <c r="GBZ61" s="111"/>
      <c r="GCA61" s="111"/>
      <c r="GCB61" s="111"/>
      <c r="GCC61" s="111"/>
      <c r="GCD61" s="111"/>
      <c r="GCE61" s="111"/>
      <c r="GCF61" s="111"/>
      <c r="GCG61" s="111"/>
      <c r="GCH61" s="111"/>
      <c r="GCI61" s="111"/>
      <c r="GCJ61" s="111"/>
      <c r="GCK61" s="111"/>
      <c r="GCL61" s="111"/>
      <c r="GCM61" s="111"/>
      <c r="GCN61" s="111"/>
      <c r="GCO61" s="111"/>
      <c r="GCP61" s="111"/>
      <c r="GCQ61" s="111"/>
      <c r="GCR61" s="111"/>
      <c r="GCS61" s="111"/>
      <c r="GCT61" s="111"/>
      <c r="GCU61" s="111"/>
      <c r="GCV61" s="111"/>
      <c r="GCW61" s="111"/>
      <c r="GCX61" s="111"/>
      <c r="GCY61" s="111"/>
      <c r="GCZ61" s="111"/>
      <c r="GDA61" s="111"/>
      <c r="GDB61" s="111"/>
      <c r="GDC61" s="111"/>
      <c r="GDD61" s="111"/>
      <c r="GDE61" s="111"/>
      <c r="GDF61" s="111"/>
      <c r="GDG61" s="111"/>
      <c r="GDH61" s="111"/>
      <c r="GDI61" s="111"/>
      <c r="GDJ61" s="111"/>
      <c r="GDK61" s="111"/>
      <c r="GDL61" s="111"/>
      <c r="GDM61" s="111"/>
      <c r="GDN61" s="111"/>
      <c r="GDO61" s="111"/>
      <c r="GDP61" s="111"/>
      <c r="GDQ61" s="111"/>
      <c r="GDR61" s="111"/>
      <c r="GDS61" s="111"/>
      <c r="GDT61" s="111"/>
      <c r="GDU61" s="111"/>
      <c r="GDV61" s="111"/>
      <c r="GDW61" s="111"/>
      <c r="GDX61" s="111"/>
      <c r="GDY61" s="111"/>
      <c r="GDZ61" s="111"/>
      <c r="GEA61" s="111"/>
      <c r="GEB61" s="111"/>
      <c r="GEC61" s="111"/>
      <c r="GED61" s="111"/>
      <c r="GEE61" s="111"/>
      <c r="GEF61" s="111"/>
      <c r="GEG61" s="111"/>
      <c r="GEH61" s="111"/>
      <c r="GEI61" s="111"/>
      <c r="GEJ61" s="111"/>
      <c r="GEK61" s="111"/>
      <c r="GEL61" s="111"/>
      <c r="GEM61" s="111"/>
      <c r="GEN61" s="111"/>
      <c r="GEO61" s="111"/>
      <c r="GEP61" s="111"/>
      <c r="GEQ61" s="111"/>
      <c r="GER61" s="111"/>
      <c r="GES61" s="111"/>
      <c r="GET61" s="111"/>
      <c r="GEU61" s="111"/>
      <c r="GEV61" s="111"/>
      <c r="GEW61" s="111"/>
      <c r="GEX61" s="111"/>
      <c r="GEY61" s="111"/>
      <c r="GEZ61" s="111"/>
      <c r="GFA61" s="111"/>
      <c r="GFB61" s="111"/>
      <c r="GFC61" s="111"/>
      <c r="GFD61" s="111"/>
      <c r="GFE61" s="111"/>
      <c r="GFF61" s="111"/>
      <c r="GFG61" s="111"/>
      <c r="GFH61" s="111"/>
      <c r="GFI61" s="111"/>
      <c r="GFJ61" s="111"/>
      <c r="GFK61" s="111"/>
      <c r="GFL61" s="111"/>
      <c r="GFM61" s="111"/>
      <c r="GFN61" s="111"/>
      <c r="GFO61" s="111"/>
      <c r="GFP61" s="111"/>
      <c r="GFQ61" s="111"/>
      <c r="GFR61" s="111"/>
      <c r="GFS61" s="111"/>
      <c r="GFT61" s="111"/>
      <c r="GFU61" s="111"/>
      <c r="GFV61" s="111"/>
      <c r="GFW61" s="111"/>
      <c r="GFX61" s="111"/>
      <c r="GFY61" s="111"/>
      <c r="GFZ61" s="111"/>
      <c r="GGA61" s="111"/>
      <c r="GGB61" s="111"/>
      <c r="GGC61" s="111"/>
      <c r="GGD61" s="111"/>
      <c r="GGE61" s="111"/>
      <c r="GGF61" s="111"/>
      <c r="GGG61" s="111"/>
      <c r="GGH61" s="111"/>
      <c r="GGI61" s="111"/>
      <c r="GGJ61" s="111"/>
      <c r="GGK61" s="111"/>
      <c r="GGL61" s="111"/>
      <c r="GGM61" s="111"/>
      <c r="GGN61" s="111"/>
      <c r="GGO61" s="111"/>
      <c r="GGP61" s="111"/>
      <c r="GGQ61" s="111"/>
      <c r="GGR61" s="111"/>
      <c r="GGS61" s="111"/>
      <c r="GGT61" s="111"/>
      <c r="GGU61" s="111"/>
      <c r="GGV61" s="111"/>
      <c r="GGW61" s="111"/>
      <c r="GGX61" s="111"/>
      <c r="GGY61" s="111"/>
      <c r="GGZ61" s="111"/>
      <c r="GHA61" s="111"/>
      <c r="GHB61" s="111"/>
      <c r="GHC61" s="111"/>
      <c r="GHD61" s="111"/>
      <c r="GHE61" s="111"/>
      <c r="GHF61" s="111"/>
      <c r="GHG61" s="111"/>
      <c r="GHH61" s="111"/>
      <c r="GHI61" s="111"/>
      <c r="GHJ61" s="111"/>
      <c r="GHK61" s="111"/>
      <c r="GHL61" s="111"/>
      <c r="GHM61" s="111"/>
      <c r="GHN61" s="111"/>
      <c r="GHO61" s="111"/>
      <c r="GHP61" s="111"/>
      <c r="GHQ61" s="111"/>
      <c r="GHR61" s="111"/>
      <c r="GHS61" s="111"/>
      <c r="GHT61" s="111"/>
      <c r="GHU61" s="111"/>
      <c r="GHV61" s="111"/>
      <c r="GHW61" s="111"/>
      <c r="GHX61" s="111"/>
      <c r="GHY61" s="111"/>
      <c r="GHZ61" s="111"/>
      <c r="GIA61" s="111"/>
      <c r="GIB61" s="111"/>
      <c r="GIC61" s="111"/>
      <c r="GID61" s="111"/>
      <c r="GIE61" s="111"/>
      <c r="GIF61" s="111"/>
      <c r="GIG61" s="111"/>
      <c r="GIH61" s="111"/>
      <c r="GII61" s="111"/>
      <c r="GIJ61" s="111"/>
      <c r="GIK61" s="111"/>
      <c r="GIL61" s="111"/>
      <c r="GIM61" s="111"/>
      <c r="GIN61" s="111"/>
      <c r="GIO61" s="111"/>
      <c r="GIP61" s="111"/>
      <c r="GIQ61" s="111"/>
      <c r="GIR61" s="111"/>
      <c r="GIS61" s="111"/>
      <c r="GIT61" s="111"/>
      <c r="GIU61" s="111"/>
      <c r="GIV61" s="111"/>
      <c r="GIW61" s="111"/>
      <c r="GIX61" s="111"/>
      <c r="GIY61" s="111"/>
      <c r="GIZ61" s="111"/>
      <c r="GJA61" s="111"/>
      <c r="GJB61" s="111"/>
      <c r="GJC61" s="111"/>
      <c r="GJD61" s="111"/>
      <c r="GJE61" s="111"/>
      <c r="GJF61" s="111"/>
      <c r="GJG61" s="111"/>
      <c r="GJH61" s="111"/>
      <c r="GJI61" s="111"/>
      <c r="GJJ61" s="111"/>
      <c r="GJK61" s="111"/>
      <c r="GJL61" s="111"/>
      <c r="GJM61" s="111"/>
      <c r="GJN61" s="111"/>
      <c r="GJO61" s="111"/>
      <c r="GJP61" s="111"/>
      <c r="GJQ61" s="111"/>
      <c r="GJR61" s="111"/>
      <c r="GJS61" s="111"/>
      <c r="GJT61" s="111"/>
      <c r="GJU61" s="111"/>
      <c r="GJV61" s="111"/>
      <c r="GJW61" s="111"/>
      <c r="GJX61" s="111"/>
      <c r="GJY61" s="111"/>
      <c r="GJZ61" s="111"/>
      <c r="GKA61" s="111"/>
      <c r="GKB61" s="111"/>
      <c r="GKC61" s="111"/>
      <c r="GKD61" s="111"/>
      <c r="GKE61" s="111"/>
      <c r="GKF61" s="111"/>
      <c r="GKG61" s="111"/>
      <c r="GKH61" s="111"/>
      <c r="GKI61" s="111"/>
      <c r="GKJ61" s="111"/>
      <c r="GKK61" s="111"/>
      <c r="GKL61" s="111"/>
      <c r="GKM61" s="111"/>
      <c r="GKN61" s="111"/>
      <c r="GKO61" s="111"/>
      <c r="GKP61" s="111"/>
      <c r="GKQ61" s="111"/>
      <c r="GKR61" s="111"/>
      <c r="GKS61" s="111"/>
      <c r="GKT61" s="111"/>
      <c r="GKU61" s="111"/>
      <c r="GKV61" s="111"/>
      <c r="GKW61" s="111"/>
      <c r="GKX61" s="111"/>
      <c r="GKY61" s="111"/>
      <c r="GKZ61" s="111"/>
      <c r="GLA61" s="111"/>
      <c r="GLB61" s="111"/>
      <c r="GLC61" s="111"/>
      <c r="GLD61" s="111"/>
      <c r="GLE61" s="111"/>
      <c r="GLF61" s="111"/>
      <c r="GLG61" s="111"/>
      <c r="GLH61" s="111"/>
      <c r="GLI61" s="111"/>
      <c r="GLJ61" s="111"/>
      <c r="GLK61" s="111"/>
      <c r="GLL61" s="111"/>
      <c r="GLM61" s="111"/>
      <c r="GLN61" s="111"/>
      <c r="GLO61" s="111"/>
      <c r="GLP61" s="111"/>
      <c r="GLQ61" s="111"/>
      <c r="GLR61" s="111"/>
      <c r="GLS61" s="111"/>
      <c r="GLT61" s="111"/>
      <c r="GLU61" s="111"/>
      <c r="GLV61" s="111"/>
      <c r="GLW61" s="111"/>
      <c r="GLX61" s="111"/>
      <c r="GLY61" s="111"/>
      <c r="GLZ61" s="111"/>
      <c r="GMA61" s="111"/>
      <c r="GMB61" s="111"/>
      <c r="GMC61" s="111"/>
      <c r="GMD61" s="111"/>
      <c r="GME61" s="111"/>
      <c r="GMF61" s="111"/>
      <c r="GMG61" s="111"/>
      <c r="GMH61" s="111"/>
      <c r="GMI61" s="111"/>
      <c r="GMJ61" s="111"/>
      <c r="GMK61" s="111"/>
      <c r="GML61" s="111"/>
      <c r="GMM61" s="111"/>
      <c r="GMN61" s="111"/>
      <c r="GMO61" s="111"/>
      <c r="GMP61" s="111"/>
      <c r="GMQ61" s="111"/>
      <c r="GMR61" s="111"/>
      <c r="GMS61" s="111"/>
      <c r="GMT61" s="111"/>
      <c r="GMU61" s="111"/>
      <c r="GMV61" s="111"/>
      <c r="GMW61" s="111"/>
      <c r="GMX61" s="111"/>
      <c r="GMY61" s="111"/>
      <c r="GMZ61" s="111"/>
      <c r="GNA61" s="111"/>
      <c r="GNB61" s="111"/>
      <c r="GNC61" s="111"/>
      <c r="GND61" s="111"/>
      <c r="GNE61" s="111"/>
      <c r="GNF61" s="111"/>
      <c r="GNG61" s="111"/>
      <c r="GNH61" s="111"/>
      <c r="GNI61" s="111"/>
      <c r="GNJ61" s="111"/>
      <c r="GNK61" s="111"/>
      <c r="GNL61" s="111"/>
      <c r="GNM61" s="111"/>
      <c r="GNN61" s="111"/>
      <c r="GNO61" s="111"/>
      <c r="GNP61" s="111"/>
      <c r="GNQ61" s="111"/>
      <c r="GNR61" s="111"/>
      <c r="GNS61" s="111"/>
      <c r="GNT61" s="111"/>
      <c r="GNU61" s="111"/>
      <c r="GNV61" s="111"/>
      <c r="GNW61" s="111"/>
      <c r="GNX61" s="111"/>
      <c r="GNY61" s="111"/>
      <c r="GNZ61" s="111"/>
      <c r="GOA61" s="111"/>
      <c r="GOB61" s="111"/>
      <c r="GOC61" s="111"/>
      <c r="GOD61" s="111"/>
      <c r="GOE61" s="111"/>
      <c r="GOF61" s="111"/>
      <c r="GOG61" s="111"/>
      <c r="GOH61" s="111"/>
      <c r="GOI61" s="111"/>
      <c r="GOJ61" s="111"/>
      <c r="GOK61" s="111"/>
      <c r="GOL61" s="111"/>
      <c r="GOM61" s="111"/>
      <c r="GON61" s="111"/>
      <c r="GOO61" s="111"/>
      <c r="GOP61" s="111"/>
      <c r="GOQ61" s="111"/>
      <c r="GOR61" s="111"/>
      <c r="GOS61" s="111"/>
      <c r="GOT61" s="111"/>
      <c r="GOU61" s="111"/>
      <c r="GOV61" s="111"/>
      <c r="GOW61" s="111"/>
      <c r="GOX61" s="111"/>
      <c r="GOY61" s="111"/>
      <c r="GOZ61" s="111"/>
      <c r="GPA61" s="111"/>
      <c r="GPB61" s="111"/>
      <c r="GPC61" s="111"/>
      <c r="GPD61" s="111"/>
      <c r="GPE61" s="111"/>
      <c r="GPF61" s="111"/>
      <c r="GPG61" s="111"/>
      <c r="GPH61" s="111"/>
      <c r="GPI61" s="111"/>
      <c r="GPJ61" s="111"/>
      <c r="GPK61" s="111"/>
      <c r="GPL61" s="111"/>
      <c r="GPM61" s="111"/>
      <c r="GPN61" s="111"/>
      <c r="GPO61" s="111"/>
      <c r="GPP61" s="111"/>
      <c r="GPQ61" s="111"/>
      <c r="GPR61" s="111"/>
      <c r="GPS61" s="111"/>
      <c r="GPT61" s="111"/>
      <c r="GPU61" s="111"/>
      <c r="GPV61" s="111"/>
      <c r="GPW61" s="111"/>
      <c r="GPX61" s="111"/>
      <c r="GPY61" s="111"/>
      <c r="GPZ61" s="111"/>
      <c r="GQA61" s="111"/>
      <c r="GQB61" s="111"/>
      <c r="GQC61" s="111"/>
      <c r="GQD61" s="111"/>
      <c r="GQE61" s="111"/>
      <c r="GQF61" s="111"/>
      <c r="GQG61" s="111"/>
      <c r="GQH61" s="111"/>
      <c r="GQI61" s="111"/>
      <c r="GQJ61" s="111"/>
      <c r="GQK61" s="111"/>
      <c r="GQL61" s="111"/>
      <c r="GQM61" s="111"/>
      <c r="GQN61" s="111"/>
      <c r="GQO61" s="111"/>
      <c r="GQP61" s="111"/>
      <c r="GQQ61" s="111"/>
      <c r="GQR61" s="111"/>
      <c r="GQS61" s="111"/>
      <c r="GQT61" s="111"/>
      <c r="GQU61" s="111"/>
      <c r="GQV61" s="111"/>
      <c r="GQW61" s="111"/>
      <c r="GQX61" s="111"/>
      <c r="GQY61" s="111"/>
      <c r="GQZ61" s="111"/>
      <c r="GRA61" s="111"/>
      <c r="GRB61" s="111"/>
      <c r="GRC61" s="111"/>
      <c r="GRD61" s="111"/>
      <c r="GRE61" s="111"/>
      <c r="GRF61" s="111"/>
      <c r="GRG61" s="111"/>
      <c r="GRH61" s="111"/>
      <c r="GRI61" s="111"/>
      <c r="GRJ61" s="111"/>
      <c r="GRK61" s="111"/>
      <c r="GRL61" s="111"/>
      <c r="GRM61" s="111"/>
      <c r="GRN61" s="111"/>
      <c r="GRO61" s="111"/>
      <c r="GRP61" s="111"/>
      <c r="GRQ61" s="111"/>
      <c r="GRR61" s="111"/>
      <c r="GRS61" s="111"/>
      <c r="GRT61" s="111"/>
      <c r="GRU61" s="111"/>
      <c r="GRV61" s="111"/>
      <c r="GRW61" s="111"/>
      <c r="GRX61" s="111"/>
      <c r="GRY61" s="111"/>
      <c r="GRZ61" s="111"/>
      <c r="GSA61" s="111"/>
      <c r="GSB61" s="111"/>
      <c r="GSC61" s="111"/>
      <c r="GSD61" s="111"/>
      <c r="GSE61" s="111"/>
      <c r="GSF61" s="111"/>
      <c r="GSG61" s="111"/>
      <c r="GSH61" s="111"/>
      <c r="GSI61" s="111"/>
      <c r="GSJ61" s="111"/>
      <c r="GSK61" s="111"/>
      <c r="GSL61" s="111"/>
      <c r="GSM61" s="111"/>
      <c r="GSN61" s="111"/>
      <c r="GSO61" s="111"/>
      <c r="GSP61" s="111"/>
      <c r="GSQ61" s="111"/>
      <c r="GSR61" s="111"/>
      <c r="GSS61" s="111"/>
      <c r="GST61" s="111"/>
      <c r="GSU61" s="111"/>
      <c r="GSV61" s="111"/>
      <c r="GSW61" s="111"/>
      <c r="GSX61" s="111"/>
      <c r="GSY61" s="111"/>
      <c r="GSZ61" s="111"/>
      <c r="GTA61" s="111"/>
      <c r="GTB61" s="111"/>
      <c r="GTC61" s="111"/>
      <c r="GTD61" s="111"/>
      <c r="GTE61" s="111"/>
      <c r="GTF61" s="111"/>
      <c r="GTG61" s="111"/>
      <c r="GTH61" s="111"/>
      <c r="GTI61" s="111"/>
      <c r="GTJ61" s="111"/>
      <c r="GTK61" s="111"/>
      <c r="GTL61" s="111"/>
      <c r="GTM61" s="111"/>
      <c r="GTN61" s="111"/>
      <c r="GTO61" s="111"/>
      <c r="GTP61" s="111"/>
      <c r="GTQ61" s="111"/>
      <c r="GTR61" s="111"/>
      <c r="GTS61" s="111"/>
      <c r="GTT61" s="111"/>
      <c r="GTU61" s="111"/>
      <c r="GTV61" s="111"/>
      <c r="GTW61" s="111"/>
      <c r="GTX61" s="111"/>
      <c r="GTY61" s="111"/>
      <c r="GTZ61" s="111"/>
      <c r="GUA61" s="111"/>
      <c r="GUB61" s="111"/>
      <c r="GUC61" s="111"/>
      <c r="GUD61" s="111"/>
      <c r="GUE61" s="111"/>
      <c r="GUF61" s="111"/>
      <c r="GUG61" s="111"/>
      <c r="GUH61" s="111"/>
      <c r="GUI61" s="111"/>
      <c r="GUJ61" s="111"/>
      <c r="GUK61" s="111"/>
      <c r="GUL61" s="111"/>
      <c r="GUM61" s="111"/>
      <c r="GUN61" s="111"/>
      <c r="GUO61" s="111"/>
      <c r="GUP61" s="111"/>
      <c r="GUQ61" s="111"/>
      <c r="GUR61" s="111"/>
      <c r="GUS61" s="111"/>
      <c r="GUT61" s="111"/>
      <c r="GUU61" s="111"/>
      <c r="GUV61" s="111"/>
      <c r="GUW61" s="111"/>
      <c r="GUX61" s="111"/>
      <c r="GUY61" s="111"/>
      <c r="GUZ61" s="111"/>
      <c r="GVA61" s="111"/>
      <c r="GVB61" s="111"/>
      <c r="GVC61" s="111"/>
      <c r="GVD61" s="111"/>
      <c r="GVE61" s="111"/>
      <c r="GVF61" s="111"/>
      <c r="GVG61" s="111"/>
      <c r="GVH61" s="111"/>
      <c r="GVI61" s="111"/>
      <c r="GVJ61" s="111"/>
      <c r="GVK61" s="111"/>
      <c r="GVL61" s="111"/>
      <c r="GVM61" s="111"/>
      <c r="GVN61" s="111"/>
      <c r="GVO61" s="111"/>
      <c r="GVP61" s="111"/>
      <c r="GVQ61" s="111"/>
      <c r="GVR61" s="111"/>
      <c r="GVS61" s="111"/>
      <c r="GVT61" s="111"/>
      <c r="GVU61" s="111"/>
      <c r="GVV61" s="111"/>
      <c r="GVW61" s="111"/>
      <c r="GVX61" s="111"/>
      <c r="GVY61" s="111"/>
      <c r="GVZ61" s="111"/>
      <c r="GWA61" s="111"/>
      <c r="GWB61" s="111"/>
      <c r="GWC61" s="111"/>
      <c r="GWD61" s="111"/>
      <c r="GWE61" s="111"/>
      <c r="GWF61" s="111"/>
      <c r="GWG61" s="111"/>
      <c r="GWH61" s="111"/>
      <c r="GWI61" s="111"/>
      <c r="GWJ61" s="111"/>
      <c r="GWK61" s="111"/>
      <c r="GWL61" s="111"/>
      <c r="GWM61" s="111"/>
      <c r="GWN61" s="111"/>
      <c r="GWO61" s="111"/>
      <c r="GWP61" s="111"/>
      <c r="GWQ61" s="111"/>
      <c r="GWR61" s="111"/>
      <c r="GWS61" s="111"/>
      <c r="GWT61" s="111"/>
      <c r="GWU61" s="111"/>
      <c r="GWV61" s="111"/>
      <c r="GWW61" s="111"/>
      <c r="GWX61" s="111"/>
      <c r="GWY61" s="111"/>
      <c r="GWZ61" s="111"/>
      <c r="GXA61" s="111"/>
      <c r="GXB61" s="111"/>
      <c r="GXC61" s="111"/>
      <c r="GXD61" s="111"/>
      <c r="GXE61" s="111"/>
      <c r="GXF61" s="111"/>
      <c r="GXG61" s="111"/>
      <c r="GXH61" s="111"/>
      <c r="GXI61" s="111"/>
      <c r="GXJ61" s="111"/>
      <c r="GXK61" s="111"/>
      <c r="GXL61" s="111"/>
      <c r="GXM61" s="111"/>
      <c r="GXN61" s="111"/>
      <c r="GXO61" s="111"/>
      <c r="GXP61" s="111"/>
      <c r="GXQ61" s="111"/>
      <c r="GXR61" s="111"/>
      <c r="GXS61" s="111"/>
      <c r="GXT61" s="111"/>
      <c r="GXU61" s="111"/>
      <c r="GXV61" s="111"/>
      <c r="GXW61" s="111"/>
      <c r="GXX61" s="111"/>
      <c r="GXY61" s="111"/>
      <c r="GXZ61" s="111"/>
      <c r="GYA61" s="111"/>
      <c r="GYB61" s="111"/>
      <c r="GYC61" s="111"/>
      <c r="GYD61" s="111"/>
      <c r="GYE61" s="111"/>
      <c r="GYF61" s="111"/>
      <c r="GYG61" s="111"/>
      <c r="GYH61" s="111"/>
      <c r="GYI61" s="111"/>
      <c r="GYJ61" s="111"/>
      <c r="GYK61" s="111"/>
      <c r="GYL61" s="111"/>
      <c r="GYM61" s="111"/>
      <c r="GYN61" s="111"/>
      <c r="GYO61" s="111"/>
      <c r="GYP61" s="111"/>
      <c r="GYQ61" s="111"/>
      <c r="GYR61" s="111"/>
      <c r="GYS61" s="111"/>
      <c r="GYT61" s="111"/>
      <c r="GYU61" s="111"/>
      <c r="GYV61" s="111"/>
      <c r="GYW61" s="111"/>
      <c r="GYX61" s="111"/>
      <c r="GYY61" s="111"/>
      <c r="GYZ61" s="111"/>
      <c r="GZA61" s="111"/>
      <c r="GZB61" s="111"/>
      <c r="GZC61" s="111"/>
      <c r="GZD61" s="111"/>
      <c r="GZE61" s="111"/>
      <c r="GZF61" s="111"/>
      <c r="GZG61" s="111"/>
      <c r="GZH61" s="111"/>
      <c r="GZI61" s="111"/>
      <c r="GZJ61" s="111"/>
      <c r="GZK61" s="111"/>
      <c r="GZL61" s="111"/>
      <c r="GZM61" s="111"/>
      <c r="GZN61" s="111"/>
      <c r="GZO61" s="111"/>
      <c r="GZP61" s="111"/>
      <c r="GZQ61" s="111"/>
      <c r="GZR61" s="111"/>
      <c r="GZS61" s="111"/>
      <c r="GZT61" s="111"/>
      <c r="GZU61" s="111"/>
      <c r="GZV61" s="111"/>
      <c r="GZW61" s="111"/>
      <c r="GZX61" s="111"/>
      <c r="GZY61" s="111"/>
      <c r="GZZ61" s="111"/>
      <c r="HAA61" s="111"/>
      <c r="HAB61" s="111"/>
      <c r="HAC61" s="111"/>
      <c r="HAD61" s="111"/>
      <c r="HAE61" s="111"/>
      <c r="HAF61" s="111"/>
      <c r="HAG61" s="111"/>
      <c r="HAH61" s="111"/>
      <c r="HAI61" s="111"/>
      <c r="HAJ61" s="111"/>
      <c r="HAK61" s="111"/>
      <c r="HAL61" s="111"/>
      <c r="HAM61" s="111"/>
      <c r="HAN61" s="111"/>
      <c r="HAO61" s="111"/>
      <c r="HAP61" s="111"/>
      <c r="HAQ61" s="111"/>
      <c r="HAR61" s="111"/>
      <c r="HAS61" s="111"/>
      <c r="HAT61" s="111"/>
      <c r="HAU61" s="111"/>
      <c r="HAV61" s="111"/>
      <c r="HAW61" s="111"/>
      <c r="HAX61" s="111"/>
      <c r="HAY61" s="111"/>
      <c r="HAZ61" s="111"/>
      <c r="HBA61" s="111"/>
      <c r="HBB61" s="111"/>
      <c r="HBC61" s="111"/>
      <c r="HBD61" s="111"/>
      <c r="HBE61" s="111"/>
      <c r="HBF61" s="111"/>
      <c r="HBG61" s="111"/>
      <c r="HBH61" s="111"/>
      <c r="HBI61" s="111"/>
      <c r="HBJ61" s="111"/>
      <c r="HBK61" s="111"/>
      <c r="HBL61" s="111"/>
      <c r="HBM61" s="111"/>
      <c r="HBN61" s="111"/>
      <c r="HBO61" s="111"/>
      <c r="HBP61" s="111"/>
      <c r="HBQ61" s="111"/>
      <c r="HBR61" s="111"/>
      <c r="HBS61" s="111"/>
      <c r="HBT61" s="111"/>
      <c r="HBU61" s="111"/>
      <c r="HBV61" s="111"/>
      <c r="HBW61" s="111"/>
      <c r="HBX61" s="111"/>
      <c r="HBY61" s="111"/>
      <c r="HBZ61" s="111"/>
      <c r="HCA61" s="111"/>
      <c r="HCB61" s="111"/>
      <c r="HCC61" s="111"/>
      <c r="HCD61" s="111"/>
      <c r="HCE61" s="111"/>
      <c r="HCF61" s="111"/>
      <c r="HCG61" s="111"/>
      <c r="HCH61" s="111"/>
      <c r="HCI61" s="111"/>
      <c r="HCJ61" s="111"/>
      <c r="HCK61" s="111"/>
      <c r="HCL61" s="111"/>
      <c r="HCM61" s="111"/>
      <c r="HCN61" s="111"/>
      <c r="HCO61" s="111"/>
      <c r="HCP61" s="111"/>
      <c r="HCQ61" s="111"/>
      <c r="HCR61" s="111"/>
      <c r="HCS61" s="111"/>
      <c r="HCT61" s="111"/>
      <c r="HCU61" s="111"/>
      <c r="HCV61" s="111"/>
      <c r="HCW61" s="111"/>
      <c r="HCX61" s="111"/>
      <c r="HCY61" s="111"/>
      <c r="HCZ61" s="111"/>
      <c r="HDA61" s="111"/>
      <c r="HDB61" s="111"/>
      <c r="HDC61" s="111"/>
      <c r="HDD61" s="111"/>
      <c r="HDE61" s="111"/>
      <c r="HDF61" s="111"/>
      <c r="HDG61" s="111"/>
      <c r="HDH61" s="111"/>
      <c r="HDI61" s="111"/>
      <c r="HDJ61" s="111"/>
      <c r="HDK61" s="111"/>
      <c r="HDL61" s="111"/>
      <c r="HDM61" s="111"/>
      <c r="HDN61" s="111"/>
      <c r="HDO61" s="111"/>
      <c r="HDP61" s="111"/>
      <c r="HDQ61" s="111"/>
      <c r="HDR61" s="111"/>
      <c r="HDS61" s="111"/>
      <c r="HDT61" s="111"/>
      <c r="HDU61" s="111"/>
      <c r="HDV61" s="111"/>
      <c r="HDW61" s="111"/>
      <c r="HDX61" s="111"/>
      <c r="HDY61" s="111"/>
      <c r="HDZ61" s="111"/>
      <c r="HEA61" s="111"/>
      <c r="HEB61" s="111"/>
      <c r="HEC61" s="111"/>
      <c r="HED61" s="111"/>
      <c r="HEE61" s="111"/>
      <c r="HEF61" s="111"/>
      <c r="HEG61" s="111"/>
      <c r="HEH61" s="111"/>
      <c r="HEI61" s="111"/>
      <c r="HEJ61" s="111"/>
      <c r="HEK61" s="111"/>
      <c r="HEL61" s="111"/>
      <c r="HEM61" s="111"/>
      <c r="HEN61" s="111"/>
      <c r="HEO61" s="111"/>
      <c r="HEP61" s="111"/>
      <c r="HEQ61" s="111"/>
      <c r="HER61" s="111"/>
      <c r="HES61" s="111"/>
      <c r="HET61" s="111"/>
      <c r="HEU61" s="111"/>
      <c r="HEV61" s="111"/>
      <c r="HEW61" s="111"/>
      <c r="HEX61" s="111"/>
      <c r="HEY61" s="111"/>
      <c r="HEZ61" s="111"/>
      <c r="HFA61" s="111"/>
      <c r="HFB61" s="111"/>
      <c r="HFC61" s="111"/>
      <c r="HFD61" s="111"/>
      <c r="HFE61" s="111"/>
      <c r="HFF61" s="111"/>
      <c r="HFG61" s="111"/>
      <c r="HFH61" s="111"/>
      <c r="HFI61" s="111"/>
      <c r="HFJ61" s="111"/>
      <c r="HFK61" s="111"/>
      <c r="HFL61" s="111"/>
      <c r="HFM61" s="111"/>
      <c r="HFN61" s="111"/>
      <c r="HFO61" s="111"/>
      <c r="HFP61" s="111"/>
      <c r="HFQ61" s="111"/>
      <c r="HFR61" s="111"/>
      <c r="HFS61" s="111"/>
      <c r="HFT61" s="111"/>
      <c r="HFU61" s="111"/>
      <c r="HFV61" s="111"/>
      <c r="HFW61" s="111"/>
      <c r="HFX61" s="111"/>
      <c r="HFY61" s="111"/>
      <c r="HFZ61" s="111"/>
      <c r="HGA61" s="111"/>
      <c r="HGB61" s="111"/>
      <c r="HGC61" s="111"/>
      <c r="HGD61" s="111"/>
      <c r="HGE61" s="111"/>
      <c r="HGF61" s="111"/>
      <c r="HGG61" s="111"/>
      <c r="HGH61" s="111"/>
      <c r="HGI61" s="111"/>
      <c r="HGJ61" s="111"/>
      <c r="HGK61" s="111"/>
      <c r="HGL61" s="111"/>
      <c r="HGM61" s="111"/>
      <c r="HGN61" s="111"/>
      <c r="HGO61" s="111"/>
      <c r="HGP61" s="111"/>
      <c r="HGQ61" s="111"/>
      <c r="HGR61" s="111"/>
      <c r="HGS61" s="111"/>
      <c r="HGT61" s="111"/>
      <c r="HGU61" s="111"/>
      <c r="HGV61" s="111"/>
      <c r="HGW61" s="111"/>
      <c r="HGX61" s="111"/>
      <c r="HGY61" s="111"/>
      <c r="HGZ61" s="111"/>
      <c r="HHA61" s="111"/>
      <c r="HHB61" s="111"/>
      <c r="HHC61" s="111"/>
      <c r="HHD61" s="111"/>
      <c r="HHE61" s="111"/>
      <c r="HHF61" s="111"/>
      <c r="HHG61" s="111"/>
      <c r="HHH61" s="111"/>
      <c r="HHI61" s="111"/>
      <c r="HHJ61" s="111"/>
      <c r="HHK61" s="111"/>
      <c r="HHL61" s="111"/>
      <c r="HHM61" s="111"/>
      <c r="HHN61" s="111"/>
      <c r="HHO61" s="111"/>
      <c r="HHP61" s="111"/>
      <c r="HHQ61" s="111"/>
      <c r="HHR61" s="111"/>
      <c r="HHS61" s="111"/>
      <c r="HHT61" s="111"/>
      <c r="HHU61" s="111"/>
      <c r="HHV61" s="111"/>
      <c r="HHW61" s="111"/>
      <c r="HHX61" s="111"/>
      <c r="HHY61" s="111"/>
      <c r="HHZ61" s="111"/>
      <c r="HIA61" s="111"/>
      <c r="HIB61" s="111"/>
      <c r="HIC61" s="111"/>
      <c r="HID61" s="111"/>
      <c r="HIE61" s="111"/>
      <c r="HIF61" s="111"/>
      <c r="HIG61" s="111"/>
      <c r="HIH61" s="111"/>
      <c r="HII61" s="111"/>
      <c r="HIJ61" s="111"/>
      <c r="HIK61" s="111"/>
      <c r="HIL61" s="111"/>
      <c r="HIM61" s="111"/>
      <c r="HIN61" s="111"/>
      <c r="HIO61" s="111"/>
      <c r="HIP61" s="111"/>
      <c r="HIQ61" s="111"/>
      <c r="HIR61" s="111"/>
      <c r="HIS61" s="111"/>
      <c r="HIT61" s="111"/>
      <c r="HIU61" s="111"/>
      <c r="HIV61" s="111"/>
      <c r="HIW61" s="111"/>
      <c r="HIX61" s="111"/>
      <c r="HIY61" s="111"/>
      <c r="HIZ61" s="111"/>
      <c r="HJA61" s="111"/>
      <c r="HJB61" s="111"/>
      <c r="HJC61" s="111"/>
      <c r="HJD61" s="111"/>
      <c r="HJE61" s="111"/>
      <c r="HJF61" s="111"/>
      <c r="HJG61" s="111"/>
      <c r="HJH61" s="111"/>
      <c r="HJI61" s="111"/>
      <c r="HJJ61" s="111"/>
      <c r="HJK61" s="111"/>
      <c r="HJL61" s="111"/>
      <c r="HJM61" s="111"/>
      <c r="HJN61" s="111"/>
      <c r="HJO61" s="111"/>
      <c r="HJP61" s="111"/>
      <c r="HJQ61" s="111"/>
      <c r="HJR61" s="111"/>
      <c r="HJS61" s="111"/>
      <c r="HJT61" s="111"/>
      <c r="HJU61" s="111"/>
      <c r="HJV61" s="111"/>
      <c r="HJW61" s="111"/>
      <c r="HJX61" s="111"/>
      <c r="HJY61" s="111"/>
      <c r="HJZ61" s="111"/>
      <c r="HKA61" s="111"/>
      <c r="HKB61" s="111"/>
      <c r="HKC61" s="111"/>
      <c r="HKD61" s="111"/>
      <c r="HKE61" s="111"/>
      <c r="HKF61" s="111"/>
      <c r="HKG61" s="111"/>
      <c r="HKH61" s="111"/>
      <c r="HKI61" s="111"/>
      <c r="HKJ61" s="111"/>
      <c r="HKK61" s="111"/>
      <c r="HKL61" s="111"/>
      <c r="HKM61" s="111"/>
      <c r="HKN61" s="111"/>
      <c r="HKO61" s="111"/>
      <c r="HKP61" s="111"/>
      <c r="HKQ61" s="111"/>
      <c r="HKR61" s="111"/>
      <c r="HKS61" s="111"/>
      <c r="HKT61" s="111"/>
      <c r="HKU61" s="111"/>
      <c r="HKV61" s="111"/>
      <c r="HKW61" s="111"/>
      <c r="HKX61" s="111"/>
      <c r="HKY61" s="111"/>
      <c r="HKZ61" s="111"/>
      <c r="HLA61" s="111"/>
      <c r="HLB61" s="111"/>
      <c r="HLC61" s="111"/>
      <c r="HLD61" s="111"/>
      <c r="HLE61" s="111"/>
      <c r="HLF61" s="111"/>
      <c r="HLG61" s="111"/>
      <c r="HLH61" s="111"/>
      <c r="HLI61" s="111"/>
      <c r="HLJ61" s="111"/>
      <c r="HLK61" s="111"/>
      <c r="HLL61" s="111"/>
      <c r="HLM61" s="111"/>
      <c r="HLN61" s="111"/>
      <c r="HLO61" s="111"/>
      <c r="HLP61" s="111"/>
      <c r="HLQ61" s="111"/>
      <c r="HLR61" s="111"/>
      <c r="HLS61" s="111"/>
      <c r="HLT61" s="111"/>
      <c r="HLU61" s="111"/>
      <c r="HLV61" s="111"/>
      <c r="HLW61" s="111"/>
      <c r="HLX61" s="111"/>
      <c r="HLY61" s="111"/>
      <c r="HLZ61" s="111"/>
      <c r="HMA61" s="111"/>
      <c r="HMB61" s="111"/>
      <c r="HMC61" s="111"/>
      <c r="HMD61" s="111"/>
      <c r="HME61" s="111"/>
      <c r="HMF61" s="111"/>
      <c r="HMG61" s="111"/>
      <c r="HMH61" s="111"/>
      <c r="HMI61" s="111"/>
      <c r="HMJ61" s="111"/>
      <c r="HMK61" s="111"/>
      <c r="HML61" s="111"/>
      <c r="HMM61" s="111"/>
      <c r="HMN61" s="111"/>
      <c r="HMO61" s="111"/>
      <c r="HMP61" s="111"/>
      <c r="HMQ61" s="111"/>
      <c r="HMR61" s="111"/>
      <c r="HMS61" s="111"/>
      <c r="HMT61" s="111"/>
      <c r="HMU61" s="111"/>
      <c r="HMV61" s="111"/>
      <c r="HMW61" s="111"/>
      <c r="HMX61" s="111"/>
      <c r="HMY61" s="111"/>
      <c r="HMZ61" s="111"/>
      <c r="HNA61" s="111"/>
      <c r="HNB61" s="111"/>
      <c r="HNC61" s="111"/>
      <c r="HND61" s="111"/>
      <c r="HNE61" s="111"/>
      <c r="HNF61" s="111"/>
      <c r="HNG61" s="111"/>
      <c r="HNH61" s="111"/>
      <c r="HNI61" s="111"/>
      <c r="HNJ61" s="111"/>
      <c r="HNK61" s="111"/>
      <c r="HNL61" s="111"/>
      <c r="HNM61" s="111"/>
      <c r="HNN61" s="111"/>
      <c r="HNO61" s="111"/>
      <c r="HNP61" s="111"/>
      <c r="HNQ61" s="111"/>
      <c r="HNR61" s="111"/>
      <c r="HNS61" s="111"/>
      <c r="HNT61" s="111"/>
      <c r="HNU61" s="111"/>
      <c r="HNV61" s="111"/>
      <c r="HNW61" s="111"/>
      <c r="HNX61" s="111"/>
      <c r="HNY61" s="111"/>
      <c r="HNZ61" s="111"/>
      <c r="HOA61" s="111"/>
      <c r="HOB61" s="111"/>
      <c r="HOC61" s="111"/>
      <c r="HOD61" s="111"/>
      <c r="HOE61" s="111"/>
      <c r="HOF61" s="111"/>
      <c r="HOG61" s="111"/>
      <c r="HOH61" s="111"/>
      <c r="HOI61" s="111"/>
      <c r="HOJ61" s="111"/>
      <c r="HOK61" s="111"/>
      <c r="HOL61" s="111"/>
      <c r="HOM61" s="111"/>
      <c r="HON61" s="111"/>
      <c r="HOO61" s="111"/>
      <c r="HOP61" s="111"/>
      <c r="HOQ61" s="111"/>
      <c r="HOR61" s="111"/>
      <c r="HOS61" s="111"/>
      <c r="HOT61" s="111"/>
      <c r="HOU61" s="111"/>
      <c r="HOV61" s="111"/>
      <c r="HOW61" s="111"/>
      <c r="HOX61" s="111"/>
      <c r="HOY61" s="111"/>
      <c r="HOZ61" s="111"/>
      <c r="HPA61" s="111"/>
      <c r="HPB61" s="111"/>
      <c r="HPC61" s="111"/>
      <c r="HPD61" s="111"/>
      <c r="HPE61" s="111"/>
      <c r="HPF61" s="111"/>
      <c r="HPG61" s="111"/>
      <c r="HPH61" s="111"/>
      <c r="HPI61" s="111"/>
      <c r="HPJ61" s="111"/>
      <c r="HPK61" s="111"/>
      <c r="HPL61" s="111"/>
      <c r="HPM61" s="111"/>
      <c r="HPN61" s="111"/>
      <c r="HPO61" s="111"/>
      <c r="HPP61" s="111"/>
      <c r="HPQ61" s="111"/>
      <c r="HPR61" s="111"/>
      <c r="HPS61" s="111"/>
      <c r="HPT61" s="111"/>
      <c r="HPU61" s="111"/>
      <c r="HPV61" s="111"/>
      <c r="HPW61" s="111"/>
      <c r="HPX61" s="111"/>
      <c r="HPY61" s="111"/>
      <c r="HPZ61" s="111"/>
      <c r="HQA61" s="111"/>
      <c r="HQB61" s="111"/>
      <c r="HQC61" s="111"/>
      <c r="HQD61" s="111"/>
      <c r="HQE61" s="111"/>
      <c r="HQF61" s="111"/>
      <c r="HQG61" s="111"/>
      <c r="HQH61" s="111"/>
      <c r="HQI61" s="111"/>
      <c r="HQJ61" s="111"/>
      <c r="HQK61" s="111"/>
      <c r="HQL61" s="111"/>
      <c r="HQM61" s="111"/>
      <c r="HQN61" s="111"/>
      <c r="HQO61" s="111"/>
      <c r="HQP61" s="111"/>
      <c r="HQQ61" s="111"/>
      <c r="HQR61" s="111"/>
      <c r="HQS61" s="111"/>
      <c r="HQT61" s="111"/>
      <c r="HQU61" s="111"/>
      <c r="HQV61" s="111"/>
      <c r="HQW61" s="111"/>
      <c r="HQX61" s="111"/>
      <c r="HQY61" s="111"/>
      <c r="HQZ61" s="111"/>
      <c r="HRA61" s="111"/>
      <c r="HRB61" s="111"/>
      <c r="HRC61" s="111"/>
      <c r="HRD61" s="111"/>
      <c r="HRE61" s="111"/>
      <c r="HRF61" s="111"/>
      <c r="HRG61" s="111"/>
      <c r="HRH61" s="111"/>
      <c r="HRI61" s="111"/>
      <c r="HRJ61" s="111"/>
      <c r="HRK61" s="111"/>
      <c r="HRL61" s="111"/>
      <c r="HRM61" s="111"/>
      <c r="HRN61" s="111"/>
      <c r="HRO61" s="111"/>
      <c r="HRP61" s="111"/>
      <c r="HRQ61" s="111"/>
      <c r="HRR61" s="111"/>
      <c r="HRS61" s="111"/>
      <c r="HRT61" s="111"/>
      <c r="HRU61" s="111"/>
      <c r="HRV61" s="111"/>
      <c r="HRW61" s="111"/>
      <c r="HRX61" s="111"/>
      <c r="HRY61" s="111"/>
      <c r="HRZ61" s="111"/>
      <c r="HSA61" s="111"/>
      <c r="HSB61" s="111"/>
      <c r="HSC61" s="111"/>
      <c r="HSD61" s="111"/>
      <c r="HSE61" s="111"/>
      <c r="HSF61" s="111"/>
      <c r="HSG61" s="111"/>
      <c r="HSH61" s="111"/>
      <c r="HSI61" s="111"/>
      <c r="HSJ61" s="111"/>
      <c r="HSK61" s="111"/>
      <c r="HSL61" s="111"/>
      <c r="HSM61" s="111"/>
      <c r="HSN61" s="111"/>
      <c r="HSO61" s="111"/>
      <c r="HSP61" s="111"/>
      <c r="HSQ61" s="111"/>
      <c r="HSR61" s="111"/>
      <c r="HSS61" s="111"/>
      <c r="HST61" s="111"/>
      <c r="HSU61" s="111"/>
      <c r="HSV61" s="111"/>
      <c r="HSW61" s="111"/>
      <c r="HSX61" s="111"/>
      <c r="HSY61" s="111"/>
      <c r="HSZ61" s="111"/>
      <c r="HTA61" s="111"/>
      <c r="HTB61" s="111"/>
      <c r="HTC61" s="111"/>
      <c r="HTD61" s="111"/>
      <c r="HTE61" s="111"/>
      <c r="HTF61" s="111"/>
      <c r="HTG61" s="111"/>
      <c r="HTH61" s="111"/>
      <c r="HTI61" s="111"/>
      <c r="HTJ61" s="111"/>
      <c r="HTK61" s="111"/>
      <c r="HTL61" s="111"/>
      <c r="HTM61" s="111"/>
      <c r="HTN61" s="111"/>
      <c r="HTO61" s="111"/>
      <c r="HTP61" s="111"/>
      <c r="HTQ61" s="111"/>
      <c r="HTR61" s="111"/>
      <c r="HTS61" s="111"/>
      <c r="HTT61" s="111"/>
      <c r="HTU61" s="111"/>
      <c r="HTV61" s="111"/>
      <c r="HTW61" s="111"/>
      <c r="HTX61" s="111"/>
      <c r="HTY61" s="111"/>
      <c r="HTZ61" s="111"/>
      <c r="HUA61" s="111"/>
      <c r="HUB61" s="111"/>
      <c r="HUC61" s="111"/>
      <c r="HUD61" s="111"/>
      <c r="HUE61" s="111"/>
      <c r="HUF61" s="111"/>
      <c r="HUG61" s="111"/>
      <c r="HUH61" s="111"/>
      <c r="HUI61" s="111"/>
      <c r="HUJ61" s="111"/>
      <c r="HUK61" s="111"/>
      <c r="HUL61" s="111"/>
      <c r="HUM61" s="111"/>
      <c r="HUN61" s="111"/>
      <c r="HUO61" s="111"/>
      <c r="HUP61" s="111"/>
      <c r="HUQ61" s="111"/>
      <c r="HUR61" s="111"/>
      <c r="HUS61" s="111"/>
      <c r="HUT61" s="111"/>
      <c r="HUU61" s="111"/>
      <c r="HUV61" s="111"/>
      <c r="HUW61" s="111"/>
      <c r="HUX61" s="111"/>
      <c r="HUY61" s="111"/>
      <c r="HUZ61" s="111"/>
      <c r="HVA61" s="111"/>
      <c r="HVB61" s="111"/>
      <c r="HVC61" s="111"/>
      <c r="HVD61" s="111"/>
      <c r="HVE61" s="111"/>
      <c r="HVF61" s="111"/>
      <c r="HVG61" s="111"/>
      <c r="HVH61" s="111"/>
      <c r="HVI61" s="111"/>
      <c r="HVJ61" s="111"/>
      <c r="HVK61" s="111"/>
      <c r="HVL61" s="111"/>
      <c r="HVM61" s="111"/>
      <c r="HVN61" s="111"/>
      <c r="HVO61" s="111"/>
      <c r="HVP61" s="111"/>
      <c r="HVQ61" s="111"/>
      <c r="HVR61" s="111"/>
      <c r="HVS61" s="111"/>
      <c r="HVT61" s="111"/>
      <c r="HVU61" s="111"/>
      <c r="HVV61" s="111"/>
      <c r="HVW61" s="111"/>
      <c r="HVX61" s="111"/>
      <c r="HVY61" s="111"/>
      <c r="HVZ61" s="111"/>
      <c r="HWA61" s="111"/>
      <c r="HWB61" s="111"/>
      <c r="HWC61" s="111"/>
      <c r="HWD61" s="111"/>
      <c r="HWE61" s="111"/>
      <c r="HWF61" s="111"/>
      <c r="HWG61" s="111"/>
      <c r="HWH61" s="111"/>
      <c r="HWI61" s="111"/>
      <c r="HWJ61" s="111"/>
      <c r="HWK61" s="111"/>
      <c r="HWL61" s="111"/>
      <c r="HWM61" s="111"/>
      <c r="HWN61" s="111"/>
      <c r="HWO61" s="111"/>
      <c r="HWP61" s="111"/>
      <c r="HWQ61" s="111"/>
      <c r="HWR61" s="111"/>
      <c r="HWS61" s="111"/>
      <c r="HWT61" s="111"/>
      <c r="HWU61" s="111"/>
      <c r="HWV61" s="111"/>
      <c r="HWW61" s="111"/>
      <c r="HWX61" s="111"/>
      <c r="HWY61" s="111"/>
      <c r="HWZ61" s="111"/>
      <c r="HXA61" s="111"/>
      <c r="HXB61" s="111"/>
      <c r="HXC61" s="111"/>
      <c r="HXD61" s="111"/>
      <c r="HXE61" s="111"/>
      <c r="HXF61" s="111"/>
      <c r="HXG61" s="111"/>
      <c r="HXH61" s="111"/>
      <c r="HXI61" s="111"/>
      <c r="HXJ61" s="111"/>
      <c r="HXK61" s="111"/>
      <c r="HXL61" s="111"/>
      <c r="HXM61" s="111"/>
      <c r="HXN61" s="111"/>
      <c r="HXO61" s="111"/>
      <c r="HXP61" s="111"/>
      <c r="HXQ61" s="111"/>
      <c r="HXR61" s="111"/>
      <c r="HXS61" s="111"/>
      <c r="HXT61" s="111"/>
      <c r="HXU61" s="111"/>
      <c r="HXV61" s="111"/>
      <c r="HXW61" s="111"/>
      <c r="HXX61" s="111"/>
      <c r="HXY61" s="111"/>
      <c r="HXZ61" s="111"/>
      <c r="HYA61" s="111"/>
      <c r="HYB61" s="111"/>
      <c r="HYC61" s="111"/>
      <c r="HYD61" s="111"/>
      <c r="HYE61" s="111"/>
      <c r="HYF61" s="111"/>
      <c r="HYG61" s="111"/>
      <c r="HYH61" s="111"/>
      <c r="HYI61" s="111"/>
      <c r="HYJ61" s="111"/>
      <c r="HYK61" s="111"/>
      <c r="HYL61" s="111"/>
      <c r="HYM61" s="111"/>
      <c r="HYN61" s="111"/>
      <c r="HYO61" s="111"/>
      <c r="HYP61" s="111"/>
      <c r="HYQ61" s="111"/>
      <c r="HYR61" s="111"/>
      <c r="HYS61" s="111"/>
      <c r="HYT61" s="111"/>
      <c r="HYU61" s="111"/>
      <c r="HYV61" s="111"/>
      <c r="HYW61" s="111"/>
      <c r="HYX61" s="111"/>
      <c r="HYY61" s="111"/>
      <c r="HYZ61" s="111"/>
      <c r="HZA61" s="111"/>
      <c r="HZB61" s="111"/>
      <c r="HZC61" s="111"/>
      <c r="HZD61" s="111"/>
      <c r="HZE61" s="111"/>
      <c r="HZF61" s="111"/>
      <c r="HZG61" s="111"/>
      <c r="HZH61" s="111"/>
      <c r="HZI61" s="111"/>
      <c r="HZJ61" s="111"/>
      <c r="HZK61" s="111"/>
      <c r="HZL61" s="111"/>
      <c r="HZM61" s="111"/>
      <c r="HZN61" s="111"/>
      <c r="HZO61" s="111"/>
      <c r="HZP61" s="111"/>
      <c r="HZQ61" s="111"/>
      <c r="HZR61" s="111"/>
      <c r="HZS61" s="111"/>
      <c r="HZT61" s="111"/>
      <c r="HZU61" s="111"/>
      <c r="HZV61" s="111"/>
      <c r="HZW61" s="111"/>
      <c r="HZX61" s="111"/>
      <c r="HZY61" s="111"/>
      <c r="HZZ61" s="111"/>
      <c r="IAA61" s="111"/>
      <c r="IAB61" s="111"/>
      <c r="IAC61" s="111"/>
      <c r="IAD61" s="111"/>
      <c r="IAE61" s="111"/>
      <c r="IAF61" s="111"/>
      <c r="IAG61" s="111"/>
      <c r="IAH61" s="111"/>
      <c r="IAI61" s="111"/>
      <c r="IAJ61" s="111"/>
      <c r="IAK61" s="111"/>
      <c r="IAL61" s="111"/>
      <c r="IAM61" s="111"/>
      <c r="IAN61" s="111"/>
      <c r="IAO61" s="111"/>
      <c r="IAP61" s="111"/>
      <c r="IAQ61" s="111"/>
      <c r="IAR61" s="111"/>
      <c r="IAS61" s="111"/>
      <c r="IAT61" s="111"/>
      <c r="IAU61" s="111"/>
      <c r="IAV61" s="111"/>
      <c r="IAW61" s="111"/>
      <c r="IAX61" s="111"/>
      <c r="IAY61" s="111"/>
      <c r="IAZ61" s="111"/>
      <c r="IBA61" s="111"/>
      <c r="IBB61" s="111"/>
      <c r="IBC61" s="111"/>
      <c r="IBD61" s="111"/>
      <c r="IBE61" s="111"/>
      <c r="IBF61" s="111"/>
      <c r="IBG61" s="111"/>
      <c r="IBH61" s="111"/>
      <c r="IBI61" s="111"/>
      <c r="IBJ61" s="111"/>
      <c r="IBK61" s="111"/>
      <c r="IBL61" s="111"/>
      <c r="IBM61" s="111"/>
      <c r="IBN61" s="111"/>
      <c r="IBO61" s="111"/>
      <c r="IBP61" s="111"/>
      <c r="IBQ61" s="111"/>
      <c r="IBR61" s="111"/>
      <c r="IBS61" s="111"/>
      <c r="IBT61" s="111"/>
      <c r="IBU61" s="111"/>
      <c r="IBV61" s="111"/>
      <c r="IBW61" s="111"/>
      <c r="IBX61" s="111"/>
      <c r="IBY61" s="111"/>
      <c r="IBZ61" s="111"/>
      <c r="ICA61" s="111"/>
      <c r="ICB61" s="111"/>
      <c r="ICC61" s="111"/>
      <c r="ICD61" s="111"/>
      <c r="ICE61" s="111"/>
      <c r="ICF61" s="111"/>
      <c r="ICG61" s="111"/>
      <c r="ICH61" s="111"/>
      <c r="ICI61" s="111"/>
      <c r="ICJ61" s="111"/>
      <c r="ICK61" s="111"/>
      <c r="ICL61" s="111"/>
      <c r="ICM61" s="111"/>
      <c r="ICN61" s="111"/>
      <c r="ICO61" s="111"/>
      <c r="ICP61" s="111"/>
      <c r="ICQ61" s="111"/>
      <c r="ICR61" s="111"/>
      <c r="ICS61" s="111"/>
      <c r="ICT61" s="111"/>
      <c r="ICU61" s="111"/>
      <c r="ICV61" s="111"/>
      <c r="ICW61" s="111"/>
      <c r="ICX61" s="111"/>
      <c r="ICY61" s="111"/>
      <c r="ICZ61" s="111"/>
      <c r="IDA61" s="111"/>
      <c r="IDB61" s="111"/>
      <c r="IDC61" s="111"/>
      <c r="IDD61" s="111"/>
      <c r="IDE61" s="111"/>
      <c r="IDF61" s="111"/>
      <c r="IDG61" s="111"/>
      <c r="IDH61" s="111"/>
      <c r="IDI61" s="111"/>
      <c r="IDJ61" s="111"/>
      <c r="IDK61" s="111"/>
      <c r="IDL61" s="111"/>
      <c r="IDM61" s="111"/>
      <c r="IDN61" s="111"/>
      <c r="IDO61" s="111"/>
      <c r="IDP61" s="111"/>
      <c r="IDQ61" s="111"/>
      <c r="IDR61" s="111"/>
      <c r="IDS61" s="111"/>
      <c r="IDT61" s="111"/>
      <c r="IDU61" s="111"/>
      <c r="IDV61" s="111"/>
      <c r="IDW61" s="111"/>
      <c r="IDX61" s="111"/>
      <c r="IDY61" s="111"/>
      <c r="IDZ61" s="111"/>
      <c r="IEA61" s="111"/>
      <c r="IEB61" s="111"/>
      <c r="IEC61" s="111"/>
      <c r="IED61" s="111"/>
      <c r="IEE61" s="111"/>
      <c r="IEF61" s="111"/>
      <c r="IEG61" s="111"/>
      <c r="IEH61" s="111"/>
      <c r="IEI61" s="111"/>
      <c r="IEJ61" s="111"/>
      <c r="IEK61" s="111"/>
      <c r="IEL61" s="111"/>
      <c r="IEM61" s="111"/>
      <c r="IEN61" s="111"/>
      <c r="IEO61" s="111"/>
      <c r="IEP61" s="111"/>
      <c r="IEQ61" s="111"/>
      <c r="IER61" s="111"/>
      <c r="IES61" s="111"/>
      <c r="IET61" s="111"/>
      <c r="IEU61" s="111"/>
      <c r="IEV61" s="111"/>
      <c r="IEW61" s="111"/>
      <c r="IEX61" s="111"/>
      <c r="IEY61" s="111"/>
      <c r="IEZ61" s="111"/>
      <c r="IFA61" s="111"/>
      <c r="IFB61" s="111"/>
      <c r="IFC61" s="111"/>
      <c r="IFD61" s="111"/>
      <c r="IFE61" s="111"/>
      <c r="IFF61" s="111"/>
      <c r="IFG61" s="111"/>
      <c r="IFH61" s="111"/>
      <c r="IFI61" s="111"/>
      <c r="IFJ61" s="111"/>
      <c r="IFK61" s="111"/>
      <c r="IFL61" s="111"/>
      <c r="IFM61" s="111"/>
      <c r="IFN61" s="111"/>
      <c r="IFO61" s="111"/>
      <c r="IFP61" s="111"/>
      <c r="IFQ61" s="111"/>
      <c r="IFR61" s="111"/>
      <c r="IFS61" s="111"/>
      <c r="IFT61" s="111"/>
      <c r="IFU61" s="111"/>
      <c r="IFV61" s="111"/>
      <c r="IFW61" s="111"/>
      <c r="IFX61" s="111"/>
      <c r="IFY61" s="111"/>
      <c r="IFZ61" s="111"/>
      <c r="IGA61" s="111"/>
      <c r="IGB61" s="111"/>
      <c r="IGC61" s="111"/>
      <c r="IGD61" s="111"/>
      <c r="IGE61" s="111"/>
      <c r="IGF61" s="111"/>
      <c r="IGG61" s="111"/>
      <c r="IGH61" s="111"/>
      <c r="IGI61" s="111"/>
      <c r="IGJ61" s="111"/>
      <c r="IGK61" s="111"/>
      <c r="IGL61" s="111"/>
      <c r="IGM61" s="111"/>
      <c r="IGN61" s="111"/>
      <c r="IGO61" s="111"/>
      <c r="IGP61" s="111"/>
      <c r="IGQ61" s="111"/>
      <c r="IGR61" s="111"/>
      <c r="IGS61" s="111"/>
      <c r="IGT61" s="111"/>
      <c r="IGU61" s="111"/>
      <c r="IGV61" s="111"/>
      <c r="IGW61" s="111"/>
      <c r="IGX61" s="111"/>
      <c r="IGY61" s="111"/>
      <c r="IGZ61" s="111"/>
      <c r="IHA61" s="111"/>
      <c r="IHB61" s="111"/>
      <c r="IHC61" s="111"/>
      <c r="IHD61" s="111"/>
      <c r="IHE61" s="111"/>
      <c r="IHF61" s="111"/>
      <c r="IHG61" s="111"/>
      <c r="IHH61" s="111"/>
      <c r="IHI61" s="111"/>
      <c r="IHJ61" s="111"/>
      <c r="IHK61" s="111"/>
      <c r="IHL61" s="111"/>
      <c r="IHM61" s="111"/>
      <c r="IHN61" s="111"/>
      <c r="IHO61" s="111"/>
      <c r="IHP61" s="111"/>
      <c r="IHQ61" s="111"/>
      <c r="IHR61" s="111"/>
      <c r="IHS61" s="111"/>
      <c r="IHT61" s="111"/>
      <c r="IHU61" s="111"/>
      <c r="IHV61" s="111"/>
      <c r="IHW61" s="111"/>
      <c r="IHX61" s="111"/>
      <c r="IHY61" s="111"/>
      <c r="IHZ61" s="111"/>
      <c r="IIA61" s="111"/>
      <c r="IIB61" s="111"/>
      <c r="IIC61" s="111"/>
      <c r="IID61" s="111"/>
      <c r="IIE61" s="111"/>
      <c r="IIF61" s="111"/>
      <c r="IIG61" s="111"/>
      <c r="IIH61" s="111"/>
      <c r="III61" s="111"/>
      <c r="IIJ61" s="111"/>
      <c r="IIK61" s="111"/>
      <c r="IIL61" s="111"/>
      <c r="IIM61" s="111"/>
      <c r="IIN61" s="111"/>
      <c r="IIO61" s="111"/>
      <c r="IIP61" s="111"/>
      <c r="IIQ61" s="111"/>
      <c r="IIR61" s="111"/>
      <c r="IIS61" s="111"/>
      <c r="IIT61" s="111"/>
      <c r="IIU61" s="111"/>
      <c r="IIV61" s="111"/>
      <c r="IIW61" s="111"/>
      <c r="IIX61" s="111"/>
      <c r="IIY61" s="111"/>
      <c r="IIZ61" s="111"/>
      <c r="IJA61" s="111"/>
      <c r="IJB61" s="111"/>
      <c r="IJC61" s="111"/>
      <c r="IJD61" s="111"/>
      <c r="IJE61" s="111"/>
      <c r="IJF61" s="111"/>
      <c r="IJG61" s="111"/>
      <c r="IJH61" s="111"/>
      <c r="IJI61" s="111"/>
      <c r="IJJ61" s="111"/>
      <c r="IJK61" s="111"/>
      <c r="IJL61" s="111"/>
      <c r="IJM61" s="111"/>
      <c r="IJN61" s="111"/>
      <c r="IJO61" s="111"/>
      <c r="IJP61" s="111"/>
      <c r="IJQ61" s="111"/>
      <c r="IJR61" s="111"/>
      <c r="IJS61" s="111"/>
      <c r="IJT61" s="111"/>
      <c r="IJU61" s="111"/>
      <c r="IJV61" s="111"/>
      <c r="IJW61" s="111"/>
      <c r="IJX61" s="111"/>
      <c r="IJY61" s="111"/>
      <c r="IJZ61" s="111"/>
      <c r="IKA61" s="111"/>
      <c r="IKB61" s="111"/>
      <c r="IKC61" s="111"/>
      <c r="IKD61" s="111"/>
      <c r="IKE61" s="111"/>
      <c r="IKF61" s="111"/>
      <c r="IKG61" s="111"/>
      <c r="IKH61" s="111"/>
      <c r="IKI61" s="111"/>
      <c r="IKJ61" s="111"/>
      <c r="IKK61" s="111"/>
      <c r="IKL61" s="111"/>
      <c r="IKM61" s="111"/>
      <c r="IKN61" s="111"/>
      <c r="IKO61" s="111"/>
      <c r="IKP61" s="111"/>
      <c r="IKQ61" s="111"/>
      <c r="IKR61" s="111"/>
      <c r="IKS61" s="111"/>
      <c r="IKT61" s="111"/>
      <c r="IKU61" s="111"/>
      <c r="IKV61" s="111"/>
      <c r="IKW61" s="111"/>
      <c r="IKX61" s="111"/>
      <c r="IKY61" s="111"/>
      <c r="IKZ61" s="111"/>
      <c r="ILA61" s="111"/>
      <c r="ILB61" s="111"/>
      <c r="ILC61" s="111"/>
      <c r="ILD61" s="111"/>
      <c r="ILE61" s="111"/>
      <c r="ILF61" s="111"/>
      <c r="ILG61" s="111"/>
      <c r="ILH61" s="111"/>
      <c r="ILI61" s="111"/>
      <c r="ILJ61" s="111"/>
      <c r="ILK61" s="111"/>
      <c r="ILL61" s="111"/>
      <c r="ILM61" s="111"/>
      <c r="ILN61" s="111"/>
      <c r="ILO61" s="111"/>
      <c r="ILP61" s="111"/>
      <c r="ILQ61" s="111"/>
      <c r="ILR61" s="111"/>
      <c r="ILS61" s="111"/>
      <c r="ILT61" s="111"/>
      <c r="ILU61" s="111"/>
      <c r="ILV61" s="111"/>
      <c r="ILW61" s="111"/>
      <c r="ILX61" s="111"/>
      <c r="ILY61" s="111"/>
      <c r="ILZ61" s="111"/>
      <c r="IMA61" s="111"/>
      <c r="IMB61" s="111"/>
      <c r="IMC61" s="111"/>
      <c r="IMD61" s="111"/>
      <c r="IME61" s="111"/>
      <c r="IMF61" s="111"/>
      <c r="IMG61" s="111"/>
      <c r="IMH61" s="111"/>
      <c r="IMI61" s="111"/>
      <c r="IMJ61" s="111"/>
      <c r="IMK61" s="111"/>
      <c r="IML61" s="111"/>
      <c r="IMM61" s="111"/>
      <c r="IMN61" s="111"/>
      <c r="IMO61" s="111"/>
      <c r="IMP61" s="111"/>
      <c r="IMQ61" s="111"/>
      <c r="IMR61" s="111"/>
      <c r="IMS61" s="111"/>
      <c r="IMT61" s="111"/>
      <c r="IMU61" s="111"/>
      <c r="IMV61" s="111"/>
      <c r="IMW61" s="111"/>
      <c r="IMX61" s="111"/>
      <c r="IMY61" s="111"/>
      <c r="IMZ61" s="111"/>
      <c r="INA61" s="111"/>
      <c r="INB61" s="111"/>
      <c r="INC61" s="111"/>
      <c r="IND61" s="111"/>
      <c r="INE61" s="111"/>
      <c r="INF61" s="111"/>
      <c r="ING61" s="111"/>
      <c r="INH61" s="111"/>
      <c r="INI61" s="111"/>
      <c r="INJ61" s="111"/>
      <c r="INK61" s="111"/>
      <c r="INL61" s="111"/>
      <c r="INM61" s="111"/>
      <c r="INN61" s="111"/>
      <c r="INO61" s="111"/>
      <c r="INP61" s="111"/>
      <c r="INQ61" s="111"/>
      <c r="INR61" s="111"/>
      <c r="INS61" s="111"/>
      <c r="INT61" s="111"/>
      <c r="INU61" s="111"/>
      <c r="INV61" s="111"/>
      <c r="INW61" s="111"/>
      <c r="INX61" s="111"/>
      <c r="INY61" s="111"/>
      <c r="INZ61" s="111"/>
      <c r="IOA61" s="111"/>
      <c r="IOB61" s="111"/>
      <c r="IOC61" s="111"/>
      <c r="IOD61" s="111"/>
      <c r="IOE61" s="111"/>
      <c r="IOF61" s="111"/>
      <c r="IOG61" s="111"/>
      <c r="IOH61" s="111"/>
      <c r="IOI61" s="111"/>
      <c r="IOJ61" s="111"/>
      <c r="IOK61" s="111"/>
      <c r="IOL61" s="111"/>
      <c r="IOM61" s="111"/>
      <c r="ION61" s="111"/>
      <c r="IOO61" s="111"/>
      <c r="IOP61" s="111"/>
      <c r="IOQ61" s="111"/>
      <c r="IOR61" s="111"/>
      <c r="IOS61" s="111"/>
      <c r="IOT61" s="111"/>
      <c r="IOU61" s="111"/>
      <c r="IOV61" s="111"/>
      <c r="IOW61" s="111"/>
      <c r="IOX61" s="111"/>
      <c r="IOY61" s="111"/>
      <c r="IOZ61" s="111"/>
      <c r="IPA61" s="111"/>
      <c r="IPB61" s="111"/>
      <c r="IPC61" s="111"/>
      <c r="IPD61" s="111"/>
      <c r="IPE61" s="111"/>
      <c r="IPF61" s="111"/>
      <c r="IPG61" s="111"/>
      <c r="IPH61" s="111"/>
      <c r="IPI61" s="111"/>
      <c r="IPJ61" s="111"/>
      <c r="IPK61" s="111"/>
      <c r="IPL61" s="111"/>
      <c r="IPM61" s="111"/>
      <c r="IPN61" s="111"/>
      <c r="IPO61" s="111"/>
      <c r="IPP61" s="111"/>
      <c r="IPQ61" s="111"/>
      <c r="IPR61" s="111"/>
      <c r="IPS61" s="111"/>
      <c r="IPT61" s="111"/>
      <c r="IPU61" s="111"/>
      <c r="IPV61" s="111"/>
      <c r="IPW61" s="111"/>
      <c r="IPX61" s="111"/>
      <c r="IPY61" s="111"/>
      <c r="IPZ61" s="111"/>
      <c r="IQA61" s="111"/>
      <c r="IQB61" s="111"/>
      <c r="IQC61" s="111"/>
      <c r="IQD61" s="111"/>
      <c r="IQE61" s="111"/>
      <c r="IQF61" s="111"/>
      <c r="IQG61" s="111"/>
      <c r="IQH61" s="111"/>
      <c r="IQI61" s="111"/>
      <c r="IQJ61" s="111"/>
      <c r="IQK61" s="111"/>
      <c r="IQL61" s="111"/>
      <c r="IQM61" s="111"/>
      <c r="IQN61" s="111"/>
      <c r="IQO61" s="111"/>
      <c r="IQP61" s="111"/>
      <c r="IQQ61" s="111"/>
      <c r="IQR61" s="111"/>
      <c r="IQS61" s="111"/>
      <c r="IQT61" s="111"/>
      <c r="IQU61" s="111"/>
      <c r="IQV61" s="111"/>
      <c r="IQW61" s="111"/>
      <c r="IQX61" s="111"/>
      <c r="IQY61" s="111"/>
      <c r="IQZ61" s="111"/>
      <c r="IRA61" s="111"/>
      <c r="IRB61" s="111"/>
      <c r="IRC61" s="111"/>
      <c r="IRD61" s="111"/>
      <c r="IRE61" s="111"/>
      <c r="IRF61" s="111"/>
      <c r="IRG61" s="111"/>
      <c r="IRH61" s="111"/>
      <c r="IRI61" s="111"/>
      <c r="IRJ61" s="111"/>
      <c r="IRK61" s="111"/>
      <c r="IRL61" s="111"/>
      <c r="IRM61" s="111"/>
      <c r="IRN61" s="111"/>
      <c r="IRO61" s="111"/>
      <c r="IRP61" s="111"/>
      <c r="IRQ61" s="111"/>
      <c r="IRR61" s="111"/>
      <c r="IRS61" s="111"/>
      <c r="IRT61" s="111"/>
      <c r="IRU61" s="111"/>
      <c r="IRV61" s="111"/>
      <c r="IRW61" s="111"/>
      <c r="IRX61" s="111"/>
      <c r="IRY61" s="111"/>
      <c r="IRZ61" s="111"/>
      <c r="ISA61" s="111"/>
      <c r="ISB61" s="111"/>
      <c r="ISC61" s="111"/>
      <c r="ISD61" s="111"/>
      <c r="ISE61" s="111"/>
      <c r="ISF61" s="111"/>
      <c r="ISG61" s="111"/>
      <c r="ISH61" s="111"/>
      <c r="ISI61" s="111"/>
      <c r="ISJ61" s="111"/>
      <c r="ISK61" s="111"/>
      <c r="ISL61" s="111"/>
      <c r="ISM61" s="111"/>
      <c r="ISN61" s="111"/>
      <c r="ISO61" s="111"/>
      <c r="ISP61" s="111"/>
      <c r="ISQ61" s="111"/>
      <c r="ISR61" s="111"/>
      <c r="ISS61" s="111"/>
      <c r="IST61" s="111"/>
      <c r="ISU61" s="111"/>
      <c r="ISV61" s="111"/>
      <c r="ISW61" s="111"/>
      <c r="ISX61" s="111"/>
      <c r="ISY61" s="111"/>
      <c r="ISZ61" s="111"/>
      <c r="ITA61" s="111"/>
      <c r="ITB61" s="111"/>
      <c r="ITC61" s="111"/>
      <c r="ITD61" s="111"/>
      <c r="ITE61" s="111"/>
      <c r="ITF61" s="111"/>
      <c r="ITG61" s="111"/>
      <c r="ITH61" s="111"/>
      <c r="ITI61" s="111"/>
      <c r="ITJ61" s="111"/>
      <c r="ITK61" s="111"/>
      <c r="ITL61" s="111"/>
      <c r="ITM61" s="111"/>
      <c r="ITN61" s="111"/>
      <c r="ITO61" s="111"/>
      <c r="ITP61" s="111"/>
      <c r="ITQ61" s="111"/>
      <c r="ITR61" s="111"/>
      <c r="ITS61" s="111"/>
      <c r="ITT61" s="111"/>
      <c r="ITU61" s="111"/>
      <c r="ITV61" s="111"/>
      <c r="ITW61" s="111"/>
      <c r="ITX61" s="111"/>
      <c r="ITY61" s="111"/>
      <c r="ITZ61" s="111"/>
      <c r="IUA61" s="111"/>
      <c r="IUB61" s="111"/>
      <c r="IUC61" s="111"/>
      <c r="IUD61" s="111"/>
      <c r="IUE61" s="111"/>
      <c r="IUF61" s="111"/>
      <c r="IUG61" s="111"/>
      <c r="IUH61" s="111"/>
      <c r="IUI61" s="111"/>
      <c r="IUJ61" s="111"/>
      <c r="IUK61" s="111"/>
      <c r="IUL61" s="111"/>
      <c r="IUM61" s="111"/>
      <c r="IUN61" s="111"/>
      <c r="IUO61" s="111"/>
      <c r="IUP61" s="111"/>
      <c r="IUQ61" s="111"/>
      <c r="IUR61" s="111"/>
      <c r="IUS61" s="111"/>
      <c r="IUT61" s="111"/>
      <c r="IUU61" s="111"/>
      <c r="IUV61" s="111"/>
      <c r="IUW61" s="111"/>
      <c r="IUX61" s="111"/>
      <c r="IUY61" s="111"/>
      <c r="IUZ61" s="111"/>
      <c r="IVA61" s="111"/>
      <c r="IVB61" s="111"/>
      <c r="IVC61" s="111"/>
      <c r="IVD61" s="111"/>
      <c r="IVE61" s="111"/>
      <c r="IVF61" s="111"/>
      <c r="IVG61" s="111"/>
      <c r="IVH61" s="111"/>
      <c r="IVI61" s="111"/>
      <c r="IVJ61" s="111"/>
      <c r="IVK61" s="111"/>
      <c r="IVL61" s="111"/>
      <c r="IVM61" s="111"/>
      <c r="IVN61" s="111"/>
      <c r="IVO61" s="111"/>
      <c r="IVP61" s="111"/>
      <c r="IVQ61" s="111"/>
      <c r="IVR61" s="111"/>
      <c r="IVS61" s="111"/>
      <c r="IVT61" s="111"/>
      <c r="IVU61" s="111"/>
      <c r="IVV61" s="111"/>
      <c r="IVW61" s="111"/>
      <c r="IVX61" s="111"/>
      <c r="IVY61" s="111"/>
      <c r="IVZ61" s="111"/>
      <c r="IWA61" s="111"/>
      <c r="IWB61" s="111"/>
      <c r="IWC61" s="111"/>
      <c r="IWD61" s="111"/>
      <c r="IWE61" s="111"/>
      <c r="IWF61" s="111"/>
      <c r="IWG61" s="111"/>
      <c r="IWH61" s="111"/>
      <c r="IWI61" s="111"/>
      <c r="IWJ61" s="111"/>
      <c r="IWK61" s="111"/>
      <c r="IWL61" s="111"/>
      <c r="IWM61" s="111"/>
      <c r="IWN61" s="111"/>
      <c r="IWO61" s="111"/>
      <c r="IWP61" s="111"/>
      <c r="IWQ61" s="111"/>
      <c r="IWR61" s="111"/>
      <c r="IWS61" s="111"/>
      <c r="IWT61" s="111"/>
      <c r="IWU61" s="111"/>
      <c r="IWV61" s="111"/>
      <c r="IWW61" s="111"/>
      <c r="IWX61" s="111"/>
      <c r="IWY61" s="111"/>
      <c r="IWZ61" s="111"/>
      <c r="IXA61" s="111"/>
      <c r="IXB61" s="111"/>
      <c r="IXC61" s="111"/>
      <c r="IXD61" s="111"/>
      <c r="IXE61" s="111"/>
      <c r="IXF61" s="111"/>
      <c r="IXG61" s="111"/>
      <c r="IXH61" s="111"/>
      <c r="IXI61" s="111"/>
      <c r="IXJ61" s="111"/>
      <c r="IXK61" s="111"/>
      <c r="IXL61" s="111"/>
      <c r="IXM61" s="111"/>
      <c r="IXN61" s="111"/>
      <c r="IXO61" s="111"/>
      <c r="IXP61" s="111"/>
      <c r="IXQ61" s="111"/>
      <c r="IXR61" s="111"/>
      <c r="IXS61" s="111"/>
      <c r="IXT61" s="111"/>
      <c r="IXU61" s="111"/>
      <c r="IXV61" s="111"/>
      <c r="IXW61" s="111"/>
      <c r="IXX61" s="111"/>
      <c r="IXY61" s="111"/>
      <c r="IXZ61" s="111"/>
      <c r="IYA61" s="111"/>
      <c r="IYB61" s="111"/>
      <c r="IYC61" s="111"/>
      <c r="IYD61" s="111"/>
      <c r="IYE61" s="111"/>
      <c r="IYF61" s="111"/>
      <c r="IYG61" s="111"/>
      <c r="IYH61" s="111"/>
      <c r="IYI61" s="111"/>
      <c r="IYJ61" s="111"/>
      <c r="IYK61" s="111"/>
      <c r="IYL61" s="111"/>
      <c r="IYM61" s="111"/>
      <c r="IYN61" s="111"/>
      <c r="IYO61" s="111"/>
      <c r="IYP61" s="111"/>
      <c r="IYQ61" s="111"/>
      <c r="IYR61" s="111"/>
      <c r="IYS61" s="111"/>
      <c r="IYT61" s="111"/>
      <c r="IYU61" s="111"/>
      <c r="IYV61" s="111"/>
      <c r="IYW61" s="111"/>
      <c r="IYX61" s="111"/>
      <c r="IYY61" s="111"/>
      <c r="IYZ61" s="111"/>
      <c r="IZA61" s="111"/>
      <c r="IZB61" s="111"/>
      <c r="IZC61" s="111"/>
      <c r="IZD61" s="111"/>
      <c r="IZE61" s="111"/>
      <c r="IZF61" s="111"/>
      <c r="IZG61" s="111"/>
      <c r="IZH61" s="111"/>
      <c r="IZI61" s="111"/>
      <c r="IZJ61" s="111"/>
      <c r="IZK61" s="111"/>
      <c r="IZL61" s="111"/>
      <c r="IZM61" s="111"/>
      <c r="IZN61" s="111"/>
      <c r="IZO61" s="111"/>
      <c r="IZP61" s="111"/>
      <c r="IZQ61" s="111"/>
      <c r="IZR61" s="111"/>
      <c r="IZS61" s="111"/>
      <c r="IZT61" s="111"/>
      <c r="IZU61" s="111"/>
      <c r="IZV61" s="111"/>
      <c r="IZW61" s="111"/>
      <c r="IZX61" s="111"/>
      <c r="IZY61" s="111"/>
      <c r="IZZ61" s="111"/>
      <c r="JAA61" s="111"/>
      <c r="JAB61" s="111"/>
      <c r="JAC61" s="111"/>
      <c r="JAD61" s="111"/>
      <c r="JAE61" s="111"/>
      <c r="JAF61" s="111"/>
      <c r="JAG61" s="111"/>
      <c r="JAH61" s="111"/>
      <c r="JAI61" s="111"/>
      <c r="JAJ61" s="111"/>
      <c r="JAK61" s="111"/>
      <c r="JAL61" s="111"/>
      <c r="JAM61" s="111"/>
      <c r="JAN61" s="111"/>
      <c r="JAO61" s="111"/>
      <c r="JAP61" s="111"/>
      <c r="JAQ61" s="111"/>
      <c r="JAR61" s="111"/>
      <c r="JAS61" s="111"/>
      <c r="JAT61" s="111"/>
      <c r="JAU61" s="111"/>
      <c r="JAV61" s="111"/>
      <c r="JAW61" s="111"/>
      <c r="JAX61" s="111"/>
      <c r="JAY61" s="111"/>
      <c r="JAZ61" s="111"/>
      <c r="JBA61" s="111"/>
      <c r="JBB61" s="111"/>
      <c r="JBC61" s="111"/>
      <c r="JBD61" s="111"/>
      <c r="JBE61" s="111"/>
      <c r="JBF61" s="111"/>
      <c r="JBG61" s="111"/>
      <c r="JBH61" s="111"/>
      <c r="JBI61" s="111"/>
      <c r="JBJ61" s="111"/>
      <c r="JBK61" s="111"/>
      <c r="JBL61" s="111"/>
      <c r="JBM61" s="111"/>
      <c r="JBN61" s="111"/>
      <c r="JBO61" s="111"/>
      <c r="JBP61" s="111"/>
      <c r="JBQ61" s="111"/>
      <c r="JBR61" s="111"/>
      <c r="JBS61" s="111"/>
      <c r="JBT61" s="111"/>
      <c r="JBU61" s="111"/>
      <c r="JBV61" s="111"/>
      <c r="JBW61" s="111"/>
      <c r="JBX61" s="111"/>
      <c r="JBY61" s="111"/>
      <c r="JBZ61" s="111"/>
      <c r="JCA61" s="111"/>
      <c r="JCB61" s="111"/>
      <c r="JCC61" s="111"/>
      <c r="JCD61" s="111"/>
      <c r="JCE61" s="111"/>
      <c r="JCF61" s="111"/>
      <c r="JCG61" s="111"/>
      <c r="JCH61" s="111"/>
      <c r="JCI61" s="111"/>
      <c r="JCJ61" s="111"/>
      <c r="JCK61" s="111"/>
      <c r="JCL61" s="111"/>
      <c r="JCM61" s="111"/>
      <c r="JCN61" s="111"/>
      <c r="JCO61" s="111"/>
      <c r="JCP61" s="111"/>
      <c r="JCQ61" s="111"/>
      <c r="JCR61" s="111"/>
      <c r="JCS61" s="111"/>
      <c r="JCT61" s="111"/>
      <c r="JCU61" s="111"/>
      <c r="JCV61" s="111"/>
      <c r="JCW61" s="111"/>
      <c r="JCX61" s="111"/>
      <c r="JCY61" s="111"/>
      <c r="JCZ61" s="111"/>
      <c r="JDA61" s="111"/>
      <c r="JDB61" s="111"/>
      <c r="JDC61" s="111"/>
      <c r="JDD61" s="111"/>
      <c r="JDE61" s="111"/>
      <c r="JDF61" s="111"/>
      <c r="JDG61" s="111"/>
      <c r="JDH61" s="111"/>
      <c r="JDI61" s="111"/>
      <c r="JDJ61" s="111"/>
      <c r="JDK61" s="111"/>
      <c r="JDL61" s="111"/>
      <c r="JDM61" s="111"/>
      <c r="JDN61" s="111"/>
      <c r="JDO61" s="111"/>
      <c r="JDP61" s="111"/>
      <c r="JDQ61" s="111"/>
      <c r="JDR61" s="111"/>
      <c r="JDS61" s="111"/>
      <c r="JDT61" s="111"/>
      <c r="JDU61" s="111"/>
      <c r="JDV61" s="111"/>
      <c r="JDW61" s="111"/>
      <c r="JDX61" s="111"/>
      <c r="JDY61" s="111"/>
      <c r="JDZ61" s="111"/>
      <c r="JEA61" s="111"/>
      <c r="JEB61" s="111"/>
      <c r="JEC61" s="111"/>
      <c r="JED61" s="111"/>
      <c r="JEE61" s="111"/>
      <c r="JEF61" s="111"/>
      <c r="JEG61" s="111"/>
      <c r="JEH61" s="111"/>
      <c r="JEI61" s="111"/>
      <c r="JEJ61" s="111"/>
      <c r="JEK61" s="111"/>
      <c r="JEL61" s="111"/>
      <c r="JEM61" s="111"/>
      <c r="JEN61" s="111"/>
      <c r="JEO61" s="111"/>
      <c r="JEP61" s="111"/>
      <c r="JEQ61" s="111"/>
      <c r="JER61" s="111"/>
      <c r="JES61" s="111"/>
      <c r="JET61" s="111"/>
      <c r="JEU61" s="111"/>
      <c r="JEV61" s="111"/>
      <c r="JEW61" s="111"/>
      <c r="JEX61" s="111"/>
      <c r="JEY61" s="111"/>
      <c r="JEZ61" s="111"/>
      <c r="JFA61" s="111"/>
      <c r="JFB61" s="111"/>
      <c r="JFC61" s="111"/>
      <c r="JFD61" s="111"/>
      <c r="JFE61" s="111"/>
      <c r="JFF61" s="111"/>
      <c r="JFG61" s="111"/>
      <c r="JFH61" s="111"/>
      <c r="JFI61" s="111"/>
      <c r="JFJ61" s="111"/>
      <c r="JFK61" s="111"/>
      <c r="JFL61" s="111"/>
      <c r="JFM61" s="111"/>
      <c r="JFN61" s="111"/>
      <c r="JFO61" s="111"/>
      <c r="JFP61" s="111"/>
      <c r="JFQ61" s="111"/>
      <c r="JFR61" s="111"/>
      <c r="JFS61" s="111"/>
      <c r="JFT61" s="111"/>
      <c r="JFU61" s="111"/>
      <c r="JFV61" s="111"/>
      <c r="JFW61" s="111"/>
      <c r="JFX61" s="111"/>
      <c r="JFY61" s="111"/>
      <c r="JFZ61" s="111"/>
      <c r="JGA61" s="111"/>
      <c r="JGB61" s="111"/>
      <c r="JGC61" s="111"/>
      <c r="JGD61" s="111"/>
      <c r="JGE61" s="111"/>
      <c r="JGF61" s="111"/>
      <c r="JGG61" s="111"/>
      <c r="JGH61" s="111"/>
      <c r="JGI61" s="111"/>
      <c r="JGJ61" s="111"/>
      <c r="JGK61" s="111"/>
      <c r="JGL61" s="111"/>
      <c r="JGM61" s="111"/>
      <c r="JGN61" s="111"/>
      <c r="JGO61" s="111"/>
      <c r="JGP61" s="111"/>
      <c r="JGQ61" s="111"/>
      <c r="JGR61" s="111"/>
      <c r="JGS61" s="111"/>
      <c r="JGT61" s="111"/>
      <c r="JGU61" s="111"/>
      <c r="JGV61" s="111"/>
      <c r="JGW61" s="111"/>
      <c r="JGX61" s="111"/>
      <c r="JGY61" s="111"/>
      <c r="JGZ61" s="111"/>
      <c r="JHA61" s="111"/>
      <c r="JHB61" s="111"/>
      <c r="JHC61" s="111"/>
      <c r="JHD61" s="111"/>
      <c r="JHE61" s="111"/>
      <c r="JHF61" s="111"/>
      <c r="JHG61" s="111"/>
      <c r="JHH61" s="111"/>
      <c r="JHI61" s="111"/>
      <c r="JHJ61" s="111"/>
      <c r="JHK61" s="111"/>
      <c r="JHL61" s="111"/>
      <c r="JHM61" s="111"/>
      <c r="JHN61" s="111"/>
      <c r="JHO61" s="111"/>
      <c r="JHP61" s="111"/>
      <c r="JHQ61" s="111"/>
      <c r="JHR61" s="111"/>
      <c r="JHS61" s="111"/>
      <c r="JHT61" s="111"/>
      <c r="JHU61" s="111"/>
      <c r="JHV61" s="111"/>
      <c r="JHW61" s="111"/>
      <c r="JHX61" s="111"/>
      <c r="JHY61" s="111"/>
      <c r="JHZ61" s="111"/>
      <c r="JIA61" s="111"/>
      <c r="JIB61" s="111"/>
      <c r="JIC61" s="111"/>
      <c r="JID61" s="111"/>
      <c r="JIE61" s="111"/>
      <c r="JIF61" s="111"/>
      <c r="JIG61" s="111"/>
      <c r="JIH61" s="111"/>
      <c r="JII61" s="111"/>
      <c r="JIJ61" s="111"/>
      <c r="JIK61" s="111"/>
      <c r="JIL61" s="111"/>
      <c r="JIM61" s="111"/>
      <c r="JIN61" s="111"/>
      <c r="JIO61" s="111"/>
      <c r="JIP61" s="111"/>
      <c r="JIQ61" s="111"/>
      <c r="JIR61" s="111"/>
      <c r="JIS61" s="111"/>
      <c r="JIT61" s="111"/>
      <c r="JIU61" s="111"/>
      <c r="JIV61" s="111"/>
      <c r="JIW61" s="111"/>
      <c r="JIX61" s="111"/>
      <c r="JIY61" s="111"/>
      <c r="JIZ61" s="111"/>
      <c r="JJA61" s="111"/>
      <c r="JJB61" s="111"/>
      <c r="JJC61" s="111"/>
      <c r="JJD61" s="111"/>
      <c r="JJE61" s="111"/>
      <c r="JJF61" s="111"/>
      <c r="JJG61" s="111"/>
      <c r="JJH61" s="111"/>
      <c r="JJI61" s="111"/>
      <c r="JJJ61" s="111"/>
      <c r="JJK61" s="111"/>
      <c r="JJL61" s="111"/>
      <c r="JJM61" s="111"/>
      <c r="JJN61" s="111"/>
      <c r="JJO61" s="111"/>
      <c r="JJP61" s="111"/>
      <c r="JJQ61" s="111"/>
      <c r="JJR61" s="111"/>
      <c r="JJS61" s="111"/>
      <c r="JJT61" s="111"/>
      <c r="JJU61" s="111"/>
      <c r="JJV61" s="111"/>
      <c r="JJW61" s="111"/>
      <c r="JJX61" s="111"/>
      <c r="JJY61" s="111"/>
      <c r="JJZ61" s="111"/>
      <c r="JKA61" s="111"/>
      <c r="JKB61" s="111"/>
      <c r="JKC61" s="111"/>
      <c r="JKD61" s="111"/>
      <c r="JKE61" s="111"/>
      <c r="JKF61" s="111"/>
      <c r="JKG61" s="111"/>
      <c r="JKH61" s="111"/>
      <c r="JKI61" s="111"/>
      <c r="JKJ61" s="111"/>
      <c r="JKK61" s="111"/>
      <c r="JKL61" s="111"/>
      <c r="JKM61" s="111"/>
      <c r="JKN61" s="111"/>
      <c r="JKO61" s="111"/>
      <c r="JKP61" s="111"/>
      <c r="JKQ61" s="111"/>
      <c r="JKR61" s="111"/>
      <c r="JKS61" s="111"/>
      <c r="JKT61" s="111"/>
      <c r="JKU61" s="111"/>
      <c r="JKV61" s="111"/>
      <c r="JKW61" s="111"/>
      <c r="JKX61" s="111"/>
      <c r="JKY61" s="111"/>
      <c r="JKZ61" s="111"/>
      <c r="JLA61" s="111"/>
      <c r="JLB61" s="111"/>
      <c r="JLC61" s="111"/>
      <c r="JLD61" s="111"/>
      <c r="JLE61" s="111"/>
      <c r="JLF61" s="111"/>
      <c r="JLG61" s="111"/>
      <c r="JLH61" s="111"/>
      <c r="JLI61" s="111"/>
      <c r="JLJ61" s="111"/>
      <c r="JLK61" s="111"/>
      <c r="JLL61" s="111"/>
      <c r="JLM61" s="111"/>
      <c r="JLN61" s="111"/>
      <c r="JLO61" s="111"/>
      <c r="JLP61" s="111"/>
      <c r="JLQ61" s="111"/>
      <c r="JLR61" s="111"/>
      <c r="JLS61" s="111"/>
      <c r="JLT61" s="111"/>
      <c r="JLU61" s="111"/>
      <c r="JLV61" s="111"/>
      <c r="JLW61" s="111"/>
      <c r="JLX61" s="111"/>
      <c r="JLY61" s="111"/>
      <c r="JLZ61" s="111"/>
      <c r="JMA61" s="111"/>
      <c r="JMB61" s="111"/>
      <c r="JMC61" s="111"/>
      <c r="JMD61" s="111"/>
      <c r="JME61" s="111"/>
      <c r="JMF61" s="111"/>
      <c r="JMG61" s="111"/>
      <c r="JMH61" s="111"/>
      <c r="JMI61" s="111"/>
      <c r="JMJ61" s="111"/>
      <c r="JMK61" s="111"/>
      <c r="JML61" s="111"/>
      <c r="JMM61" s="111"/>
      <c r="JMN61" s="111"/>
      <c r="JMO61" s="111"/>
      <c r="JMP61" s="111"/>
      <c r="JMQ61" s="111"/>
      <c r="JMR61" s="111"/>
      <c r="JMS61" s="111"/>
      <c r="JMT61" s="111"/>
      <c r="JMU61" s="111"/>
      <c r="JMV61" s="111"/>
      <c r="JMW61" s="111"/>
      <c r="JMX61" s="111"/>
      <c r="JMY61" s="111"/>
      <c r="JMZ61" s="111"/>
      <c r="JNA61" s="111"/>
      <c r="JNB61" s="111"/>
      <c r="JNC61" s="111"/>
      <c r="JND61" s="111"/>
      <c r="JNE61" s="111"/>
      <c r="JNF61" s="111"/>
      <c r="JNG61" s="111"/>
      <c r="JNH61" s="111"/>
      <c r="JNI61" s="111"/>
      <c r="JNJ61" s="111"/>
      <c r="JNK61" s="111"/>
      <c r="JNL61" s="111"/>
      <c r="JNM61" s="111"/>
      <c r="JNN61" s="111"/>
      <c r="JNO61" s="111"/>
      <c r="JNP61" s="111"/>
      <c r="JNQ61" s="111"/>
      <c r="JNR61" s="111"/>
      <c r="JNS61" s="111"/>
      <c r="JNT61" s="111"/>
      <c r="JNU61" s="111"/>
      <c r="JNV61" s="111"/>
      <c r="JNW61" s="111"/>
      <c r="JNX61" s="111"/>
      <c r="JNY61" s="111"/>
      <c r="JNZ61" s="111"/>
      <c r="JOA61" s="111"/>
      <c r="JOB61" s="111"/>
      <c r="JOC61" s="111"/>
      <c r="JOD61" s="111"/>
      <c r="JOE61" s="111"/>
      <c r="JOF61" s="111"/>
      <c r="JOG61" s="111"/>
      <c r="JOH61" s="111"/>
      <c r="JOI61" s="111"/>
      <c r="JOJ61" s="111"/>
      <c r="JOK61" s="111"/>
      <c r="JOL61" s="111"/>
      <c r="JOM61" s="111"/>
      <c r="JON61" s="111"/>
      <c r="JOO61" s="111"/>
      <c r="JOP61" s="111"/>
      <c r="JOQ61" s="111"/>
      <c r="JOR61" s="111"/>
      <c r="JOS61" s="111"/>
      <c r="JOT61" s="111"/>
      <c r="JOU61" s="111"/>
      <c r="JOV61" s="111"/>
      <c r="JOW61" s="111"/>
      <c r="JOX61" s="111"/>
      <c r="JOY61" s="111"/>
      <c r="JOZ61" s="111"/>
      <c r="JPA61" s="111"/>
      <c r="JPB61" s="111"/>
      <c r="JPC61" s="111"/>
      <c r="JPD61" s="111"/>
      <c r="JPE61" s="111"/>
      <c r="JPF61" s="111"/>
      <c r="JPG61" s="111"/>
      <c r="JPH61" s="111"/>
      <c r="JPI61" s="111"/>
      <c r="JPJ61" s="111"/>
      <c r="JPK61" s="111"/>
      <c r="JPL61" s="111"/>
      <c r="JPM61" s="111"/>
      <c r="JPN61" s="111"/>
      <c r="JPO61" s="111"/>
      <c r="JPP61" s="111"/>
      <c r="JPQ61" s="111"/>
      <c r="JPR61" s="111"/>
      <c r="JPS61" s="111"/>
      <c r="JPT61" s="111"/>
      <c r="JPU61" s="111"/>
      <c r="JPV61" s="111"/>
      <c r="JPW61" s="111"/>
      <c r="JPX61" s="111"/>
      <c r="JPY61" s="111"/>
      <c r="JPZ61" s="111"/>
      <c r="JQA61" s="111"/>
      <c r="JQB61" s="111"/>
      <c r="JQC61" s="111"/>
      <c r="JQD61" s="111"/>
      <c r="JQE61" s="111"/>
      <c r="JQF61" s="111"/>
      <c r="JQG61" s="111"/>
      <c r="JQH61" s="111"/>
      <c r="JQI61" s="111"/>
      <c r="JQJ61" s="111"/>
      <c r="JQK61" s="111"/>
      <c r="JQL61" s="111"/>
      <c r="JQM61" s="111"/>
      <c r="JQN61" s="111"/>
      <c r="JQO61" s="111"/>
      <c r="JQP61" s="111"/>
      <c r="JQQ61" s="111"/>
      <c r="JQR61" s="111"/>
      <c r="JQS61" s="111"/>
      <c r="JQT61" s="111"/>
      <c r="JQU61" s="111"/>
      <c r="JQV61" s="111"/>
      <c r="JQW61" s="111"/>
      <c r="JQX61" s="111"/>
      <c r="JQY61" s="111"/>
      <c r="JQZ61" s="111"/>
      <c r="JRA61" s="111"/>
      <c r="JRB61" s="111"/>
      <c r="JRC61" s="111"/>
      <c r="JRD61" s="111"/>
      <c r="JRE61" s="111"/>
      <c r="JRF61" s="111"/>
      <c r="JRG61" s="111"/>
      <c r="JRH61" s="111"/>
      <c r="JRI61" s="111"/>
      <c r="JRJ61" s="111"/>
      <c r="JRK61" s="111"/>
      <c r="JRL61" s="111"/>
      <c r="JRM61" s="111"/>
      <c r="JRN61" s="111"/>
      <c r="JRO61" s="111"/>
      <c r="JRP61" s="111"/>
      <c r="JRQ61" s="111"/>
      <c r="JRR61" s="111"/>
      <c r="JRS61" s="111"/>
      <c r="JRT61" s="111"/>
      <c r="JRU61" s="111"/>
      <c r="JRV61" s="111"/>
      <c r="JRW61" s="111"/>
      <c r="JRX61" s="111"/>
      <c r="JRY61" s="111"/>
      <c r="JRZ61" s="111"/>
      <c r="JSA61" s="111"/>
      <c r="JSB61" s="111"/>
      <c r="JSC61" s="111"/>
      <c r="JSD61" s="111"/>
      <c r="JSE61" s="111"/>
      <c r="JSF61" s="111"/>
      <c r="JSG61" s="111"/>
      <c r="JSH61" s="111"/>
      <c r="JSI61" s="111"/>
      <c r="JSJ61" s="111"/>
      <c r="JSK61" s="111"/>
      <c r="JSL61" s="111"/>
      <c r="JSM61" s="111"/>
      <c r="JSN61" s="111"/>
      <c r="JSO61" s="111"/>
      <c r="JSP61" s="111"/>
      <c r="JSQ61" s="111"/>
      <c r="JSR61" s="111"/>
      <c r="JSS61" s="111"/>
      <c r="JST61" s="111"/>
      <c r="JSU61" s="111"/>
      <c r="JSV61" s="111"/>
      <c r="JSW61" s="111"/>
      <c r="JSX61" s="111"/>
      <c r="JSY61" s="111"/>
      <c r="JSZ61" s="111"/>
      <c r="JTA61" s="111"/>
      <c r="JTB61" s="111"/>
      <c r="JTC61" s="111"/>
      <c r="JTD61" s="111"/>
      <c r="JTE61" s="111"/>
      <c r="JTF61" s="111"/>
      <c r="JTG61" s="111"/>
      <c r="JTH61" s="111"/>
      <c r="JTI61" s="111"/>
      <c r="JTJ61" s="111"/>
      <c r="JTK61" s="111"/>
      <c r="JTL61" s="111"/>
      <c r="JTM61" s="111"/>
      <c r="JTN61" s="111"/>
      <c r="JTO61" s="111"/>
      <c r="JTP61" s="111"/>
      <c r="JTQ61" s="111"/>
      <c r="JTR61" s="111"/>
      <c r="JTS61" s="111"/>
      <c r="JTT61" s="111"/>
      <c r="JTU61" s="111"/>
      <c r="JTV61" s="111"/>
      <c r="JTW61" s="111"/>
      <c r="JTX61" s="111"/>
      <c r="JTY61" s="111"/>
      <c r="JTZ61" s="111"/>
      <c r="JUA61" s="111"/>
      <c r="JUB61" s="111"/>
      <c r="JUC61" s="111"/>
      <c r="JUD61" s="111"/>
      <c r="JUE61" s="111"/>
      <c r="JUF61" s="111"/>
      <c r="JUG61" s="111"/>
      <c r="JUH61" s="111"/>
      <c r="JUI61" s="111"/>
      <c r="JUJ61" s="111"/>
      <c r="JUK61" s="111"/>
      <c r="JUL61" s="111"/>
      <c r="JUM61" s="111"/>
      <c r="JUN61" s="111"/>
      <c r="JUO61" s="111"/>
      <c r="JUP61" s="111"/>
      <c r="JUQ61" s="111"/>
      <c r="JUR61" s="111"/>
      <c r="JUS61" s="111"/>
      <c r="JUT61" s="111"/>
      <c r="JUU61" s="111"/>
      <c r="JUV61" s="111"/>
      <c r="JUW61" s="111"/>
      <c r="JUX61" s="111"/>
      <c r="JUY61" s="111"/>
      <c r="JUZ61" s="111"/>
      <c r="JVA61" s="111"/>
      <c r="JVB61" s="111"/>
      <c r="JVC61" s="111"/>
      <c r="JVD61" s="111"/>
      <c r="JVE61" s="111"/>
      <c r="JVF61" s="111"/>
      <c r="JVG61" s="111"/>
      <c r="JVH61" s="111"/>
      <c r="JVI61" s="111"/>
      <c r="JVJ61" s="111"/>
      <c r="JVK61" s="111"/>
      <c r="JVL61" s="111"/>
      <c r="JVM61" s="111"/>
      <c r="JVN61" s="111"/>
      <c r="JVO61" s="111"/>
      <c r="JVP61" s="111"/>
      <c r="JVQ61" s="111"/>
      <c r="JVR61" s="111"/>
      <c r="JVS61" s="111"/>
      <c r="JVT61" s="111"/>
      <c r="JVU61" s="111"/>
      <c r="JVV61" s="111"/>
      <c r="JVW61" s="111"/>
      <c r="JVX61" s="111"/>
      <c r="JVY61" s="111"/>
      <c r="JVZ61" s="111"/>
      <c r="JWA61" s="111"/>
      <c r="JWB61" s="111"/>
      <c r="JWC61" s="111"/>
      <c r="JWD61" s="111"/>
      <c r="JWE61" s="111"/>
      <c r="JWF61" s="111"/>
      <c r="JWG61" s="111"/>
      <c r="JWH61" s="111"/>
      <c r="JWI61" s="111"/>
      <c r="JWJ61" s="111"/>
      <c r="JWK61" s="111"/>
      <c r="JWL61" s="111"/>
      <c r="JWM61" s="111"/>
      <c r="JWN61" s="111"/>
      <c r="JWO61" s="111"/>
      <c r="JWP61" s="111"/>
      <c r="JWQ61" s="111"/>
      <c r="JWR61" s="111"/>
      <c r="JWS61" s="111"/>
      <c r="JWT61" s="111"/>
      <c r="JWU61" s="111"/>
      <c r="JWV61" s="111"/>
      <c r="JWW61" s="111"/>
      <c r="JWX61" s="111"/>
      <c r="JWY61" s="111"/>
      <c r="JWZ61" s="111"/>
      <c r="JXA61" s="111"/>
      <c r="JXB61" s="111"/>
      <c r="JXC61" s="111"/>
      <c r="JXD61" s="111"/>
      <c r="JXE61" s="111"/>
      <c r="JXF61" s="111"/>
      <c r="JXG61" s="111"/>
      <c r="JXH61" s="111"/>
      <c r="JXI61" s="111"/>
      <c r="JXJ61" s="111"/>
      <c r="JXK61" s="111"/>
      <c r="JXL61" s="111"/>
      <c r="JXM61" s="111"/>
      <c r="JXN61" s="111"/>
      <c r="JXO61" s="111"/>
      <c r="JXP61" s="111"/>
      <c r="JXQ61" s="111"/>
      <c r="JXR61" s="111"/>
      <c r="JXS61" s="111"/>
      <c r="JXT61" s="111"/>
      <c r="JXU61" s="111"/>
      <c r="JXV61" s="111"/>
      <c r="JXW61" s="111"/>
      <c r="JXX61" s="111"/>
      <c r="JXY61" s="111"/>
      <c r="JXZ61" s="111"/>
      <c r="JYA61" s="111"/>
      <c r="JYB61" s="111"/>
      <c r="JYC61" s="111"/>
      <c r="JYD61" s="111"/>
      <c r="JYE61" s="111"/>
      <c r="JYF61" s="111"/>
      <c r="JYG61" s="111"/>
      <c r="JYH61" s="111"/>
      <c r="JYI61" s="111"/>
      <c r="JYJ61" s="111"/>
      <c r="JYK61" s="111"/>
      <c r="JYL61" s="111"/>
      <c r="JYM61" s="111"/>
      <c r="JYN61" s="111"/>
      <c r="JYO61" s="111"/>
      <c r="JYP61" s="111"/>
      <c r="JYQ61" s="111"/>
      <c r="JYR61" s="111"/>
      <c r="JYS61" s="111"/>
      <c r="JYT61" s="111"/>
      <c r="JYU61" s="111"/>
      <c r="JYV61" s="111"/>
      <c r="JYW61" s="111"/>
      <c r="JYX61" s="111"/>
      <c r="JYY61" s="111"/>
      <c r="JYZ61" s="111"/>
      <c r="JZA61" s="111"/>
      <c r="JZB61" s="111"/>
      <c r="JZC61" s="111"/>
      <c r="JZD61" s="111"/>
      <c r="JZE61" s="111"/>
      <c r="JZF61" s="111"/>
      <c r="JZG61" s="111"/>
      <c r="JZH61" s="111"/>
      <c r="JZI61" s="111"/>
      <c r="JZJ61" s="111"/>
      <c r="JZK61" s="111"/>
      <c r="JZL61" s="111"/>
      <c r="JZM61" s="111"/>
      <c r="JZN61" s="111"/>
      <c r="JZO61" s="111"/>
      <c r="JZP61" s="111"/>
      <c r="JZQ61" s="111"/>
      <c r="JZR61" s="111"/>
      <c r="JZS61" s="111"/>
      <c r="JZT61" s="111"/>
      <c r="JZU61" s="111"/>
      <c r="JZV61" s="111"/>
      <c r="JZW61" s="111"/>
      <c r="JZX61" s="111"/>
      <c r="JZY61" s="111"/>
      <c r="JZZ61" s="111"/>
      <c r="KAA61" s="111"/>
      <c r="KAB61" s="111"/>
      <c r="KAC61" s="111"/>
      <c r="KAD61" s="111"/>
      <c r="KAE61" s="111"/>
      <c r="KAF61" s="111"/>
      <c r="KAG61" s="111"/>
      <c r="KAH61" s="111"/>
      <c r="KAI61" s="111"/>
      <c r="KAJ61" s="111"/>
      <c r="KAK61" s="111"/>
      <c r="KAL61" s="111"/>
      <c r="KAM61" s="111"/>
      <c r="KAN61" s="111"/>
      <c r="KAO61" s="111"/>
      <c r="KAP61" s="111"/>
      <c r="KAQ61" s="111"/>
      <c r="KAR61" s="111"/>
      <c r="KAS61" s="111"/>
      <c r="KAT61" s="111"/>
      <c r="KAU61" s="111"/>
      <c r="KAV61" s="111"/>
      <c r="KAW61" s="111"/>
      <c r="KAX61" s="111"/>
      <c r="KAY61" s="111"/>
      <c r="KAZ61" s="111"/>
      <c r="KBA61" s="111"/>
      <c r="KBB61" s="111"/>
      <c r="KBC61" s="111"/>
      <c r="KBD61" s="111"/>
      <c r="KBE61" s="111"/>
      <c r="KBF61" s="111"/>
      <c r="KBG61" s="111"/>
      <c r="KBH61" s="111"/>
      <c r="KBI61" s="111"/>
      <c r="KBJ61" s="111"/>
      <c r="KBK61" s="111"/>
      <c r="KBL61" s="111"/>
      <c r="KBM61" s="111"/>
      <c r="KBN61" s="111"/>
      <c r="KBO61" s="111"/>
      <c r="KBP61" s="111"/>
      <c r="KBQ61" s="111"/>
      <c r="KBR61" s="111"/>
      <c r="KBS61" s="111"/>
      <c r="KBT61" s="111"/>
      <c r="KBU61" s="111"/>
      <c r="KBV61" s="111"/>
      <c r="KBW61" s="111"/>
      <c r="KBX61" s="111"/>
      <c r="KBY61" s="111"/>
      <c r="KBZ61" s="111"/>
      <c r="KCA61" s="111"/>
      <c r="KCB61" s="111"/>
      <c r="KCC61" s="111"/>
      <c r="KCD61" s="111"/>
      <c r="KCE61" s="111"/>
      <c r="KCF61" s="111"/>
      <c r="KCG61" s="111"/>
      <c r="KCH61" s="111"/>
      <c r="KCI61" s="111"/>
      <c r="KCJ61" s="111"/>
      <c r="KCK61" s="111"/>
      <c r="KCL61" s="111"/>
      <c r="KCM61" s="111"/>
      <c r="KCN61" s="111"/>
      <c r="KCO61" s="111"/>
      <c r="KCP61" s="111"/>
      <c r="KCQ61" s="111"/>
      <c r="KCR61" s="111"/>
      <c r="KCS61" s="111"/>
      <c r="KCT61" s="111"/>
      <c r="KCU61" s="111"/>
      <c r="KCV61" s="111"/>
      <c r="KCW61" s="111"/>
      <c r="KCX61" s="111"/>
      <c r="KCY61" s="111"/>
      <c r="KCZ61" s="111"/>
      <c r="KDA61" s="111"/>
      <c r="KDB61" s="111"/>
      <c r="KDC61" s="111"/>
      <c r="KDD61" s="111"/>
      <c r="KDE61" s="111"/>
      <c r="KDF61" s="111"/>
      <c r="KDG61" s="111"/>
      <c r="KDH61" s="111"/>
      <c r="KDI61" s="111"/>
      <c r="KDJ61" s="111"/>
      <c r="KDK61" s="111"/>
      <c r="KDL61" s="111"/>
      <c r="KDM61" s="111"/>
      <c r="KDN61" s="111"/>
      <c r="KDO61" s="111"/>
      <c r="KDP61" s="111"/>
      <c r="KDQ61" s="111"/>
      <c r="KDR61" s="111"/>
      <c r="KDS61" s="111"/>
      <c r="KDT61" s="111"/>
      <c r="KDU61" s="111"/>
      <c r="KDV61" s="111"/>
      <c r="KDW61" s="111"/>
      <c r="KDX61" s="111"/>
      <c r="KDY61" s="111"/>
      <c r="KDZ61" s="111"/>
      <c r="KEA61" s="111"/>
      <c r="KEB61" s="111"/>
      <c r="KEC61" s="111"/>
      <c r="KED61" s="111"/>
      <c r="KEE61" s="111"/>
      <c r="KEF61" s="111"/>
      <c r="KEG61" s="111"/>
      <c r="KEH61" s="111"/>
      <c r="KEI61" s="111"/>
      <c r="KEJ61" s="111"/>
      <c r="KEK61" s="111"/>
      <c r="KEL61" s="111"/>
      <c r="KEM61" s="111"/>
      <c r="KEN61" s="111"/>
      <c r="KEO61" s="111"/>
      <c r="KEP61" s="111"/>
      <c r="KEQ61" s="111"/>
      <c r="KER61" s="111"/>
      <c r="KES61" s="111"/>
      <c r="KET61" s="111"/>
      <c r="KEU61" s="111"/>
      <c r="KEV61" s="111"/>
      <c r="KEW61" s="111"/>
      <c r="KEX61" s="111"/>
      <c r="KEY61" s="111"/>
      <c r="KEZ61" s="111"/>
      <c r="KFA61" s="111"/>
      <c r="KFB61" s="111"/>
      <c r="KFC61" s="111"/>
      <c r="KFD61" s="111"/>
      <c r="KFE61" s="111"/>
      <c r="KFF61" s="111"/>
      <c r="KFG61" s="111"/>
      <c r="KFH61" s="111"/>
      <c r="KFI61" s="111"/>
      <c r="KFJ61" s="111"/>
      <c r="KFK61" s="111"/>
      <c r="KFL61" s="111"/>
      <c r="KFM61" s="111"/>
      <c r="KFN61" s="111"/>
      <c r="KFO61" s="111"/>
      <c r="KFP61" s="111"/>
      <c r="KFQ61" s="111"/>
      <c r="KFR61" s="111"/>
      <c r="KFS61" s="111"/>
      <c r="KFT61" s="111"/>
      <c r="KFU61" s="111"/>
      <c r="KFV61" s="111"/>
      <c r="KFW61" s="111"/>
      <c r="KFX61" s="111"/>
      <c r="KFY61" s="111"/>
      <c r="KFZ61" s="111"/>
      <c r="KGA61" s="111"/>
      <c r="KGB61" s="111"/>
      <c r="KGC61" s="111"/>
      <c r="KGD61" s="111"/>
      <c r="KGE61" s="111"/>
      <c r="KGF61" s="111"/>
      <c r="KGG61" s="111"/>
      <c r="KGH61" s="111"/>
      <c r="KGI61" s="111"/>
      <c r="KGJ61" s="111"/>
      <c r="KGK61" s="111"/>
      <c r="KGL61" s="111"/>
      <c r="KGM61" s="111"/>
      <c r="KGN61" s="111"/>
      <c r="KGO61" s="111"/>
      <c r="KGP61" s="111"/>
      <c r="KGQ61" s="111"/>
      <c r="KGR61" s="111"/>
      <c r="KGS61" s="111"/>
      <c r="KGT61" s="111"/>
      <c r="KGU61" s="111"/>
      <c r="KGV61" s="111"/>
      <c r="KGW61" s="111"/>
      <c r="KGX61" s="111"/>
      <c r="KGY61" s="111"/>
      <c r="KGZ61" s="111"/>
      <c r="KHA61" s="111"/>
      <c r="KHB61" s="111"/>
      <c r="KHC61" s="111"/>
      <c r="KHD61" s="111"/>
      <c r="KHE61" s="111"/>
      <c r="KHF61" s="111"/>
      <c r="KHG61" s="111"/>
      <c r="KHH61" s="111"/>
      <c r="KHI61" s="111"/>
      <c r="KHJ61" s="111"/>
      <c r="KHK61" s="111"/>
      <c r="KHL61" s="111"/>
      <c r="KHM61" s="111"/>
      <c r="KHN61" s="111"/>
      <c r="KHO61" s="111"/>
      <c r="KHP61" s="111"/>
      <c r="KHQ61" s="111"/>
      <c r="KHR61" s="111"/>
      <c r="KHS61" s="111"/>
      <c r="KHT61" s="111"/>
      <c r="KHU61" s="111"/>
      <c r="KHV61" s="111"/>
      <c r="KHW61" s="111"/>
      <c r="KHX61" s="111"/>
      <c r="KHY61" s="111"/>
      <c r="KHZ61" s="111"/>
      <c r="KIA61" s="111"/>
      <c r="KIB61" s="111"/>
      <c r="KIC61" s="111"/>
      <c r="KID61" s="111"/>
      <c r="KIE61" s="111"/>
      <c r="KIF61" s="111"/>
      <c r="KIG61" s="111"/>
      <c r="KIH61" s="111"/>
      <c r="KII61" s="111"/>
      <c r="KIJ61" s="111"/>
      <c r="KIK61" s="111"/>
      <c r="KIL61" s="111"/>
      <c r="KIM61" s="111"/>
      <c r="KIN61" s="111"/>
      <c r="KIO61" s="111"/>
      <c r="KIP61" s="111"/>
      <c r="KIQ61" s="111"/>
      <c r="KIR61" s="111"/>
      <c r="KIS61" s="111"/>
      <c r="KIT61" s="111"/>
      <c r="KIU61" s="111"/>
      <c r="KIV61" s="111"/>
      <c r="KIW61" s="111"/>
      <c r="KIX61" s="111"/>
      <c r="KIY61" s="111"/>
      <c r="KIZ61" s="111"/>
      <c r="KJA61" s="111"/>
      <c r="KJB61" s="111"/>
      <c r="KJC61" s="111"/>
      <c r="KJD61" s="111"/>
      <c r="KJE61" s="111"/>
      <c r="KJF61" s="111"/>
      <c r="KJG61" s="111"/>
      <c r="KJH61" s="111"/>
      <c r="KJI61" s="111"/>
      <c r="KJJ61" s="111"/>
      <c r="KJK61" s="111"/>
      <c r="KJL61" s="111"/>
      <c r="KJM61" s="111"/>
      <c r="KJN61" s="111"/>
      <c r="KJO61" s="111"/>
      <c r="KJP61" s="111"/>
      <c r="KJQ61" s="111"/>
      <c r="KJR61" s="111"/>
      <c r="KJS61" s="111"/>
      <c r="KJT61" s="111"/>
      <c r="KJU61" s="111"/>
      <c r="KJV61" s="111"/>
      <c r="KJW61" s="111"/>
      <c r="KJX61" s="111"/>
      <c r="KJY61" s="111"/>
      <c r="KJZ61" s="111"/>
      <c r="KKA61" s="111"/>
      <c r="KKB61" s="111"/>
      <c r="KKC61" s="111"/>
      <c r="KKD61" s="111"/>
      <c r="KKE61" s="111"/>
      <c r="KKF61" s="111"/>
      <c r="KKG61" s="111"/>
      <c r="KKH61" s="111"/>
      <c r="KKI61" s="111"/>
      <c r="KKJ61" s="111"/>
      <c r="KKK61" s="111"/>
      <c r="KKL61" s="111"/>
      <c r="KKM61" s="111"/>
      <c r="KKN61" s="111"/>
      <c r="KKO61" s="111"/>
      <c r="KKP61" s="111"/>
      <c r="KKQ61" s="111"/>
      <c r="KKR61" s="111"/>
      <c r="KKS61" s="111"/>
      <c r="KKT61" s="111"/>
      <c r="KKU61" s="111"/>
      <c r="KKV61" s="111"/>
      <c r="KKW61" s="111"/>
      <c r="KKX61" s="111"/>
      <c r="KKY61" s="111"/>
      <c r="KKZ61" s="111"/>
      <c r="KLA61" s="111"/>
      <c r="KLB61" s="111"/>
      <c r="KLC61" s="111"/>
      <c r="KLD61" s="111"/>
      <c r="KLE61" s="111"/>
      <c r="KLF61" s="111"/>
      <c r="KLG61" s="111"/>
      <c r="KLH61" s="111"/>
      <c r="KLI61" s="111"/>
      <c r="KLJ61" s="111"/>
      <c r="KLK61" s="111"/>
      <c r="KLL61" s="111"/>
      <c r="KLM61" s="111"/>
      <c r="KLN61" s="111"/>
      <c r="KLO61" s="111"/>
      <c r="KLP61" s="111"/>
      <c r="KLQ61" s="111"/>
      <c r="KLR61" s="111"/>
      <c r="KLS61" s="111"/>
      <c r="KLT61" s="111"/>
      <c r="KLU61" s="111"/>
      <c r="KLV61" s="111"/>
      <c r="KLW61" s="111"/>
      <c r="KLX61" s="111"/>
      <c r="KLY61" s="111"/>
      <c r="KLZ61" s="111"/>
      <c r="KMA61" s="111"/>
      <c r="KMB61" s="111"/>
      <c r="KMC61" s="111"/>
      <c r="KMD61" s="111"/>
      <c r="KME61" s="111"/>
      <c r="KMF61" s="111"/>
      <c r="KMG61" s="111"/>
      <c r="KMH61" s="111"/>
      <c r="KMI61" s="111"/>
      <c r="KMJ61" s="111"/>
      <c r="KMK61" s="111"/>
      <c r="KML61" s="111"/>
      <c r="KMM61" s="111"/>
      <c r="KMN61" s="111"/>
      <c r="KMO61" s="111"/>
      <c r="KMP61" s="111"/>
      <c r="KMQ61" s="111"/>
      <c r="KMR61" s="111"/>
      <c r="KMS61" s="111"/>
      <c r="KMT61" s="111"/>
      <c r="KMU61" s="111"/>
      <c r="KMV61" s="111"/>
      <c r="KMW61" s="111"/>
      <c r="KMX61" s="111"/>
      <c r="KMY61" s="111"/>
      <c r="KMZ61" s="111"/>
      <c r="KNA61" s="111"/>
      <c r="KNB61" s="111"/>
      <c r="KNC61" s="111"/>
      <c r="KND61" s="111"/>
      <c r="KNE61" s="111"/>
      <c r="KNF61" s="111"/>
      <c r="KNG61" s="111"/>
      <c r="KNH61" s="111"/>
      <c r="KNI61" s="111"/>
      <c r="KNJ61" s="111"/>
      <c r="KNK61" s="111"/>
      <c r="KNL61" s="111"/>
      <c r="KNM61" s="111"/>
      <c r="KNN61" s="111"/>
      <c r="KNO61" s="111"/>
      <c r="KNP61" s="111"/>
      <c r="KNQ61" s="111"/>
      <c r="KNR61" s="111"/>
      <c r="KNS61" s="111"/>
      <c r="KNT61" s="111"/>
      <c r="KNU61" s="111"/>
      <c r="KNV61" s="111"/>
      <c r="KNW61" s="111"/>
      <c r="KNX61" s="111"/>
      <c r="KNY61" s="111"/>
      <c r="KNZ61" s="111"/>
      <c r="KOA61" s="111"/>
      <c r="KOB61" s="111"/>
      <c r="KOC61" s="111"/>
      <c r="KOD61" s="111"/>
      <c r="KOE61" s="111"/>
      <c r="KOF61" s="111"/>
      <c r="KOG61" s="111"/>
      <c r="KOH61" s="111"/>
      <c r="KOI61" s="111"/>
      <c r="KOJ61" s="111"/>
      <c r="KOK61" s="111"/>
      <c r="KOL61" s="111"/>
      <c r="KOM61" s="111"/>
      <c r="KON61" s="111"/>
      <c r="KOO61" s="111"/>
      <c r="KOP61" s="111"/>
      <c r="KOQ61" s="111"/>
      <c r="KOR61" s="111"/>
      <c r="KOS61" s="111"/>
      <c r="KOT61" s="111"/>
      <c r="KOU61" s="111"/>
      <c r="KOV61" s="111"/>
      <c r="KOW61" s="111"/>
      <c r="KOX61" s="111"/>
      <c r="KOY61" s="111"/>
      <c r="KOZ61" s="111"/>
      <c r="KPA61" s="111"/>
      <c r="KPB61" s="111"/>
      <c r="KPC61" s="111"/>
      <c r="KPD61" s="111"/>
      <c r="KPE61" s="111"/>
      <c r="KPF61" s="111"/>
      <c r="KPG61" s="111"/>
      <c r="KPH61" s="111"/>
      <c r="KPI61" s="111"/>
      <c r="KPJ61" s="111"/>
      <c r="KPK61" s="111"/>
      <c r="KPL61" s="111"/>
      <c r="KPM61" s="111"/>
      <c r="KPN61" s="111"/>
      <c r="KPO61" s="111"/>
      <c r="KPP61" s="111"/>
      <c r="KPQ61" s="111"/>
      <c r="KPR61" s="111"/>
      <c r="KPS61" s="111"/>
      <c r="KPT61" s="111"/>
      <c r="KPU61" s="111"/>
      <c r="KPV61" s="111"/>
      <c r="KPW61" s="111"/>
      <c r="KPX61" s="111"/>
      <c r="KPY61" s="111"/>
      <c r="KPZ61" s="111"/>
      <c r="KQA61" s="111"/>
      <c r="KQB61" s="111"/>
      <c r="KQC61" s="111"/>
      <c r="KQD61" s="111"/>
      <c r="KQE61" s="111"/>
      <c r="KQF61" s="111"/>
      <c r="KQG61" s="111"/>
      <c r="KQH61" s="111"/>
      <c r="KQI61" s="111"/>
      <c r="KQJ61" s="111"/>
      <c r="KQK61" s="111"/>
      <c r="KQL61" s="111"/>
      <c r="KQM61" s="111"/>
      <c r="KQN61" s="111"/>
      <c r="KQO61" s="111"/>
      <c r="KQP61" s="111"/>
      <c r="KQQ61" s="111"/>
      <c r="KQR61" s="111"/>
      <c r="KQS61" s="111"/>
      <c r="KQT61" s="111"/>
      <c r="KQU61" s="111"/>
      <c r="KQV61" s="111"/>
      <c r="KQW61" s="111"/>
      <c r="KQX61" s="111"/>
      <c r="KQY61" s="111"/>
      <c r="KQZ61" s="111"/>
      <c r="KRA61" s="111"/>
      <c r="KRB61" s="111"/>
      <c r="KRC61" s="111"/>
      <c r="KRD61" s="111"/>
      <c r="KRE61" s="111"/>
      <c r="KRF61" s="111"/>
      <c r="KRG61" s="111"/>
      <c r="KRH61" s="111"/>
      <c r="KRI61" s="111"/>
      <c r="KRJ61" s="111"/>
      <c r="KRK61" s="111"/>
      <c r="KRL61" s="111"/>
      <c r="KRM61" s="111"/>
      <c r="KRN61" s="111"/>
      <c r="KRO61" s="111"/>
      <c r="KRP61" s="111"/>
      <c r="KRQ61" s="111"/>
      <c r="KRR61" s="111"/>
      <c r="KRS61" s="111"/>
      <c r="KRT61" s="111"/>
      <c r="KRU61" s="111"/>
      <c r="KRV61" s="111"/>
      <c r="KRW61" s="111"/>
      <c r="KRX61" s="111"/>
      <c r="KRY61" s="111"/>
      <c r="KRZ61" s="111"/>
      <c r="KSA61" s="111"/>
      <c r="KSB61" s="111"/>
      <c r="KSC61" s="111"/>
      <c r="KSD61" s="111"/>
      <c r="KSE61" s="111"/>
      <c r="KSF61" s="111"/>
      <c r="KSG61" s="111"/>
      <c r="KSH61" s="111"/>
      <c r="KSI61" s="111"/>
      <c r="KSJ61" s="111"/>
      <c r="KSK61" s="111"/>
      <c r="KSL61" s="111"/>
      <c r="KSM61" s="111"/>
      <c r="KSN61" s="111"/>
      <c r="KSO61" s="111"/>
      <c r="KSP61" s="111"/>
      <c r="KSQ61" s="111"/>
      <c r="KSR61" s="111"/>
      <c r="KSS61" s="111"/>
      <c r="KST61" s="111"/>
      <c r="KSU61" s="111"/>
      <c r="KSV61" s="111"/>
      <c r="KSW61" s="111"/>
      <c r="KSX61" s="111"/>
      <c r="KSY61" s="111"/>
      <c r="KSZ61" s="111"/>
      <c r="KTA61" s="111"/>
      <c r="KTB61" s="111"/>
      <c r="KTC61" s="111"/>
      <c r="KTD61" s="111"/>
      <c r="KTE61" s="111"/>
      <c r="KTF61" s="111"/>
      <c r="KTG61" s="111"/>
      <c r="KTH61" s="111"/>
      <c r="KTI61" s="111"/>
      <c r="KTJ61" s="111"/>
      <c r="KTK61" s="111"/>
      <c r="KTL61" s="111"/>
      <c r="KTM61" s="111"/>
      <c r="KTN61" s="111"/>
      <c r="KTO61" s="111"/>
      <c r="KTP61" s="111"/>
      <c r="KTQ61" s="111"/>
      <c r="KTR61" s="111"/>
      <c r="KTS61" s="111"/>
      <c r="KTT61" s="111"/>
      <c r="KTU61" s="111"/>
      <c r="KTV61" s="111"/>
      <c r="KTW61" s="111"/>
      <c r="KTX61" s="111"/>
      <c r="KTY61" s="111"/>
      <c r="KTZ61" s="111"/>
      <c r="KUA61" s="111"/>
      <c r="KUB61" s="111"/>
      <c r="KUC61" s="111"/>
      <c r="KUD61" s="111"/>
      <c r="KUE61" s="111"/>
      <c r="KUF61" s="111"/>
      <c r="KUG61" s="111"/>
      <c r="KUH61" s="111"/>
      <c r="KUI61" s="111"/>
      <c r="KUJ61" s="111"/>
      <c r="KUK61" s="111"/>
      <c r="KUL61" s="111"/>
      <c r="KUM61" s="111"/>
      <c r="KUN61" s="111"/>
      <c r="KUO61" s="111"/>
      <c r="KUP61" s="111"/>
      <c r="KUQ61" s="111"/>
      <c r="KUR61" s="111"/>
      <c r="KUS61" s="111"/>
      <c r="KUT61" s="111"/>
      <c r="KUU61" s="111"/>
      <c r="KUV61" s="111"/>
      <c r="KUW61" s="111"/>
      <c r="KUX61" s="111"/>
      <c r="KUY61" s="111"/>
      <c r="KUZ61" s="111"/>
      <c r="KVA61" s="111"/>
      <c r="KVB61" s="111"/>
      <c r="KVC61" s="111"/>
      <c r="KVD61" s="111"/>
      <c r="KVE61" s="111"/>
      <c r="KVF61" s="111"/>
      <c r="KVG61" s="111"/>
      <c r="KVH61" s="111"/>
      <c r="KVI61" s="111"/>
      <c r="KVJ61" s="111"/>
      <c r="KVK61" s="111"/>
      <c r="KVL61" s="111"/>
      <c r="KVM61" s="111"/>
      <c r="KVN61" s="111"/>
      <c r="KVO61" s="111"/>
      <c r="KVP61" s="111"/>
      <c r="KVQ61" s="111"/>
      <c r="KVR61" s="111"/>
      <c r="KVS61" s="111"/>
      <c r="KVT61" s="111"/>
      <c r="KVU61" s="111"/>
      <c r="KVV61" s="111"/>
      <c r="KVW61" s="111"/>
      <c r="KVX61" s="111"/>
      <c r="KVY61" s="111"/>
      <c r="KVZ61" s="111"/>
      <c r="KWA61" s="111"/>
      <c r="KWB61" s="111"/>
      <c r="KWC61" s="111"/>
      <c r="KWD61" s="111"/>
      <c r="KWE61" s="111"/>
      <c r="KWF61" s="111"/>
      <c r="KWG61" s="111"/>
      <c r="KWH61" s="111"/>
      <c r="KWI61" s="111"/>
      <c r="KWJ61" s="111"/>
      <c r="KWK61" s="111"/>
      <c r="KWL61" s="111"/>
      <c r="KWM61" s="111"/>
      <c r="KWN61" s="111"/>
      <c r="KWO61" s="111"/>
      <c r="KWP61" s="111"/>
      <c r="KWQ61" s="111"/>
      <c r="KWR61" s="111"/>
      <c r="KWS61" s="111"/>
      <c r="KWT61" s="111"/>
      <c r="KWU61" s="111"/>
      <c r="KWV61" s="111"/>
      <c r="KWW61" s="111"/>
      <c r="KWX61" s="111"/>
      <c r="KWY61" s="111"/>
      <c r="KWZ61" s="111"/>
      <c r="KXA61" s="111"/>
      <c r="KXB61" s="111"/>
      <c r="KXC61" s="111"/>
      <c r="KXD61" s="111"/>
      <c r="KXE61" s="111"/>
      <c r="KXF61" s="111"/>
      <c r="KXG61" s="111"/>
      <c r="KXH61" s="111"/>
      <c r="KXI61" s="111"/>
      <c r="KXJ61" s="111"/>
      <c r="KXK61" s="111"/>
      <c r="KXL61" s="111"/>
      <c r="KXM61" s="111"/>
      <c r="KXN61" s="111"/>
      <c r="KXO61" s="111"/>
      <c r="KXP61" s="111"/>
      <c r="KXQ61" s="111"/>
      <c r="KXR61" s="111"/>
      <c r="KXS61" s="111"/>
      <c r="KXT61" s="111"/>
      <c r="KXU61" s="111"/>
      <c r="KXV61" s="111"/>
      <c r="KXW61" s="111"/>
      <c r="KXX61" s="111"/>
      <c r="KXY61" s="111"/>
      <c r="KXZ61" s="111"/>
      <c r="KYA61" s="111"/>
      <c r="KYB61" s="111"/>
      <c r="KYC61" s="111"/>
      <c r="KYD61" s="111"/>
      <c r="KYE61" s="111"/>
      <c r="KYF61" s="111"/>
      <c r="KYG61" s="111"/>
      <c r="KYH61" s="111"/>
      <c r="KYI61" s="111"/>
      <c r="KYJ61" s="111"/>
      <c r="KYK61" s="111"/>
      <c r="KYL61" s="111"/>
      <c r="KYM61" s="111"/>
      <c r="KYN61" s="111"/>
      <c r="KYO61" s="111"/>
      <c r="KYP61" s="111"/>
      <c r="KYQ61" s="111"/>
      <c r="KYR61" s="111"/>
      <c r="KYS61" s="111"/>
      <c r="KYT61" s="111"/>
      <c r="KYU61" s="111"/>
      <c r="KYV61" s="111"/>
      <c r="KYW61" s="111"/>
      <c r="KYX61" s="111"/>
      <c r="KYY61" s="111"/>
      <c r="KYZ61" s="111"/>
      <c r="KZA61" s="111"/>
      <c r="KZB61" s="111"/>
      <c r="KZC61" s="111"/>
      <c r="KZD61" s="111"/>
      <c r="KZE61" s="111"/>
      <c r="KZF61" s="111"/>
      <c r="KZG61" s="111"/>
      <c r="KZH61" s="111"/>
      <c r="KZI61" s="111"/>
      <c r="KZJ61" s="111"/>
      <c r="KZK61" s="111"/>
      <c r="KZL61" s="111"/>
      <c r="KZM61" s="111"/>
      <c r="KZN61" s="111"/>
      <c r="KZO61" s="111"/>
      <c r="KZP61" s="111"/>
      <c r="KZQ61" s="111"/>
      <c r="KZR61" s="111"/>
      <c r="KZS61" s="111"/>
      <c r="KZT61" s="111"/>
      <c r="KZU61" s="111"/>
      <c r="KZV61" s="111"/>
      <c r="KZW61" s="111"/>
      <c r="KZX61" s="111"/>
      <c r="KZY61" s="111"/>
      <c r="KZZ61" s="111"/>
      <c r="LAA61" s="111"/>
      <c r="LAB61" s="111"/>
      <c r="LAC61" s="111"/>
      <c r="LAD61" s="111"/>
      <c r="LAE61" s="111"/>
      <c r="LAF61" s="111"/>
      <c r="LAG61" s="111"/>
      <c r="LAH61" s="111"/>
      <c r="LAI61" s="111"/>
      <c r="LAJ61" s="111"/>
      <c r="LAK61" s="111"/>
      <c r="LAL61" s="111"/>
      <c r="LAM61" s="111"/>
      <c r="LAN61" s="111"/>
      <c r="LAO61" s="111"/>
      <c r="LAP61" s="111"/>
      <c r="LAQ61" s="111"/>
      <c r="LAR61" s="111"/>
      <c r="LAS61" s="111"/>
      <c r="LAT61" s="111"/>
      <c r="LAU61" s="111"/>
      <c r="LAV61" s="111"/>
      <c r="LAW61" s="111"/>
      <c r="LAX61" s="111"/>
      <c r="LAY61" s="111"/>
      <c r="LAZ61" s="111"/>
      <c r="LBA61" s="111"/>
      <c r="LBB61" s="111"/>
      <c r="LBC61" s="111"/>
      <c r="LBD61" s="111"/>
      <c r="LBE61" s="111"/>
      <c r="LBF61" s="111"/>
      <c r="LBG61" s="111"/>
      <c r="LBH61" s="111"/>
      <c r="LBI61" s="111"/>
      <c r="LBJ61" s="111"/>
      <c r="LBK61" s="111"/>
      <c r="LBL61" s="111"/>
      <c r="LBM61" s="111"/>
      <c r="LBN61" s="111"/>
      <c r="LBO61" s="111"/>
      <c r="LBP61" s="111"/>
      <c r="LBQ61" s="111"/>
      <c r="LBR61" s="111"/>
      <c r="LBS61" s="111"/>
      <c r="LBT61" s="111"/>
      <c r="LBU61" s="111"/>
      <c r="LBV61" s="111"/>
      <c r="LBW61" s="111"/>
      <c r="LBX61" s="111"/>
      <c r="LBY61" s="111"/>
      <c r="LBZ61" s="111"/>
      <c r="LCA61" s="111"/>
      <c r="LCB61" s="111"/>
      <c r="LCC61" s="111"/>
      <c r="LCD61" s="111"/>
      <c r="LCE61" s="111"/>
      <c r="LCF61" s="111"/>
      <c r="LCG61" s="111"/>
      <c r="LCH61" s="111"/>
      <c r="LCI61" s="111"/>
      <c r="LCJ61" s="111"/>
      <c r="LCK61" s="111"/>
      <c r="LCL61" s="111"/>
      <c r="LCM61" s="111"/>
      <c r="LCN61" s="111"/>
      <c r="LCO61" s="111"/>
      <c r="LCP61" s="111"/>
      <c r="LCQ61" s="111"/>
      <c r="LCR61" s="111"/>
      <c r="LCS61" s="111"/>
      <c r="LCT61" s="111"/>
      <c r="LCU61" s="111"/>
      <c r="LCV61" s="111"/>
      <c r="LCW61" s="111"/>
      <c r="LCX61" s="111"/>
      <c r="LCY61" s="111"/>
      <c r="LCZ61" s="111"/>
      <c r="LDA61" s="111"/>
      <c r="LDB61" s="111"/>
      <c r="LDC61" s="111"/>
      <c r="LDD61" s="111"/>
      <c r="LDE61" s="111"/>
      <c r="LDF61" s="111"/>
      <c r="LDG61" s="111"/>
      <c r="LDH61" s="111"/>
      <c r="LDI61" s="111"/>
      <c r="LDJ61" s="111"/>
      <c r="LDK61" s="111"/>
      <c r="LDL61" s="111"/>
      <c r="LDM61" s="111"/>
      <c r="LDN61" s="111"/>
      <c r="LDO61" s="111"/>
      <c r="LDP61" s="111"/>
      <c r="LDQ61" s="111"/>
      <c r="LDR61" s="111"/>
      <c r="LDS61" s="111"/>
      <c r="LDT61" s="111"/>
      <c r="LDU61" s="111"/>
      <c r="LDV61" s="111"/>
      <c r="LDW61" s="111"/>
      <c r="LDX61" s="111"/>
      <c r="LDY61" s="111"/>
      <c r="LDZ61" s="111"/>
      <c r="LEA61" s="111"/>
      <c r="LEB61" s="111"/>
      <c r="LEC61" s="111"/>
      <c r="LED61" s="111"/>
      <c r="LEE61" s="111"/>
      <c r="LEF61" s="111"/>
      <c r="LEG61" s="111"/>
      <c r="LEH61" s="111"/>
      <c r="LEI61" s="111"/>
      <c r="LEJ61" s="111"/>
      <c r="LEK61" s="111"/>
      <c r="LEL61" s="111"/>
      <c r="LEM61" s="111"/>
      <c r="LEN61" s="111"/>
      <c r="LEO61" s="111"/>
      <c r="LEP61" s="111"/>
      <c r="LEQ61" s="111"/>
      <c r="LER61" s="111"/>
      <c r="LES61" s="111"/>
      <c r="LET61" s="111"/>
      <c r="LEU61" s="111"/>
      <c r="LEV61" s="111"/>
      <c r="LEW61" s="111"/>
      <c r="LEX61" s="111"/>
      <c r="LEY61" s="111"/>
      <c r="LEZ61" s="111"/>
      <c r="LFA61" s="111"/>
      <c r="LFB61" s="111"/>
      <c r="LFC61" s="111"/>
      <c r="LFD61" s="111"/>
      <c r="LFE61" s="111"/>
      <c r="LFF61" s="111"/>
      <c r="LFG61" s="111"/>
      <c r="LFH61" s="111"/>
      <c r="LFI61" s="111"/>
      <c r="LFJ61" s="111"/>
      <c r="LFK61" s="111"/>
      <c r="LFL61" s="111"/>
      <c r="LFM61" s="111"/>
      <c r="LFN61" s="111"/>
      <c r="LFO61" s="111"/>
      <c r="LFP61" s="111"/>
      <c r="LFQ61" s="111"/>
      <c r="LFR61" s="111"/>
      <c r="LFS61" s="111"/>
      <c r="LFT61" s="111"/>
      <c r="LFU61" s="111"/>
      <c r="LFV61" s="111"/>
      <c r="LFW61" s="111"/>
      <c r="LFX61" s="111"/>
      <c r="LFY61" s="111"/>
      <c r="LFZ61" s="111"/>
      <c r="LGA61" s="111"/>
      <c r="LGB61" s="111"/>
      <c r="LGC61" s="111"/>
      <c r="LGD61" s="111"/>
      <c r="LGE61" s="111"/>
      <c r="LGF61" s="111"/>
      <c r="LGG61" s="111"/>
      <c r="LGH61" s="111"/>
      <c r="LGI61" s="111"/>
      <c r="LGJ61" s="111"/>
      <c r="LGK61" s="111"/>
      <c r="LGL61" s="111"/>
      <c r="LGM61" s="111"/>
      <c r="LGN61" s="111"/>
      <c r="LGO61" s="111"/>
      <c r="LGP61" s="111"/>
      <c r="LGQ61" s="111"/>
      <c r="LGR61" s="111"/>
      <c r="LGS61" s="111"/>
      <c r="LGT61" s="111"/>
      <c r="LGU61" s="111"/>
      <c r="LGV61" s="111"/>
      <c r="LGW61" s="111"/>
      <c r="LGX61" s="111"/>
      <c r="LGY61" s="111"/>
      <c r="LGZ61" s="111"/>
      <c r="LHA61" s="111"/>
      <c r="LHB61" s="111"/>
      <c r="LHC61" s="111"/>
      <c r="LHD61" s="111"/>
      <c r="LHE61" s="111"/>
      <c r="LHF61" s="111"/>
      <c r="LHG61" s="111"/>
      <c r="LHH61" s="111"/>
      <c r="LHI61" s="111"/>
      <c r="LHJ61" s="111"/>
      <c r="LHK61" s="111"/>
      <c r="LHL61" s="111"/>
      <c r="LHM61" s="111"/>
      <c r="LHN61" s="111"/>
      <c r="LHO61" s="111"/>
      <c r="LHP61" s="111"/>
      <c r="LHQ61" s="111"/>
      <c r="LHR61" s="111"/>
      <c r="LHS61" s="111"/>
      <c r="LHT61" s="111"/>
      <c r="LHU61" s="111"/>
      <c r="LHV61" s="111"/>
      <c r="LHW61" s="111"/>
      <c r="LHX61" s="111"/>
      <c r="LHY61" s="111"/>
      <c r="LHZ61" s="111"/>
      <c r="LIA61" s="111"/>
      <c r="LIB61" s="111"/>
      <c r="LIC61" s="111"/>
      <c r="LID61" s="111"/>
      <c r="LIE61" s="111"/>
      <c r="LIF61" s="111"/>
      <c r="LIG61" s="111"/>
      <c r="LIH61" s="111"/>
      <c r="LII61" s="111"/>
      <c r="LIJ61" s="111"/>
      <c r="LIK61" s="111"/>
      <c r="LIL61" s="111"/>
      <c r="LIM61" s="111"/>
      <c r="LIN61" s="111"/>
      <c r="LIO61" s="111"/>
      <c r="LIP61" s="111"/>
      <c r="LIQ61" s="111"/>
      <c r="LIR61" s="111"/>
      <c r="LIS61" s="111"/>
      <c r="LIT61" s="111"/>
      <c r="LIU61" s="111"/>
      <c r="LIV61" s="111"/>
      <c r="LIW61" s="111"/>
      <c r="LIX61" s="111"/>
      <c r="LIY61" s="111"/>
      <c r="LIZ61" s="111"/>
      <c r="LJA61" s="111"/>
      <c r="LJB61" s="111"/>
      <c r="LJC61" s="111"/>
      <c r="LJD61" s="111"/>
      <c r="LJE61" s="111"/>
      <c r="LJF61" s="111"/>
      <c r="LJG61" s="111"/>
      <c r="LJH61" s="111"/>
      <c r="LJI61" s="111"/>
      <c r="LJJ61" s="111"/>
      <c r="LJK61" s="111"/>
      <c r="LJL61" s="111"/>
      <c r="LJM61" s="111"/>
      <c r="LJN61" s="111"/>
      <c r="LJO61" s="111"/>
      <c r="LJP61" s="111"/>
      <c r="LJQ61" s="111"/>
      <c r="LJR61" s="111"/>
      <c r="LJS61" s="111"/>
      <c r="LJT61" s="111"/>
      <c r="LJU61" s="111"/>
      <c r="LJV61" s="111"/>
      <c r="LJW61" s="111"/>
      <c r="LJX61" s="111"/>
      <c r="LJY61" s="111"/>
      <c r="LJZ61" s="111"/>
      <c r="LKA61" s="111"/>
      <c r="LKB61" s="111"/>
      <c r="LKC61" s="111"/>
      <c r="LKD61" s="111"/>
      <c r="LKE61" s="111"/>
      <c r="LKF61" s="111"/>
      <c r="LKG61" s="111"/>
      <c r="LKH61" s="111"/>
      <c r="LKI61" s="111"/>
      <c r="LKJ61" s="111"/>
      <c r="LKK61" s="111"/>
      <c r="LKL61" s="111"/>
      <c r="LKM61" s="111"/>
      <c r="LKN61" s="111"/>
      <c r="LKO61" s="111"/>
      <c r="LKP61" s="111"/>
      <c r="LKQ61" s="111"/>
      <c r="LKR61" s="111"/>
      <c r="LKS61" s="111"/>
      <c r="LKT61" s="111"/>
      <c r="LKU61" s="111"/>
      <c r="LKV61" s="111"/>
      <c r="LKW61" s="111"/>
      <c r="LKX61" s="111"/>
      <c r="LKY61" s="111"/>
      <c r="LKZ61" s="111"/>
      <c r="LLA61" s="111"/>
      <c r="LLB61" s="111"/>
      <c r="LLC61" s="111"/>
      <c r="LLD61" s="111"/>
      <c r="LLE61" s="111"/>
      <c r="LLF61" s="111"/>
      <c r="LLG61" s="111"/>
      <c r="LLH61" s="111"/>
      <c r="LLI61" s="111"/>
      <c r="LLJ61" s="111"/>
      <c r="LLK61" s="111"/>
      <c r="LLL61" s="111"/>
      <c r="LLM61" s="111"/>
      <c r="LLN61" s="111"/>
      <c r="LLO61" s="111"/>
      <c r="LLP61" s="111"/>
      <c r="LLQ61" s="111"/>
      <c r="LLR61" s="111"/>
      <c r="LLS61" s="111"/>
      <c r="LLT61" s="111"/>
      <c r="LLU61" s="111"/>
      <c r="LLV61" s="111"/>
      <c r="LLW61" s="111"/>
      <c r="LLX61" s="111"/>
      <c r="LLY61" s="111"/>
      <c r="LLZ61" s="111"/>
      <c r="LMA61" s="111"/>
      <c r="LMB61" s="111"/>
      <c r="LMC61" s="111"/>
      <c r="LMD61" s="111"/>
      <c r="LME61" s="111"/>
      <c r="LMF61" s="111"/>
      <c r="LMG61" s="111"/>
      <c r="LMH61" s="111"/>
      <c r="LMI61" s="111"/>
      <c r="LMJ61" s="111"/>
      <c r="LMK61" s="111"/>
      <c r="LML61" s="111"/>
      <c r="LMM61" s="111"/>
      <c r="LMN61" s="111"/>
      <c r="LMO61" s="111"/>
      <c r="LMP61" s="111"/>
      <c r="LMQ61" s="111"/>
      <c r="LMR61" s="111"/>
      <c r="LMS61" s="111"/>
      <c r="LMT61" s="111"/>
      <c r="LMU61" s="111"/>
      <c r="LMV61" s="111"/>
      <c r="LMW61" s="111"/>
      <c r="LMX61" s="111"/>
      <c r="LMY61" s="111"/>
      <c r="LMZ61" s="111"/>
      <c r="LNA61" s="111"/>
      <c r="LNB61" s="111"/>
      <c r="LNC61" s="111"/>
      <c r="LND61" s="111"/>
      <c r="LNE61" s="111"/>
      <c r="LNF61" s="111"/>
      <c r="LNG61" s="111"/>
      <c r="LNH61" s="111"/>
      <c r="LNI61" s="111"/>
      <c r="LNJ61" s="111"/>
      <c r="LNK61" s="111"/>
      <c r="LNL61" s="111"/>
      <c r="LNM61" s="111"/>
      <c r="LNN61" s="111"/>
      <c r="LNO61" s="111"/>
      <c r="LNP61" s="111"/>
      <c r="LNQ61" s="111"/>
      <c r="LNR61" s="111"/>
      <c r="LNS61" s="111"/>
      <c r="LNT61" s="111"/>
      <c r="LNU61" s="111"/>
      <c r="LNV61" s="111"/>
      <c r="LNW61" s="111"/>
      <c r="LNX61" s="111"/>
      <c r="LNY61" s="111"/>
      <c r="LNZ61" s="111"/>
      <c r="LOA61" s="111"/>
      <c r="LOB61" s="111"/>
      <c r="LOC61" s="111"/>
      <c r="LOD61" s="111"/>
      <c r="LOE61" s="111"/>
      <c r="LOF61" s="111"/>
      <c r="LOG61" s="111"/>
      <c r="LOH61" s="111"/>
      <c r="LOI61" s="111"/>
      <c r="LOJ61" s="111"/>
      <c r="LOK61" s="111"/>
      <c r="LOL61" s="111"/>
      <c r="LOM61" s="111"/>
      <c r="LON61" s="111"/>
      <c r="LOO61" s="111"/>
      <c r="LOP61" s="111"/>
      <c r="LOQ61" s="111"/>
      <c r="LOR61" s="111"/>
      <c r="LOS61" s="111"/>
      <c r="LOT61" s="111"/>
      <c r="LOU61" s="111"/>
      <c r="LOV61" s="111"/>
      <c r="LOW61" s="111"/>
      <c r="LOX61" s="111"/>
      <c r="LOY61" s="111"/>
      <c r="LOZ61" s="111"/>
      <c r="LPA61" s="111"/>
      <c r="LPB61" s="111"/>
      <c r="LPC61" s="111"/>
      <c r="LPD61" s="111"/>
      <c r="LPE61" s="111"/>
      <c r="LPF61" s="111"/>
      <c r="LPG61" s="111"/>
      <c r="LPH61" s="111"/>
      <c r="LPI61" s="111"/>
      <c r="LPJ61" s="111"/>
      <c r="LPK61" s="111"/>
      <c r="LPL61" s="111"/>
      <c r="LPM61" s="111"/>
      <c r="LPN61" s="111"/>
      <c r="LPO61" s="111"/>
      <c r="LPP61" s="111"/>
      <c r="LPQ61" s="111"/>
      <c r="LPR61" s="111"/>
      <c r="LPS61" s="111"/>
      <c r="LPT61" s="111"/>
      <c r="LPU61" s="111"/>
      <c r="LPV61" s="111"/>
      <c r="LPW61" s="111"/>
      <c r="LPX61" s="111"/>
      <c r="LPY61" s="111"/>
      <c r="LPZ61" s="111"/>
      <c r="LQA61" s="111"/>
      <c r="LQB61" s="111"/>
      <c r="LQC61" s="111"/>
      <c r="LQD61" s="111"/>
      <c r="LQE61" s="111"/>
      <c r="LQF61" s="111"/>
      <c r="LQG61" s="111"/>
      <c r="LQH61" s="111"/>
      <c r="LQI61" s="111"/>
      <c r="LQJ61" s="111"/>
      <c r="LQK61" s="111"/>
      <c r="LQL61" s="111"/>
      <c r="LQM61" s="111"/>
      <c r="LQN61" s="111"/>
      <c r="LQO61" s="111"/>
      <c r="LQP61" s="111"/>
      <c r="LQQ61" s="111"/>
      <c r="LQR61" s="111"/>
      <c r="LQS61" s="111"/>
      <c r="LQT61" s="111"/>
      <c r="LQU61" s="111"/>
      <c r="LQV61" s="111"/>
      <c r="LQW61" s="111"/>
      <c r="LQX61" s="111"/>
      <c r="LQY61" s="111"/>
      <c r="LQZ61" s="111"/>
      <c r="LRA61" s="111"/>
      <c r="LRB61" s="111"/>
      <c r="LRC61" s="111"/>
      <c r="LRD61" s="111"/>
      <c r="LRE61" s="111"/>
      <c r="LRF61" s="111"/>
      <c r="LRG61" s="111"/>
      <c r="LRH61" s="111"/>
      <c r="LRI61" s="111"/>
      <c r="LRJ61" s="111"/>
      <c r="LRK61" s="111"/>
      <c r="LRL61" s="111"/>
      <c r="LRM61" s="111"/>
      <c r="LRN61" s="111"/>
      <c r="LRO61" s="111"/>
      <c r="LRP61" s="111"/>
      <c r="LRQ61" s="111"/>
      <c r="LRR61" s="111"/>
      <c r="LRS61" s="111"/>
      <c r="LRT61" s="111"/>
      <c r="LRU61" s="111"/>
      <c r="LRV61" s="111"/>
      <c r="LRW61" s="111"/>
      <c r="LRX61" s="111"/>
      <c r="LRY61" s="111"/>
      <c r="LRZ61" s="111"/>
      <c r="LSA61" s="111"/>
      <c r="LSB61" s="111"/>
      <c r="LSC61" s="111"/>
      <c r="LSD61" s="111"/>
      <c r="LSE61" s="111"/>
      <c r="LSF61" s="111"/>
      <c r="LSG61" s="111"/>
      <c r="LSH61" s="111"/>
      <c r="LSI61" s="111"/>
      <c r="LSJ61" s="111"/>
      <c r="LSK61" s="111"/>
      <c r="LSL61" s="111"/>
      <c r="LSM61" s="111"/>
      <c r="LSN61" s="111"/>
      <c r="LSO61" s="111"/>
      <c r="LSP61" s="111"/>
      <c r="LSQ61" s="111"/>
      <c r="LSR61" s="111"/>
      <c r="LSS61" s="111"/>
      <c r="LST61" s="111"/>
      <c r="LSU61" s="111"/>
      <c r="LSV61" s="111"/>
      <c r="LSW61" s="111"/>
      <c r="LSX61" s="111"/>
      <c r="LSY61" s="111"/>
      <c r="LSZ61" s="111"/>
      <c r="LTA61" s="111"/>
      <c r="LTB61" s="111"/>
      <c r="LTC61" s="111"/>
      <c r="LTD61" s="111"/>
      <c r="LTE61" s="111"/>
      <c r="LTF61" s="111"/>
      <c r="LTG61" s="111"/>
      <c r="LTH61" s="111"/>
      <c r="LTI61" s="111"/>
      <c r="LTJ61" s="111"/>
      <c r="LTK61" s="111"/>
      <c r="LTL61" s="111"/>
      <c r="LTM61" s="111"/>
      <c r="LTN61" s="111"/>
      <c r="LTO61" s="111"/>
      <c r="LTP61" s="111"/>
      <c r="LTQ61" s="111"/>
      <c r="LTR61" s="111"/>
      <c r="LTS61" s="111"/>
      <c r="LTT61" s="111"/>
      <c r="LTU61" s="111"/>
      <c r="LTV61" s="111"/>
      <c r="LTW61" s="111"/>
      <c r="LTX61" s="111"/>
      <c r="LTY61" s="111"/>
      <c r="LTZ61" s="111"/>
      <c r="LUA61" s="111"/>
      <c r="LUB61" s="111"/>
      <c r="LUC61" s="111"/>
      <c r="LUD61" s="111"/>
      <c r="LUE61" s="111"/>
      <c r="LUF61" s="111"/>
      <c r="LUG61" s="111"/>
      <c r="LUH61" s="111"/>
      <c r="LUI61" s="111"/>
      <c r="LUJ61" s="111"/>
      <c r="LUK61" s="111"/>
      <c r="LUL61" s="111"/>
      <c r="LUM61" s="111"/>
      <c r="LUN61" s="111"/>
      <c r="LUO61" s="111"/>
      <c r="LUP61" s="111"/>
      <c r="LUQ61" s="111"/>
      <c r="LUR61" s="111"/>
      <c r="LUS61" s="111"/>
      <c r="LUT61" s="111"/>
      <c r="LUU61" s="111"/>
      <c r="LUV61" s="111"/>
      <c r="LUW61" s="111"/>
      <c r="LUX61" s="111"/>
      <c r="LUY61" s="111"/>
      <c r="LUZ61" s="111"/>
      <c r="LVA61" s="111"/>
      <c r="LVB61" s="111"/>
      <c r="LVC61" s="111"/>
      <c r="LVD61" s="111"/>
      <c r="LVE61" s="111"/>
      <c r="LVF61" s="111"/>
      <c r="LVG61" s="111"/>
      <c r="LVH61" s="111"/>
      <c r="LVI61" s="111"/>
      <c r="LVJ61" s="111"/>
      <c r="LVK61" s="111"/>
      <c r="LVL61" s="111"/>
      <c r="LVM61" s="111"/>
      <c r="LVN61" s="111"/>
      <c r="LVO61" s="111"/>
      <c r="LVP61" s="111"/>
      <c r="LVQ61" s="111"/>
      <c r="LVR61" s="111"/>
      <c r="LVS61" s="111"/>
      <c r="LVT61" s="111"/>
      <c r="LVU61" s="111"/>
      <c r="LVV61" s="111"/>
      <c r="LVW61" s="111"/>
      <c r="LVX61" s="111"/>
      <c r="LVY61" s="111"/>
      <c r="LVZ61" s="111"/>
      <c r="LWA61" s="111"/>
      <c r="LWB61" s="111"/>
      <c r="LWC61" s="111"/>
      <c r="LWD61" s="111"/>
      <c r="LWE61" s="111"/>
      <c r="LWF61" s="111"/>
      <c r="LWG61" s="111"/>
      <c r="LWH61" s="111"/>
      <c r="LWI61" s="111"/>
      <c r="LWJ61" s="111"/>
      <c r="LWK61" s="111"/>
      <c r="LWL61" s="111"/>
      <c r="LWM61" s="111"/>
      <c r="LWN61" s="111"/>
      <c r="LWO61" s="111"/>
      <c r="LWP61" s="111"/>
      <c r="LWQ61" s="111"/>
      <c r="LWR61" s="111"/>
      <c r="LWS61" s="111"/>
      <c r="LWT61" s="111"/>
      <c r="LWU61" s="111"/>
      <c r="LWV61" s="111"/>
      <c r="LWW61" s="111"/>
      <c r="LWX61" s="111"/>
      <c r="LWY61" s="111"/>
      <c r="LWZ61" s="111"/>
      <c r="LXA61" s="111"/>
      <c r="LXB61" s="111"/>
      <c r="LXC61" s="111"/>
      <c r="LXD61" s="111"/>
      <c r="LXE61" s="111"/>
      <c r="LXF61" s="111"/>
      <c r="LXG61" s="111"/>
      <c r="LXH61" s="111"/>
      <c r="LXI61" s="111"/>
      <c r="LXJ61" s="111"/>
      <c r="LXK61" s="111"/>
      <c r="LXL61" s="111"/>
      <c r="LXM61" s="111"/>
      <c r="LXN61" s="111"/>
      <c r="LXO61" s="111"/>
      <c r="LXP61" s="111"/>
      <c r="LXQ61" s="111"/>
      <c r="LXR61" s="111"/>
      <c r="LXS61" s="111"/>
      <c r="LXT61" s="111"/>
      <c r="LXU61" s="111"/>
      <c r="LXV61" s="111"/>
      <c r="LXW61" s="111"/>
      <c r="LXX61" s="111"/>
      <c r="LXY61" s="111"/>
      <c r="LXZ61" s="111"/>
      <c r="LYA61" s="111"/>
      <c r="LYB61" s="111"/>
      <c r="LYC61" s="111"/>
      <c r="LYD61" s="111"/>
      <c r="LYE61" s="111"/>
      <c r="LYF61" s="111"/>
      <c r="LYG61" s="111"/>
      <c r="LYH61" s="111"/>
      <c r="LYI61" s="111"/>
      <c r="LYJ61" s="111"/>
      <c r="LYK61" s="111"/>
      <c r="LYL61" s="111"/>
      <c r="LYM61" s="111"/>
      <c r="LYN61" s="111"/>
      <c r="LYO61" s="111"/>
      <c r="LYP61" s="111"/>
      <c r="LYQ61" s="111"/>
      <c r="LYR61" s="111"/>
      <c r="LYS61" s="111"/>
      <c r="LYT61" s="111"/>
      <c r="LYU61" s="111"/>
      <c r="LYV61" s="111"/>
      <c r="LYW61" s="111"/>
      <c r="LYX61" s="111"/>
      <c r="LYY61" s="111"/>
      <c r="LYZ61" s="111"/>
      <c r="LZA61" s="111"/>
      <c r="LZB61" s="111"/>
      <c r="LZC61" s="111"/>
      <c r="LZD61" s="111"/>
      <c r="LZE61" s="111"/>
      <c r="LZF61" s="111"/>
      <c r="LZG61" s="111"/>
      <c r="LZH61" s="111"/>
      <c r="LZI61" s="111"/>
      <c r="LZJ61" s="111"/>
      <c r="LZK61" s="111"/>
      <c r="LZL61" s="111"/>
      <c r="LZM61" s="111"/>
      <c r="LZN61" s="111"/>
      <c r="LZO61" s="111"/>
      <c r="LZP61" s="111"/>
      <c r="LZQ61" s="111"/>
      <c r="LZR61" s="111"/>
      <c r="LZS61" s="111"/>
      <c r="LZT61" s="111"/>
      <c r="LZU61" s="111"/>
      <c r="LZV61" s="111"/>
      <c r="LZW61" s="111"/>
      <c r="LZX61" s="111"/>
      <c r="LZY61" s="111"/>
      <c r="LZZ61" s="111"/>
      <c r="MAA61" s="111"/>
      <c r="MAB61" s="111"/>
      <c r="MAC61" s="111"/>
      <c r="MAD61" s="111"/>
      <c r="MAE61" s="111"/>
      <c r="MAF61" s="111"/>
      <c r="MAG61" s="111"/>
      <c r="MAH61" s="111"/>
      <c r="MAI61" s="111"/>
      <c r="MAJ61" s="111"/>
      <c r="MAK61" s="111"/>
      <c r="MAL61" s="111"/>
      <c r="MAM61" s="111"/>
      <c r="MAN61" s="111"/>
      <c r="MAO61" s="111"/>
      <c r="MAP61" s="111"/>
      <c r="MAQ61" s="111"/>
      <c r="MAR61" s="111"/>
      <c r="MAS61" s="111"/>
      <c r="MAT61" s="111"/>
      <c r="MAU61" s="111"/>
      <c r="MAV61" s="111"/>
      <c r="MAW61" s="111"/>
      <c r="MAX61" s="111"/>
      <c r="MAY61" s="111"/>
      <c r="MAZ61" s="111"/>
      <c r="MBA61" s="111"/>
      <c r="MBB61" s="111"/>
      <c r="MBC61" s="111"/>
      <c r="MBD61" s="111"/>
      <c r="MBE61" s="111"/>
      <c r="MBF61" s="111"/>
      <c r="MBG61" s="111"/>
      <c r="MBH61" s="111"/>
      <c r="MBI61" s="111"/>
      <c r="MBJ61" s="111"/>
      <c r="MBK61" s="111"/>
      <c r="MBL61" s="111"/>
      <c r="MBM61" s="111"/>
      <c r="MBN61" s="111"/>
      <c r="MBO61" s="111"/>
      <c r="MBP61" s="111"/>
      <c r="MBQ61" s="111"/>
      <c r="MBR61" s="111"/>
      <c r="MBS61" s="111"/>
      <c r="MBT61" s="111"/>
      <c r="MBU61" s="111"/>
      <c r="MBV61" s="111"/>
      <c r="MBW61" s="111"/>
      <c r="MBX61" s="111"/>
      <c r="MBY61" s="111"/>
      <c r="MBZ61" s="111"/>
      <c r="MCA61" s="111"/>
      <c r="MCB61" s="111"/>
      <c r="MCC61" s="111"/>
      <c r="MCD61" s="111"/>
      <c r="MCE61" s="111"/>
      <c r="MCF61" s="111"/>
      <c r="MCG61" s="111"/>
      <c r="MCH61" s="111"/>
      <c r="MCI61" s="111"/>
      <c r="MCJ61" s="111"/>
      <c r="MCK61" s="111"/>
      <c r="MCL61" s="111"/>
      <c r="MCM61" s="111"/>
      <c r="MCN61" s="111"/>
      <c r="MCO61" s="111"/>
      <c r="MCP61" s="111"/>
      <c r="MCQ61" s="111"/>
      <c r="MCR61" s="111"/>
      <c r="MCS61" s="111"/>
      <c r="MCT61" s="111"/>
      <c r="MCU61" s="111"/>
      <c r="MCV61" s="111"/>
      <c r="MCW61" s="111"/>
      <c r="MCX61" s="111"/>
      <c r="MCY61" s="111"/>
      <c r="MCZ61" s="111"/>
      <c r="MDA61" s="111"/>
      <c r="MDB61" s="111"/>
      <c r="MDC61" s="111"/>
      <c r="MDD61" s="111"/>
      <c r="MDE61" s="111"/>
      <c r="MDF61" s="111"/>
      <c r="MDG61" s="111"/>
      <c r="MDH61" s="111"/>
      <c r="MDI61" s="111"/>
      <c r="MDJ61" s="111"/>
      <c r="MDK61" s="111"/>
      <c r="MDL61" s="111"/>
      <c r="MDM61" s="111"/>
      <c r="MDN61" s="111"/>
      <c r="MDO61" s="111"/>
      <c r="MDP61" s="111"/>
      <c r="MDQ61" s="111"/>
      <c r="MDR61" s="111"/>
      <c r="MDS61" s="111"/>
      <c r="MDT61" s="111"/>
      <c r="MDU61" s="111"/>
      <c r="MDV61" s="111"/>
      <c r="MDW61" s="111"/>
      <c r="MDX61" s="111"/>
      <c r="MDY61" s="111"/>
      <c r="MDZ61" s="111"/>
      <c r="MEA61" s="111"/>
      <c r="MEB61" s="111"/>
      <c r="MEC61" s="111"/>
      <c r="MED61" s="111"/>
      <c r="MEE61" s="111"/>
      <c r="MEF61" s="111"/>
      <c r="MEG61" s="111"/>
      <c r="MEH61" s="111"/>
      <c r="MEI61" s="111"/>
      <c r="MEJ61" s="111"/>
      <c r="MEK61" s="111"/>
      <c r="MEL61" s="111"/>
      <c r="MEM61" s="111"/>
      <c r="MEN61" s="111"/>
      <c r="MEO61" s="111"/>
      <c r="MEP61" s="111"/>
      <c r="MEQ61" s="111"/>
      <c r="MER61" s="111"/>
      <c r="MES61" s="111"/>
      <c r="MET61" s="111"/>
      <c r="MEU61" s="111"/>
      <c r="MEV61" s="111"/>
      <c r="MEW61" s="111"/>
      <c r="MEX61" s="111"/>
      <c r="MEY61" s="111"/>
      <c r="MEZ61" s="111"/>
      <c r="MFA61" s="111"/>
      <c r="MFB61" s="111"/>
      <c r="MFC61" s="111"/>
      <c r="MFD61" s="111"/>
      <c r="MFE61" s="111"/>
      <c r="MFF61" s="111"/>
      <c r="MFG61" s="111"/>
      <c r="MFH61" s="111"/>
      <c r="MFI61" s="111"/>
      <c r="MFJ61" s="111"/>
      <c r="MFK61" s="111"/>
      <c r="MFL61" s="111"/>
      <c r="MFM61" s="111"/>
      <c r="MFN61" s="111"/>
      <c r="MFO61" s="111"/>
      <c r="MFP61" s="111"/>
      <c r="MFQ61" s="111"/>
      <c r="MFR61" s="111"/>
      <c r="MFS61" s="111"/>
      <c r="MFT61" s="111"/>
      <c r="MFU61" s="111"/>
      <c r="MFV61" s="111"/>
      <c r="MFW61" s="111"/>
      <c r="MFX61" s="111"/>
      <c r="MFY61" s="111"/>
      <c r="MFZ61" s="111"/>
      <c r="MGA61" s="111"/>
      <c r="MGB61" s="111"/>
      <c r="MGC61" s="111"/>
      <c r="MGD61" s="111"/>
      <c r="MGE61" s="111"/>
      <c r="MGF61" s="111"/>
      <c r="MGG61" s="111"/>
      <c r="MGH61" s="111"/>
      <c r="MGI61" s="111"/>
      <c r="MGJ61" s="111"/>
      <c r="MGK61" s="111"/>
      <c r="MGL61" s="111"/>
      <c r="MGM61" s="111"/>
      <c r="MGN61" s="111"/>
      <c r="MGO61" s="111"/>
      <c r="MGP61" s="111"/>
      <c r="MGQ61" s="111"/>
      <c r="MGR61" s="111"/>
      <c r="MGS61" s="111"/>
      <c r="MGT61" s="111"/>
      <c r="MGU61" s="111"/>
      <c r="MGV61" s="111"/>
      <c r="MGW61" s="111"/>
      <c r="MGX61" s="111"/>
      <c r="MGY61" s="111"/>
      <c r="MGZ61" s="111"/>
      <c r="MHA61" s="111"/>
      <c r="MHB61" s="111"/>
      <c r="MHC61" s="111"/>
      <c r="MHD61" s="111"/>
      <c r="MHE61" s="111"/>
      <c r="MHF61" s="111"/>
      <c r="MHG61" s="111"/>
      <c r="MHH61" s="111"/>
      <c r="MHI61" s="111"/>
      <c r="MHJ61" s="111"/>
      <c r="MHK61" s="111"/>
      <c r="MHL61" s="111"/>
      <c r="MHM61" s="111"/>
      <c r="MHN61" s="111"/>
      <c r="MHO61" s="111"/>
      <c r="MHP61" s="111"/>
      <c r="MHQ61" s="111"/>
      <c r="MHR61" s="111"/>
      <c r="MHS61" s="111"/>
      <c r="MHT61" s="111"/>
      <c r="MHU61" s="111"/>
      <c r="MHV61" s="111"/>
      <c r="MHW61" s="111"/>
      <c r="MHX61" s="111"/>
      <c r="MHY61" s="111"/>
      <c r="MHZ61" s="111"/>
      <c r="MIA61" s="111"/>
      <c r="MIB61" s="111"/>
      <c r="MIC61" s="111"/>
      <c r="MID61" s="111"/>
      <c r="MIE61" s="111"/>
      <c r="MIF61" s="111"/>
      <c r="MIG61" s="111"/>
      <c r="MIH61" s="111"/>
      <c r="MII61" s="111"/>
      <c r="MIJ61" s="111"/>
      <c r="MIK61" s="111"/>
      <c r="MIL61" s="111"/>
      <c r="MIM61" s="111"/>
      <c r="MIN61" s="111"/>
      <c r="MIO61" s="111"/>
      <c r="MIP61" s="111"/>
      <c r="MIQ61" s="111"/>
      <c r="MIR61" s="111"/>
      <c r="MIS61" s="111"/>
      <c r="MIT61" s="111"/>
      <c r="MIU61" s="111"/>
      <c r="MIV61" s="111"/>
      <c r="MIW61" s="111"/>
      <c r="MIX61" s="111"/>
      <c r="MIY61" s="111"/>
      <c r="MIZ61" s="111"/>
      <c r="MJA61" s="111"/>
      <c r="MJB61" s="111"/>
      <c r="MJC61" s="111"/>
      <c r="MJD61" s="111"/>
      <c r="MJE61" s="111"/>
      <c r="MJF61" s="111"/>
      <c r="MJG61" s="111"/>
      <c r="MJH61" s="111"/>
      <c r="MJI61" s="111"/>
      <c r="MJJ61" s="111"/>
      <c r="MJK61" s="111"/>
      <c r="MJL61" s="111"/>
      <c r="MJM61" s="111"/>
      <c r="MJN61" s="111"/>
      <c r="MJO61" s="111"/>
      <c r="MJP61" s="111"/>
      <c r="MJQ61" s="111"/>
      <c r="MJR61" s="111"/>
      <c r="MJS61" s="111"/>
      <c r="MJT61" s="111"/>
      <c r="MJU61" s="111"/>
      <c r="MJV61" s="111"/>
      <c r="MJW61" s="111"/>
      <c r="MJX61" s="111"/>
      <c r="MJY61" s="111"/>
      <c r="MJZ61" s="111"/>
      <c r="MKA61" s="111"/>
      <c r="MKB61" s="111"/>
      <c r="MKC61" s="111"/>
      <c r="MKD61" s="111"/>
      <c r="MKE61" s="111"/>
      <c r="MKF61" s="111"/>
      <c r="MKG61" s="111"/>
      <c r="MKH61" s="111"/>
      <c r="MKI61" s="111"/>
      <c r="MKJ61" s="111"/>
      <c r="MKK61" s="111"/>
      <c r="MKL61" s="111"/>
      <c r="MKM61" s="111"/>
      <c r="MKN61" s="111"/>
      <c r="MKO61" s="111"/>
      <c r="MKP61" s="111"/>
      <c r="MKQ61" s="111"/>
      <c r="MKR61" s="111"/>
      <c r="MKS61" s="111"/>
      <c r="MKT61" s="111"/>
      <c r="MKU61" s="111"/>
      <c r="MKV61" s="111"/>
      <c r="MKW61" s="111"/>
      <c r="MKX61" s="111"/>
      <c r="MKY61" s="111"/>
      <c r="MKZ61" s="111"/>
      <c r="MLA61" s="111"/>
      <c r="MLB61" s="111"/>
      <c r="MLC61" s="111"/>
      <c r="MLD61" s="111"/>
      <c r="MLE61" s="111"/>
      <c r="MLF61" s="111"/>
      <c r="MLG61" s="111"/>
      <c r="MLH61" s="111"/>
      <c r="MLI61" s="111"/>
      <c r="MLJ61" s="111"/>
      <c r="MLK61" s="111"/>
      <c r="MLL61" s="111"/>
      <c r="MLM61" s="111"/>
      <c r="MLN61" s="111"/>
      <c r="MLO61" s="111"/>
      <c r="MLP61" s="111"/>
      <c r="MLQ61" s="111"/>
      <c r="MLR61" s="111"/>
      <c r="MLS61" s="111"/>
      <c r="MLT61" s="111"/>
      <c r="MLU61" s="111"/>
      <c r="MLV61" s="111"/>
      <c r="MLW61" s="111"/>
      <c r="MLX61" s="111"/>
      <c r="MLY61" s="111"/>
      <c r="MLZ61" s="111"/>
      <c r="MMA61" s="111"/>
      <c r="MMB61" s="111"/>
      <c r="MMC61" s="111"/>
      <c r="MMD61" s="111"/>
      <c r="MME61" s="111"/>
      <c r="MMF61" s="111"/>
      <c r="MMG61" s="111"/>
      <c r="MMH61" s="111"/>
      <c r="MMI61" s="111"/>
      <c r="MMJ61" s="111"/>
      <c r="MMK61" s="111"/>
      <c r="MML61" s="111"/>
      <c r="MMM61" s="111"/>
      <c r="MMN61" s="111"/>
      <c r="MMO61" s="111"/>
      <c r="MMP61" s="111"/>
      <c r="MMQ61" s="111"/>
      <c r="MMR61" s="111"/>
      <c r="MMS61" s="111"/>
      <c r="MMT61" s="111"/>
      <c r="MMU61" s="111"/>
      <c r="MMV61" s="111"/>
      <c r="MMW61" s="111"/>
      <c r="MMX61" s="111"/>
      <c r="MMY61" s="111"/>
      <c r="MMZ61" s="111"/>
      <c r="MNA61" s="111"/>
      <c r="MNB61" s="111"/>
      <c r="MNC61" s="111"/>
      <c r="MND61" s="111"/>
      <c r="MNE61" s="111"/>
      <c r="MNF61" s="111"/>
      <c r="MNG61" s="111"/>
      <c r="MNH61" s="111"/>
      <c r="MNI61" s="111"/>
      <c r="MNJ61" s="111"/>
      <c r="MNK61" s="111"/>
      <c r="MNL61" s="111"/>
      <c r="MNM61" s="111"/>
      <c r="MNN61" s="111"/>
      <c r="MNO61" s="111"/>
      <c r="MNP61" s="111"/>
      <c r="MNQ61" s="111"/>
      <c r="MNR61" s="111"/>
      <c r="MNS61" s="111"/>
      <c r="MNT61" s="111"/>
      <c r="MNU61" s="111"/>
      <c r="MNV61" s="111"/>
      <c r="MNW61" s="111"/>
      <c r="MNX61" s="111"/>
      <c r="MNY61" s="111"/>
      <c r="MNZ61" s="111"/>
      <c r="MOA61" s="111"/>
      <c r="MOB61" s="111"/>
      <c r="MOC61" s="111"/>
      <c r="MOD61" s="111"/>
      <c r="MOE61" s="111"/>
      <c r="MOF61" s="111"/>
      <c r="MOG61" s="111"/>
      <c r="MOH61" s="111"/>
      <c r="MOI61" s="111"/>
      <c r="MOJ61" s="111"/>
      <c r="MOK61" s="111"/>
      <c r="MOL61" s="111"/>
      <c r="MOM61" s="111"/>
      <c r="MON61" s="111"/>
      <c r="MOO61" s="111"/>
      <c r="MOP61" s="111"/>
      <c r="MOQ61" s="111"/>
      <c r="MOR61" s="111"/>
      <c r="MOS61" s="111"/>
      <c r="MOT61" s="111"/>
      <c r="MOU61" s="111"/>
      <c r="MOV61" s="111"/>
      <c r="MOW61" s="111"/>
      <c r="MOX61" s="111"/>
      <c r="MOY61" s="111"/>
      <c r="MOZ61" s="111"/>
      <c r="MPA61" s="111"/>
      <c r="MPB61" s="111"/>
      <c r="MPC61" s="111"/>
      <c r="MPD61" s="111"/>
      <c r="MPE61" s="111"/>
      <c r="MPF61" s="111"/>
      <c r="MPG61" s="111"/>
      <c r="MPH61" s="111"/>
      <c r="MPI61" s="111"/>
      <c r="MPJ61" s="111"/>
      <c r="MPK61" s="111"/>
      <c r="MPL61" s="111"/>
      <c r="MPM61" s="111"/>
      <c r="MPN61" s="111"/>
      <c r="MPO61" s="111"/>
      <c r="MPP61" s="111"/>
      <c r="MPQ61" s="111"/>
      <c r="MPR61" s="111"/>
      <c r="MPS61" s="111"/>
      <c r="MPT61" s="111"/>
      <c r="MPU61" s="111"/>
      <c r="MPV61" s="111"/>
      <c r="MPW61" s="111"/>
      <c r="MPX61" s="111"/>
      <c r="MPY61" s="111"/>
      <c r="MPZ61" s="111"/>
      <c r="MQA61" s="111"/>
      <c r="MQB61" s="111"/>
      <c r="MQC61" s="111"/>
      <c r="MQD61" s="111"/>
      <c r="MQE61" s="111"/>
      <c r="MQF61" s="111"/>
      <c r="MQG61" s="111"/>
      <c r="MQH61" s="111"/>
      <c r="MQI61" s="111"/>
      <c r="MQJ61" s="111"/>
      <c r="MQK61" s="111"/>
      <c r="MQL61" s="111"/>
      <c r="MQM61" s="111"/>
      <c r="MQN61" s="111"/>
      <c r="MQO61" s="111"/>
      <c r="MQP61" s="111"/>
      <c r="MQQ61" s="111"/>
      <c r="MQR61" s="111"/>
      <c r="MQS61" s="111"/>
      <c r="MQT61" s="111"/>
      <c r="MQU61" s="111"/>
      <c r="MQV61" s="111"/>
      <c r="MQW61" s="111"/>
      <c r="MQX61" s="111"/>
      <c r="MQY61" s="111"/>
      <c r="MQZ61" s="111"/>
      <c r="MRA61" s="111"/>
      <c r="MRB61" s="111"/>
      <c r="MRC61" s="111"/>
      <c r="MRD61" s="111"/>
      <c r="MRE61" s="111"/>
      <c r="MRF61" s="111"/>
      <c r="MRG61" s="111"/>
      <c r="MRH61" s="111"/>
      <c r="MRI61" s="111"/>
      <c r="MRJ61" s="111"/>
      <c r="MRK61" s="111"/>
      <c r="MRL61" s="111"/>
      <c r="MRM61" s="111"/>
      <c r="MRN61" s="111"/>
      <c r="MRO61" s="111"/>
      <c r="MRP61" s="111"/>
      <c r="MRQ61" s="111"/>
      <c r="MRR61" s="111"/>
      <c r="MRS61" s="111"/>
      <c r="MRT61" s="111"/>
      <c r="MRU61" s="111"/>
      <c r="MRV61" s="111"/>
      <c r="MRW61" s="111"/>
      <c r="MRX61" s="111"/>
      <c r="MRY61" s="111"/>
      <c r="MRZ61" s="111"/>
      <c r="MSA61" s="111"/>
      <c r="MSB61" s="111"/>
      <c r="MSC61" s="111"/>
      <c r="MSD61" s="111"/>
      <c r="MSE61" s="111"/>
      <c r="MSF61" s="111"/>
      <c r="MSG61" s="111"/>
      <c r="MSH61" s="111"/>
      <c r="MSI61" s="111"/>
      <c r="MSJ61" s="111"/>
      <c r="MSK61" s="111"/>
      <c r="MSL61" s="111"/>
      <c r="MSM61" s="111"/>
      <c r="MSN61" s="111"/>
      <c r="MSO61" s="111"/>
      <c r="MSP61" s="111"/>
      <c r="MSQ61" s="111"/>
      <c r="MSR61" s="111"/>
      <c r="MSS61" s="111"/>
      <c r="MST61" s="111"/>
      <c r="MSU61" s="111"/>
      <c r="MSV61" s="111"/>
      <c r="MSW61" s="111"/>
      <c r="MSX61" s="111"/>
      <c r="MSY61" s="111"/>
      <c r="MSZ61" s="111"/>
      <c r="MTA61" s="111"/>
      <c r="MTB61" s="111"/>
      <c r="MTC61" s="111"/>
      <c r="MTD61" s="111"/>
      <c r="MTE61" s="111"/>
      <c r="MTF61" s="111"/>
      <c r="MTG61" s="111"/>
      <c r="MTH61" s="111"/>
      <c r="MTI61" s="111"/>
      <c r="MTJ61" s="111"/>
      <c r="MTK61" s="111"/>
      <c r="MTL61" s="111"/>
      <c r="MTM61" s="111"/>
      <c r="MTN61" s="111"/>
      <c r="MTO61" s="111"/>
      <c r="MTP61" s="111"/>
      <c r="MTQ61" s="111"/>
      <c r="MTR61" s="111"/>
      <c r="MTS61" s="111"/>
      <c r="MTT61" s="111"/>
      <c r="MTU61" s="111"/>
      <c r="MTV61" s="111"/>
      <c r="MTW61" s="111"/>
      <c r="MTX61" s="111"/>
      <c r="MTY61" s="111"/>
      <c r="MTZ61" s="111"/>
      <c r="MUA61" s="111"/>
      <c r="MUB61" s="111"/>
      <c r="MUC61" s="111"/>
      <c r="MUD61" s="111"/>
      <c r="MUE61" s="111"/>
      <c r="MUF61" s="111"/>
      <c r="MUG61" s="111"/>
      <c r="MUH61" s="111"/>
      <c r="MUI61" s="111"/>
      <c r="MUJ61" s="111"/>
      <c r="MUK61" s="111"/>
      <c r="MUL61" s="111"/>
      <c r="MUM61" s="111"/>
      <c r="MUN61" s="111"/>
      <c r="MUO61" s="111"/>
      <c r="MUP61" s="111"/>
      <c r="MUQ61" s="111"/>
      <c r="MUR61" s="111"/>
      <c r="MUS61" s="111"/>
      <c r="MUT61" s="111"/>
      <c r="MUU61" s="111"/>
      <c r="MUV61" s="111"/>
      <c r="MUW61" s="111"/>
      <c r="MUX61" s="111"/>
      <c r="MUY61" s="111"/>
      <c r="MUZ61" s="111"/>
      <c r="MVA61" s="111"/>
      <c r="MVB61" s="111"/>
      <c r="MVC61" s="111"/>
      <c r="MVD61" s="111"/>
      <c r="MVE61" s="111"/>
      <c r="MVF61" s="111"/>
      <c r="MVG61" s="111"/>
      <c r="MVH61" s="111"/>
      <c r="MVI61" s="111"/>
      <c r="MVJ61" s="111"/>
      <c r="MVK61" s="111"/>
      <c r="MVL61" s="111"/>
      <c r="MVM61" s="111"/>
      <c r="MVN61" s="111"/>
      <c r="MVO61" s="111"/>
      <c r="MVP61" s="111"/>
      <c r="MVQ61" s="111"/>
      <c r="MVR61" s="111"/>
      <c r="MVS61" s="111"/>
      <c r="MVT61" s="111"/>
      <c r="MVU61" s="111"/>
      <c r="MVV61" s="111"/>
      <c r="MVW61" s="111"/>
      <c r="MVX61" s="111"/>
      <c r="MVY61" s="111"/>
      <c r="MVZ61" s="111"/>
      <c r="MWA61" s="111"/>
      <c r="MWB61" s="111"/>
      <c r="MWC61" s="111"/>
      <c r="MWD61" s="111"/>
      <c r="MWE61" s="111"/>
      <c r="MWF61" s="111"/>
      <c r="MWG61" s="111"/>
      <c r="MWH61" s="111"/>
      <c r="MWI61" s="111"/>
      <c r="MWJ61" s="111"/>
      <c r="MWK61" s="111"/>
      <c r="MWL61" s="111"/>
      <c r="MWM61" s="111"/>
      <c r="MWN61" s="111"/>
      <c r="MWO61" s="111"/>
      <c r="MWP61" s="111"/>
      <c r="MWQ61" s="111"/>
      <c r="MWR61" s="111"/>
      <c r="MWS61" s="111"/>
      <c r="MWT61" s="111"/>
      <c r="MWU61" s="111"/>
      <c r="MWV61" s="111"/>
      <c r="MWW61" s="111"/>
      <c r="MWX61" s="111"/>
      <c r="MWY61" s="111"/>
      <c r="MWZ61" s="111"/>
      <c r="MXA61" s="111"/>
      <c r="MXB61" s="111"/>
      <c r="MXC61" s="111"/>
      <c r="MXD61" s="111"/>
      <c r="MXE61" s="111"/>
      <c r="MXF61" s="111"/>
      <c r="MXG61" s="111"/>
      <c r="MXH61" s="111"/>
      <c r="MXI61" s="111"/>
      <c r="MXJ61" s="111"/>
      <c r="MXK61" s="111"/>
      <c r="MXL61" s="111"/>
      <c r="MXM61" s="111"/>
      <c r="MXN61" s="111"/>
      <c r="MXO61" s="111"/>
      <c r="MXP61" s="111"/>
      <c r="MXQ61" s="111"/>
      <c r="MXR61" s="111"/>
      <c r="MXS61" s="111"/>
      <c r="MXT61" s="111"/>
      <c r="MXU61" s="111"/>
      <c r="MXV61" s="111"/>
      <c r="MXW61" s="111"/>
      <c r="MXX61" s="111"/>
      <c r="MXY61" s="111"/>
      <c r="MXZ61" s="111"/>
      <c r="MYA61" s="111"/>
      <c r="MYB61" s="111"/>
      <c r="MYC61" s="111"/>
      <c r="MYD61" s="111"/>
      <c r="MYE61" s="111"/>
      <c r="MYF61" s="111"/>
      <c r="MYG61" s="111"/>
      <c r="MYH61" s="111"/>
      <c r="MYI61" s="111"/>
      <c r="MYJ61" s="111"/>
      <c r="MYK61" s="111"/>
      <c r="MYL61" s="111"/>
      <c r="MYM61" s="111"/>
      <c r="MYN61" s="111"/>
      <c r="MYO61" s="111"/>
      <c r="MYP61" s="111"/>
      <c r="MYQ61" s="111"/>
      <c r="MYR61" s="111"/>
      <c r="MYS61" s="111"/>
      <c r="MYT61" s="111"/>
      <c r="MYU61" s="111"/>
      <c r="MYV61" s="111"/>
      <c r="MYW61" s="111"/>
      <c r="MYX61" s="111"/>
      <c r="MYY61" s="111"/>
      <c r="MYZ61" s="111"/>
      <c r="MZA61" s="111"/>
      <c r="MZB61" s="111"/>
      <c r="MZC61" s="111"/>
      <c r="MZD61" s="111"/>
      <c r="MZE61" s="111"/>
      <c r="MZF61" s="111"/>
      <c r="MZG61" s="111"/>
      <c r="MZH61" s="111"/>
      <c r="MZI61" s="111"/>
      <c r="MZJ61" s="111"/>
      <c r="MZK61" s="111"/>
      <c r="MZL61" s="111"/>
      <c r="MZM61" s="111"/>
      <c r="MZN61" s="111"/>
      <c r="MZO61" s="111"/>
      <c r="MZP61" s="111"/>
      <c r="MZQ61" s="111"/>
      <c r="MZR61" s="111"/>
      <c r="MZS61" s="111"/>
      <c r="MZT61" s="111"/>
      <c r="MZU61" s="111"/>
      <c r="MZV61" s="111"/>
      <c r="MZW61" s="111"/>
      <c r="MZX61" s="111"/>
      <c r="MZY61" s="111"/>
      <c r="MZZ61" s="111"/>
      <c r="NAA61" s="111"/>
      <c r="NAB61" s="111"/>
      <c r="NAC61" s="111"/>
      <c r="NAD61" s="111"/>
      <c r="NAE61" s="111"/>
      <c r="NAF61" s="111"/>
      <c r="NAG61" s="111"/>
      <c r="NAH61" s="111"/>
      <c r="NAI61" s="111"/>
      <c r="NAJ61" s="111"/>
      <c r="NAK61" s="111"/>
      <c r="NAL61" s="111"/>
      <c r="NAM61" s="111"/>
      <c r="NAN61" s="111"/>
      <c r="NAO61" s="111"/>
      <c r="NAP61" s="111"/>
      <c r="NAQ61" s="111"/>
      <c r="NAR61" s="111"/>
      <c r="NAS61" s="111"/>
      <c r="NAT61" s="111"/>
      <c r="NAU61" s="111"/>
      <c r="NAV61" s="111"/>
      <c r="NAW61" s="111"/>
      <c r="NAX61" s="111"/>
      <c r="NAY61" s="111"/>
      <c r="NAZ61" s="111"/>
      <c r="NBA61" s="111"/>
      <c r="NBB61" s="111"/>
      <c r="NBC61" s="111"/>
      <c r="NBD61" s="111"/>
      <c r="NBE61" s="111"/>
      <c r="NBF61" s="111"/>
      <c r="NBG61" s="111"/>
      <c r="NBH61" s="111"/>
      <c r="NBI61" s="111"/>
      <c r="NBJ61" s="111"/>
      <c r="NBK61" s="111"/>
      <c r="NBL61" s="111"/>
      <c r="NBM61" s="111"/>
      <c r="NBN61" s="111"/>
      <c r="NBO61" s="111"/>
      <c r="NBP61" s="111"/>
      <c r="NBQ61" s="111"/>
      <c r="NBR61" s="111"/>
      <c r="NBS61" s="111"/>
      <c r="NBT61" s="111"/>
      <c r="NBU61" s="111"/>
      <c r="NBV61" s="111"/>
      <c r="NBW61" s="111"/>
      <c r="NBX61" s="111"/>
      <c r="NBY61" s="111"/>
      <c r="NBZ61" s="111"/>
      <c r="NCA61" s="111"/>
      <c r="NCB61" s="111"/>
      <c r="NCC61" s="111"/>
      <c r="NCD61" s="111"/>
      <c r="NCE61" s="111"/>
      <c r="NCF61" s="111"/>
      <c r="NCG61" s="111"/>
      <c r="NCH61" s="111"/>
      <c r="NCI61" s="111"/>
      <c r="NCJ61" s="111"/>
      <c r="NCK61" s="111"/>
      <c r="NCL61" s="111"/>
      <c r="NCM61" s="111"/>
      <c r="NCN61" s="111"/>
      <c r="NCO61" s="111"/>
      <c r="NCP61" s="111"/>
      <c r="NCQ61" s="111"/>
      <c r="NCR61" s="111"/>
      <c r="NCS61" s="111"/>
      <c r="NCT61" s="111"/>
      <c r="NCU61" s="111"/>
      <c r="NCV61" s="111"/>
      <c r="NCW61" s="111"/>
      <c r="NCX61" s="111"/>
      <c r="NCY61" s="111"/>
      <c r="NCZ61" s="111"/>
      <c r="NDA61" s="111"/>
      <c r="NDB61" s="111"/>
      <c r="NDC61" s="111"/>
      <c r="NDD61" s="111"/>
      <c r="NDE61" s="111"/>
      <c r="NDF61" s="111"/>
      <c r="NDG61" s="111"/>
      <c r="NDH61" s="111"/>
      <c r="NDI61" s="111"/>
      <c r="NDJ61" s="111"/>
      <c r="NDK61" s="111"/>
      <c r="NDL61" s="111"/>
      <c r="NDM61" s="111"/>
      <c r="NDN61" s="111"/>
      <c r="NDO61" s="111"/>
      <c r="NDP61" s="111"/>
      <c r="NDQ61" s="111"/>
      <c r="NDR61" s="111"/>
      <c r="NDS61" s="111"/>
      <c r="NDT61" s="111"/>
      <c r="NDU61" s="111"/>
      <c r="NDV61" s="111"/>
      <c r="NDW61" s="111"/>
      <c r="NDX61" s="111"/>
      <c r="NDY61" s="111"/>
      <c r="NDZ61" s="111"/>
      <c r="NEA61" s="111"/>
      <c r="NEB61" s="111"/>
      <c r="NEC61" s="111"/>
      <c r="NED61" s="111"/>
      <c r="NEE61" s="111"/>
      <c r="NEF61" s="111"/>
      <c r="NEG61" s="111"/>
      <c r="NEH61" s="111"/>
      <c r="NEI61" s="111"/>
      <c r="NEJ61" s="111"/>
      <c r="NEK61" s="111"/>
      <c r="NEL61" s="111"/>
      <c r="NEM61" s="111"/>
      <c r="NEN61" s="111"/>
      <c r="NEO61" s="111"/>
      <c r="NEP61" s="111"/>
      <c r="NEQ61" s="111"/>
      <c r="NER61" s="111"/>
      <c r="NES61" s="111"/>
      <c r="NET61" s="111"/>
      <c r="NEU61" s="111"/>
      <c r="NEV61" s="111"/>
      <c r="NEW61" s="111"/>
      <c r="NEX61" s="111"/>
      <c r="NEY61" s="111"/>
      <c r="NEZ61" s="111"/>
      <c r="NFA61" s="111"/>
      <c r="NFB61" s="111"/>
      <c r="NFC61" s="111"/>
      <c r="NFD61" s="111"/>
      <c r="NFE61" s="111"/>
      <c r="NFF61" s="111"/>
      <c r="NFG61" s="111"/>
      <c r="NFH61" s="111"/>
      <c r="NFI61" s="111"/>
      <c r="NFJ61" s="111"/>
      <c r="NFK61" s="111"/>
      <c r="NFL61" s="111"/>
      <c r="NFM61" s="111"/>
      <c r="NFN61" s="111"/>
      <c r="NFO61" s="111"/>
      <c r="NFP61" s="111"/>
      <c r="NFQ61" s="111"/>
      <c r="NFR61" s="111"/>
      <c r="NFS61" s="111"/>
      <c r="NFT61" s="111"/>
      <c r="NFU61" s="111"/>
      <c r="NFV61" s="111"/>
      <c r="NFW61" s="111"/>
      <c r="NFX61" s="111"/>
      <c r="NFY61" s="111"/>
      <c r="NFZ61" s="111"/>
      <c r="NGA61" s="111"/>
      <c r="NGB61" s="111"/>
      <c r="NGC61" s="111"/>
      <c r="NGD61" s="111"/>
      <c r="NGE61" s="111"/>
      <c r="NGF61" s="111"/>
      <c r="NGG61" s="111"/>
      <c r="NGH61" s="111"/>
      <c r="NGI61" s="111"/>
      <c r="NGJ61" s="111"/>
      <c r="NGK61" s="111"/>
      <c r="NGL61" s="111"/>
      <c r="NGM61" s="111"/>
      <c r="NGN61" s="111"/>
      <c r="NGO61" s="111"/>
      <c r="NGP61" s="111"/>
      <c r="NGQ61" s="111"/>
      <c r="NGR61" s="111"/>
      <c r="NGS61" s="111"/>
      <c r="NGT61" s="111"/>
      <c r="NGU61" s="111"/>
      <c r="NGV61" s="111"/>
      <c r="NGW61" s="111"/>
      <c r="NGX61" s="111"/>
      <c r="NGY61" s="111"/>
      <c r="NGZ61" s="111"/>
      <c r="NHA61" s="111"/>
      <c r="NHB61" s="111"/>
      <c r="NHC61" s="111"/>
      <c r="NHD61" s="111"/>
      <c r="NHE61" s="111"/>
      <c r="NHF61" s="111"/>
      <c r="NHG61" s="111"/>
      <c r="NHH61" s="111"/>
      <c r="NHI61" s="111"/>
      <c r="NHJ61" s="111"/>
      <c r="NHK61" s="111"/>
      <c r="NHL61" s="111"/>
      <c r="NHM61" s="111"/>
      <c r="NHN61" s="111"/>
      <c r="NHO61" s="111"/>
      <c r="NHP61" s="111"/>
      <c r="NHQ61" s="111"/>
      <c r="NHR61" s="111"/>
      <c r="NHS61" s="111"/>
      <c r="NHT61" s="111"/>
      <c r="NHU61" s="111"/>
      <c r="NHV61" s="111"/>
      <c r="NHW61" s="111"/>
      <c r="NHX61" s="111"/>
      <c r="NHY61" s="111"/>
      <c r="NHZ61" s="111"/>
      <c r="NIA61" s="111"/>
      <c r="NIB61" s="111"/>
      <c r="NIC61" s="111"/>
      <c r="NID61" s="111"/>
      <c r="NIE61" s="111"/>
      <c r="NIF61" s="111"/>
      <c r="NIG61" s="111"/>
      <c r="NIH61" s="111"/>
      <c r="NII61" s="111"/>
      <c r="NIJ61" s="111"/>
      <c r="NIK61" s="111"/>
      <c r="NIL61" s="111"/>
      <c r="NIM61" s="111"/>
      <c r="NIN61" s="111"/>
      <c r="NIO61" s="111"/>
      <c r="NIP61" s="111"/>
      <c r="NIQ61" s="111"/>
      <c r="NIR61" s="111"/>
      <c r="NIS61" s="111"/>
      <c r="NIT61" s="111"/>
      <c r="NIU61" s="111"/>
      <c r="NIV61" s="111"/>
      <c r="NIW61" s="111"/>
      <c r="NIX61" s="111"/>
      <c r="NIY61" s="111"/>
      <c r="NIZ61" s="111"/>
      <c r="NJA61" s="111"/>
      <c r="NJB61" s="111"/>
      <c r="NJC61" s="111"/>
      <c r="NJD61" s="111"/>
      <c r="NJE61" s="111"/>
      <c r="NJF61" s="111"/>
      <c r="NJG61" s="111"/>
      <c r="NJH61" s="111"/>
      <c r="NJI61" s="111"/>
      <c r="NJJ61" s="111"/>
      <c r="NJK61" s="111"/>
      <c r="NJL61" s="111"/>
      <c r="NJM61" s="111"/>
      <c r="NJN61" s="111"/>
      <c r="NJO61" s="111"/>
      <c r="NJP61" s="111"/>
      <c r="NJQ61" s="111"/>
      <c r="NJR61" s="111"/>
      <c r="NJS61" s="111"/>
      <c r="NJT61" s="111"/>
      <c r="NJU61" s="111"/>
      <c r="NJV61" s="111"/>
      <c r="NJW61" s="111"/>
      <c r="NJX61" s="111"/>
      <c r="NJY61" s="111"/>
      <c r="NJZ61" s="111"/>
      <c r="NKA61" s="111"/>
      <c r="NKB61" s="111"/>
      <c r="NKC61" s="111"/>
      <c r="NKD61" s="111"/>
      <c r="NKE61" s="111"/>
      <c r="NKF61" s="111"/>
      <c r="NKG61" s="111"/>
      <c r="NKH61" s="111"/>
      <c r="NKI61" s="111"/>
      <c r="NKJ61" s="111"/>
      <c r="NKK61" s="111"/>
      <c r="NKL61" s="111"/>
      <c r="NKM61" s="111"/>
      <c r="NKN61" s="111"/>
      <c r="NKO61" s="111"/>
      <c r="NKP61" s="111"/>
      <c r="NKQ61" s="111"/>
      <c r="NKR61" s="111"/>
      <c r="NKS61" s="111"/>
      <c r="NKT61" s="111"/>
      <c r="NKU61" s="111"/>
      <c r="NKV61" s="111"/>
      <c r="NKW61" s="111"/>
      <c r="NKX61" s="111"/>
      <c r="NKY61" s="111"/>
      <c r="NKZ61" s="111"/>
      <c r="NLA61" s="111"/>
      <c r="NLB61" s="111"/>
      <c r="NLC61" s="111"/>
      <c r="NLD61" s="111"/>
      <c r="NLE61" s="111"/>
      <c r="NLF61" s="111"/>
      <c r="NLG61" s="111"/>
      <c r="NLH61" s="111"/>
      <c r="NLI61" s="111"/>
      <c r="NLJ61" s="111"/>
      <c r="NLK61" s="111"/>
      <c r="NLL61" s="111"/>
      <c r="NLM61" s="111"/>
      <c r="NLN61" s="111"/>
      <c r="NLO61" s="111"/>
      <c r="NLP61" s="111"/>
      <c r="NLQ61" s="111"/>
      <c r="NLR61" s="111"/>
      <c r="NLS61" s="111"/>
      <c r="NLT61" s="111"/>
      <c r="NLU61" s="111"/>
      <c r="NLV61" s="111"/>
      <c r="NLW61" s="111"/>
      <c r="NLX61" s="111"/>
      <c r="NLY61" s="111"/>
      <c r="NLZ61" s="111"/>
      <c r="NMA61" s="111"/>
      <c r="NMB61" s="111"/>
      <c r="NMC61" s="111"/>
      <c r="NMD61" s="111"/>
      <c r="NME61" s="111"/>
      <c r="NMF61" s="111"/>
      <c r="NMG61" s="111"/>
      <c r="NMH61" s="111"/>
      <c r="NMI61" s="111"/>
      <c r="NMJ61" s="111"/>
      <c r="NMK61" s="111"/>
      <c r="NML61" s="111"/>
      <c r="NMM61" s="111"/>
      <c r="NMN61" s="111"/>
      <c r="NMO61" s="111"/>
      <c r="NMP61" s="111"/>
      <c r="NMQ61" s="111"/>
      <c r="NMR61" s="111"/>
      <c r="NMS61" s="111"/>
      <c r="NMT61" s="111"/>
      <c r="NMU61" s="111"/>
      <c r="NMV61" s="111"/>
      <c r="NMW61" s="111"/>
      <c r="NMX61" s="111"/>
      <c r="NMY61" s="111"/>
      <c r="NMZ61" s="111"/>
      <c r="NNA61" s="111"/>
      <c r="NNB61" s="111"/>
      <c r="NNC61" s="111"/>
      <c r="NND61" s="111"/>
      <c r="NNE61" s="111"/>
      <c r="NNF61" s="111"/>
      <c r="NNG61" s="111"/>
      <c r="NNH61" s="111"/>
      <c r="NNI61" s="111"/>
      <c r="NNJ61" s="111"/>
      <c r="NNK61" s="111"/>
      <c r="NNL61" s="111"/>
      <c r="NNM61" s="111"/>
      <c r="NNN61" s="111"/>
      <c r="NNO61" s="111"/>
      <c r="NNP61" s="111"/>
      <c r="NNQ61" s="111"/>
      <c r="NNR61" s="111"/>
      <c r="NNS61" s="111"/>
      <c r="NNT61" s="111"/>
      <c r="NNU61" s="111"/>
      <c r="NNV61" s="111"/>
      <c r="NNW61" s="111"/>
      <c r="NNX61" s="111"/>
      <c r="NNY61" s="111"/>
      <c r="NNZ61" s="111"/>
      <c r="NOA61" s="111"/>
      <c r="NOB61" s="111"/>
      <c r="NOC61" s="111"/>
      <c r="NOD61" s="111"/>
      <c r="NOE61" s="111"/>
      <c r="NOF61" s="111"/>
      <c r="NOG61" s="111"/>
      <c r="NOH61" s="111"/>
      <c r="NOI61" s="111"/>
      <c r="NOJ61" s="111"/>
      <c r="NOK61" s="111"/>
      <c r="NOL61" s="111"/>
      <c r="NOM61" s="111"/>
      <c r="NON61" s="111"/>
      <c r="NOO61" s="111"/>
      <c r="NOP61" s="111"/>
      <c r="NOQ61" s="111"/>
      <c r="NOR61" s="111"/>
      <c r="NOS61" s="111"/>
      <c r="NOT61" s="111"/>
      <c r="NOU61" s="111"/>
      <c r="NOV61" s="111"/>
      <c r="NOW61" s="111"/>
      <c r="NOX61" s="111"/>
      <c r="NOY61" s="111"/>
      <c r="NOZ61" s="111"/>
      <c r="NPA61" s="111"/>
      <c r="NPB61" s="111"/>
      <c r="NPC61" s="111"/>
      <c r="NPD61" s="111"/>
      <c r="NPE61" s="111"/>
      <c r="NPF61" s="111"/>
      <c r="NPG61" s="111"/>
      <c r="NPH61" s="111"/>
      <c r="NPI61" s="111"/>
      <c r="NPJ61" s="111"/>
      <c r="NPK61" s="111"/>
      <c r="NPL61" s="111"/>
      <c r="NPM61" s="111"/>
      <c r="NPN61" s="111"/>
      <c r="NPO61" s="111"/>
      <c r="NPP61" s="111"/>
      <c r="NPQ61" s="111"/>
      <c r="NPR61" s="111"/>
      <c r="NPS61" s="111"/>
      <c r="NPT61" s="111"/>
      <c r="NPU61" s="111"/>
      <c r="NPV61" s="111"/>
      <c r="NPW61" s="111"/>
      <c r="NPX61" s="111"/>
      <c r="NPY61" s="111"/>
      <c r="NPZ61" s="111"/>
      <c r="NQA61" s="111"/>
      <c r="NQB61" s="111"/>
      <c r="NQC61" s="111"/>
      <c r="NQD61" s="111"/>
      <c r="NQE61" s="111"/>
      <c r="NQF61" s="111"/>
      <c r="NQG61" s="111"/>
      <c r="NQH61" s="111"/>
      <c r="NQI61" s="111"/>
      <c r="NQJ61" s="111"/>
      <c r="NQK61" s="111"/>
      <c r="NQL61" s="111"/>
      <c r="NQM61" s="111"/>
      <c r="NQN61" s="111"/>
      <c r="NQO61" s="111"/>
      <c r="NQP61" s="111"/>
      <c r="NQQ61" s="111"/>
      <c r="NQR61" s="111"/>
      <c r="NQS61" s="111"/>
      <c r="NQT61" s="111"/>
      <c r="NQU61" s="111"/>
      <c r="NQV61" s="111"/>
      <c r="NQW61" s="111"/>
      <c r="NQX61" s="111"/>
      <c r="NQY61" s="111"/>
      <c r="NQZ61" s="111"/>
      <c r="NRA61" s="111"/>
      <c r="NRB61" s="111"/>
      <c r="NRC61" s="111"/>
      <c r="NRD61" s="111"/>
      <c r="NRE61" s="111"/>
      <c r="NRF61" s="111"/>
      <c r="NRG61" s="111"/>
      <c r="NRH61" s="111"/>
      <c r="NRI61" s="111"/>
      <c r="NRJ61" s="111"/>
      <c r="NRK61" s="111"/>
      <c r="NRL61" s="111"/>
      <c r="NRM61" s="111"/>
      <c r="NRN61" s="111"/>
      <c r="NRO61" s="111"/>
      <c r="NRP61" s="111"/>
      <c r="NRQ61" s="111"/>
      <c r="NRR61" s="111"/>
      <c r="NRS61" s="111"/>
      <c r="NRT61" s="111"/>
      <c r="NRU61" s="111"/>
      <c r="NRV61" s="111"/>
      <c r="NRW61" s="111"/>
      <c r="NRX61" s="111"/>
      <c r="NRY61" s="111"/>
      <c r="NRZ61" s="111"/>
      <c r="NSA61" s="111"/>
      <c r="NSB61" s="111"/>
      <c r="NSC61" s="111"/>
      <c r="NSD61" s="111"/>
      <c r="NSE61" s="111"/>
      <c r="NSF61" s="111"/>
      <c r="NSG61" s="111"/>
      <c r="NSH61" s="111"/>
      <c r="NSI61" s="111"/>
      <c r="NSJ61" s="111"/>
      <c r="NSK61" s="111"/>
      <c r="NSL61" s="111"/>
      <c r="NSM61" s="111"/>
      <c r="NSN61" s="111"/>
      <c r="NSO61" s="111"/>
      <c r="NSP61" s="111"/>
      <c r="NSQ61" s="111"/>
      <c r="NSR61" s="111"/>
      <c r="NSS61" s="111"/>
      <c r="NST61" s="111"/>
      <c r="NSU61" s="111"/>
      <c r="NSV61" s="111"/>
      <c r="NSW61" s="111"/>
      <c r="NSX61" s="111"/>
      <c r="NSY61" s="111"/>
      <c r="NSZ61" s="111"/>
      <c r="NTA61" s="111"/>
      <c r="NTB61" s="111"/>
      <c r="NTC61" s="111"/>
      <c r="NTD61" s="111"/>
      <c r="NTE61" s="111"/>
      <c r="NTF61" s="111"/>
      <c r="NTG61" s="111"/>
      <c r="NTH61" s="111"/>
      <c r="NTI61" s="111"/>
      <c r="NTJ61" s="111"/>
      <c r="NTK61" s="111"/>
      <c r="NTL61" s="111"/>
      <c r="NTM61" s="111"/>
      <c r="NTN61" s="111"/>
      <c r="NTO61" s="111"/>
      <c r="NTP61" s="111"/>
      <c r="NTQ61" s="111"/>
      <c r="NTR61" s="111"/>
      <c r="NTS61" s="111"/>
      <c r="NTT61" s="111"/>
      <c r="NTU61" s="111"/>
      <c r="NTV61" s="111"/>
      <c r="NTW61" s="111"/>
      <c r="NTX61" s="111"/>
      <c r="NTY61" s="111"/>
      <c r="NTZ61" s="111"/>
      <c r="NUA61" s="111"/>
      <c r="NUB61" s="111"/>
      <c r="NUC61" s="111"/>
      <c r="NUD61" s="111"/>
      <c r="NUE61" s="111"/>
      <c r="NUF61" s="111"/>
      <c r="NUG61" s="111"/>
      <c r="NUH61" s="111"/>
      <c r="NUI61" s="111"/>
      <c r="NUJ61" s="111"/>
      <c r="NUK61" s="111"/>
      <c r="NUL61" s="111"/>
      <c r="NUM61" s="111"/>
      <c r="NUN61" s="111"/>
      <c r="NUO61" s="111"/>
      <c r="NUP61" s="111"/>
      <c r="NUQ61" s="111"/>
      <c r="NUR61" s="111"/>
      <c r="NUS61" s="111"/>
      <c r="NUT61" s="111"/>
      <c r="NUU61" s="111"/>
      <c r="NUV61" s="111"/>
      <c r="NUW61" s="111"/>
      <c r="NUX61" s="111"/>
      <c r="NUY61" s="111"/>
      <c r="NUZ61" s="111"/>
      <c r="NVA61" s="111"/>
      <c r="NVB61" s="111"/>
      <c r="NVC61" s="111"/>
      <c r="NVD61" s="111"/>
      <c r="NVE61" s="111"/>
      <c r="NVF61" s="111"/>
      <c r="NVG61" s="111"/>
      <c r="NVH61" s="111"/>
      <c r="NVI61" s="111"/>
      <c r="NVJ61" s="111"/>
      <c r="NVK61" s="111"/>
      <c r="NVL61" s="111"/>
      <c r="NVM61" s="111"/>
      <c r="NVN61" s="111"/>
      <c r="NVO61" s="111"/>
      <c r="NVP61" s="111"/>
      <c r="NVQ61" s="111"/>
      <c r="NVR61" s="111"/>
      <c r="NVS61" s="111"/>
      <c r="NVT61" s="111"/>
      <c r="NVU61" s="111"/>
      <c r="NVV61" s="111"/>
      <c r="NVW61" s="111"/>
      <c r="NVX61" s="111"/>
      <c r="NVY61" s="111"/>
      <c r="NVZ61" s="111"/>
      <c r="NWA61" s="111"/>
      <c r="NWB61" s="111"/>
      <c r="NWC61" s="111"/>
      <c r="NWD61" s="111"/>
      <c r="NWE61" s="111"/>
      <c r="NWF61" s="111"/>
      <c r="NWG61" s="111"/>
      <c r="NWH61" s="111"/>
      <c r="NWI61" s="111"/>
      <c r="NWJ61" s="111"/>
      <c r="NWK61" s="111"/>
      <c r="NWL61" s="111"/>
      <c r="NWM61" s="111"/>
      <c r="NWN61" s="111"/>
      <c r="NWO61" s="111"/>
      <c r="NWP61" s="111"/>
      <c r="NWQ61" s="111"/>
      <c r="NWR61" s="111"/>
      <c r="NWS61" s="111"/>
      <c r="NWT61" s="111"/>
      <c r="NWU61" s="111"/>
      <c r="NWV61" s="111"/>
      <c r="NWW61" s="111"/>
      <c r="NWX61" s="111"/>
      <c r="NWY61" s="111"/>
      <c r="NWZ61" s="111"/>
      <c r="NXA61" s="111"/>
      <c r="NXB61" s="111"/>
      <c r="NXC61" s="111"/>
      <c r="NXD61" s="111"/>
      <c r="NXE61" s="111"/>
      <c r="NXF61" s="111"/>
      <c r="NXG61" s="111"/>
      <c r="NXH61" s="111"/>
      <c r="NXI61" s="111"/>
      <c r="NXJ61" s="111"/>
      <c r="NXK61" s="111"/>
      <c r="NXL61" s="111"/>
      <c r="NXM61" s="111"/>
      <c r="NXN61" s="111"/>
      <c r="NXO61" s="111"/>
      <c r="NXP61" s="111"/>
      <c r="NXQ61" s="111"/>
      <c r="NXR61" s="111"/>
      <c r="NXS61" s="111"/>
      <c r="NXT61" s="111"/>
      <c r="NXU61" s="111"/>
      <c r="NXV61" s="111"/>
      <c r="NXW61" s="111"/>
      <c r="NXX61" s="111"/>
      <c r="NXY61" s="111"/>
      <c r="NXZ61" s="111"/>
      <c r="NYA61" s="111"/>
      <c r="NYB61" s="111"/>
      <c r="NYC61" s="111"/>
      <c r="NYD61" s="111"/>
      <c r="NYE61" s="111"/>
      <c r="NYF61" s="111"/>
      <c r="NYG61" s="111"/>
      <c r="NYH61" s="111"/>
      <c r="NYI61" s="111"/>
      <c r="NYJ61" s="111"/>
      <c r="NYK61" s="111"/>
      <c r="NYL61" s="111"/>
      <c r="NYM61" s="111"/>
      <c r="NYN61" s="111"/>
      <c r="NYO61" s="111"/>
      <c r="NYP61" s="111"/>
      <c r="NYQ61" s="111"/>
      <c r="NYR61" s="111"/>
      <c r="NYS61" s="111"/>
      <c r="NYT61" s="111"/>
      <c r="NYU61" s="111"/>
      <c r="NYV61" s="111"/>
      <c r="NYW61" s="111"/>
      <c r="NYX61" s="111"/>
      <c r="NYY61" s="111"/>
      <c r="NYZ61" s="111"/>
      <c r="NZA61" s="111"/>
      <c r="NZB61" s="111"/>
      <c r="NZC61" s="111"/>
      <c r="NZD61" s="111"/>
      <c r="NZE61" s="111"/>
      <c r="NZF61" s="111"/>
      <c r="NZG61" s="111"/>
      <c r="NZH61" s="111"/>
      <c r="NZI61" s="111"/>
      <c r="NZJ61" s="111"/>
      <c r="NZK61" s="111"/>
      <c r="NZL61" s="111"/>
      <c r="NZM61" s="111"/>
      <c r="NZN61" s="111"/>
      <c r="NZO61" s="111"/>
      <c r="NZP61" s="111"/>
      <c r="NZQ61" s="111"/>
      <c r="NZR61" s="111"/>
      <c r="NZS61" s="111"/>
      <c r="NZT61" s="111"/>
      <c r="NZU61" s="111"/>
      <c r="NZV61" s="111"/>
      <c r="NZW61" s="111"/>
      <c r="NZX61" s="111"/>
      <c r="NZY61" s="111"/>
      <c r="NZZ61" s="111"/>
      <c r="OAA61" s="111"/>
      <c r="OAB61" s="111"/>
      <c r="OAC61" s="111"/>
      <c r="OAD61" s="111"/>
      <c r="OAE61" s="111"/>
      <c r="OAF61" s="111"/>
      <c r="OAG61" s="111"/>
      <c r="OAH61" s="111"/>
      <c r="OAI61" s="111"/>
      <c r="OAJ61" s="111"/>
      <c r="OAK61" s="111"/>
      <c r="OAL61" s="111"/>
      <c r="OAM61" s="111"/>
      <c r="OAN61" s="111"/>
      <c r="OAO61" s="111"/>
      <c r="OAP61" s="111"/>
      <c r="OAQ61" s="111"/>
      <c r="OAR61" s="111"/>
      <c r="OAS61" s="111"/>
      <c r="OAT61" s="111"/>
      <c r="OAU61" s="111"/>
      <c r="OAV61" s="111"/>
      <c r="OAW61" s="111"/>
      <c r="OAX61" s="111"/>
      <c r="OAY61" s="111"/>
      <c r="OAZ61" s="111"/>
      <c r="OBA61" s="111"/>
      <c r="OBB61" s="111"/>
      <c r="OBC61" s="111"/>
      <c r="OBD61" s="111"/>
      <c r="OBE61" s="111"/>
      <c r="OBF61" s="111"/>
      <c r="OBG61" s="111"/>
      <c r="OBH61" s="111"/>
      <c r="OBI61" s="111"/>
      <c r="OBJ61" s="111"/>
      <c r="OBK61" s="111"/>
      <c r="OBL61" s="111"/>
      <c r="OBM61" s="111"/>
      <c r="OBN61" s="111"/>
      <c r="OBO61" s="111"/>
      <c r="OBP61" s="111"/>
      <c r="OBQ61" s="111"/>
      <c r="OBR61" s="111"/>
      <c r="OBS61" s="111"/>
      <c r="OBT61" s="111"/>
      <c r="OBU61" s="111"/>
      <c r="OBV61" s="111"/>
      <c r="OBW61" s="111"/>
      <c r="OBX61" s="111"/>
      <c r="OBY61" s="111"/>
      <c r="OBZ61" s="111"/>
      <c r="OCA61" s="111"/>
      <c r="OCB61" s="111"/>
      <c r="OCC61" s="111"/>
      <c r="OCD61" s="111"/>
      <c r="OCE61" s="111"/>
      <c r="OCF61" s="111"/>
      <c r="OCG61" s="111"/>
      <c r="OCH61" s="111"/>
      <c r="OCI61" s="111"/>
      <c r="OCJ61" s="111"/>
      <c r="OCK61" s="111"/>
      <c r="OCL61" s="111"/>
      <c r="OCM61" s="111"/>
      <c r="OCN61" s="111"/>
      <c r="OCO61" s="111"/>
      <c r="OCP61" s="111"/>
      <c r="OCQ61" s="111"/>
      <c r="OCR61" s="111"/>
      <c r="OCS61" s="111"/>
      <c r="OCT61" s="111"/>
      <c r="OCU61" s="111"/>
      <c r="OCV61" s="111"/>
      <c r="OCW61" s="111"/>
      <c r="OCX61" s="111"/>
      <c r="OCY61" s="111"/>
      <c r="OCZ61" s="111"/>
      <c r="ODA61" s="111"/>
      <c r="ODB61" s="111"/>
      <c r="ODC61" s="111"/>
      <c r="ODD61" s="111"/>
      <c r="ODE61" s="111"/>
      <c r="ODF61" s="111"/>
      <c r="ODG61" s="111"/>
      <c r="ODH61" s="111"/>
      <c r="ODI61" s="111"/>
      <c r="ODJ61" s="111"/>
      <c r="ODK61" s="111"/>
      <c r="ODL61" s="111"/>
      <c r="ODM61" s="111"/>
      <c r="ODN61" s="111"/>
      <c r="ODO61" s="111"/>
      <c r="ODP61" s="111"/>
      <c r="ODQ61" s="111"/>
      <c r="ODR61" s="111"/>
      <c r="ODS61" s="111"/>
      <c r="ODT61" s="111"/>
      <c r="ODU61" s="111"/>
      <c r="ODV61" s="111"/>
      <c r="ODW61" s="111"/>
      <c r="ODX61" s="111"/>
      <c r="ODY61" s="111"/>
      <c r="ODZ61" s="111"/>
      <c r="OEA61" s="111"/>
      <c r="OEB61" s="111"/>
      <c r="OEC61" s="111"/>
      <c r="OED61" s="111"/>
      <c r="OEE61" s="111"/>
      <c r="OEF61" s="111"/>
      <c r="OEG61" s="111"/>
      <c r="OEH61" s="111"/>
      <c r="OEI61" s="111"/>
      <c r="OEJ61" s="111"/>
      <c r="OEK61" s="111"/>
      <c r="OEL61" s="111"/>
      <c r="OEM61" s="111"/>
      <c r="OEN61" s="111"/>
      <c r="OEO61" s="111"/>
      <c r="OEP61" s="111"/>
      <c r="OEQ61" s="111"/>
      <c r="OER61" s="111"/>
      <c r="OES61" s="111"/>
      <c r="OET61" s="111"/>
      <c r="OEU61" s="111"/>
      <c r="OEV61" s="111"/>
      <c r="OEW61" s="111"/>
      <c r="OEX61" s="111"/>
      <c r="OEY61" s="111"/>
      <c r="OEZ61" s="111"/>
      <c r="OFA61" s="111"/>
      <c r="OFB61" s="111"/>
      <c r="OFC61" s="111"/>
      <c r="OFD61" s="111"/>
      <c r="OFE61" s="111"/>
      <c r="OFF61" s="111"/>
      <c r="OFG61" s="111"/>
      <c r="OFH61" s="111"/>
      <c r="OFI61" s="111"/>
      <c r="OFJ61" s="111"/>
      <c r="OFK61" s="111"/>
      <c r="OFL61" s="111"/>
      <c r="OFM61" s="111"/>
      <c r="OFN61" s="111"/>
      <c r="OFO61" s="111"/>
      <c r="OFP61" s="111"/>
      <c r="OFQ61" s="111"/>
      <c r="OFR61" s="111"/>
      <c r="OFS61" s="111"/>
      <c r="OFT61" s="111"/>
      <c r="OFU61" s="111"/>
      <c r="OFV61" s="111"/>
      <c r="OFW61" s="111"/>
      <c r="OFX61" s="111"/>
      <c r="OFY61" s="111"/>
      <c r="OFZ61" s="111"/>
      <c r="OGA61" s="111"/>
      <c r="OGB61" s="111"/>
      <c r="OGC61" s="111"/>
      <c r="OGD61" s="111"/>
      <c r="OGE61" s="111"/>
      <c r="OGF61" s="111"/>
      <c r="OGG61" s="111"/>
      <c r="OGH61" s="111"/>
      <c r="OGI61" s="111"/>
      <c r="OGJ61" s="111"/>
      <c r="OGK61" s="111"/>
      <c r="OGL61" s="111"/>
      <c r="OGM61" s="111"/>
      <c r="OGN61" s="111"/>
      <c r="OGO61" s="111"/>
      <c r="OGP61" s="111"/>
      <c r="OGQ61" s="111"/>
      <c r="OGR61" s="111"/>
      <c r="OGS61" s="111"/>
      <c r="OGT61" s="111"/>
      <c r="OGU61" s="111"/>
      <c r="OGV61" s="111"/>
      <c r="OGW61" s="111"/>
      <c r="OGX61" s="111"/>
      <c r="OGY61" s="111"/>
      <c r="OGZ61" s="111"/>
      <c r="OHA61" s="111"/>
      <c r="OHB61" s="111"/>
      <c r="OHC61" s="111"/>
      <c r="OHD61" s="111"/>
      <c r="OHE61" s="111"/>
      <c r="OHF61" s="111"/>
      <c r="OHG61" s="111"/>
      <c r="OHH61" s="111"/>
      <c r="OHI61" s="111"/>
      <c r="OHJ61" s="111"/>
      <c r="OHK61" s="111"/>
      <c r="OHL61" s="111"/>
      <c r="OHM61" s="111"/>
      <c r="OHN61" s="111"/>
      <c r="OHO61" s="111"/>
      <c r="OHP61" s="111"/>
      <c r="OHQ61" s="111"/>
      <c r="OHR61" s="111"/>
      <c r="OHS61" s="111"/>
      <c r="OHT61" s="111"/>
      <c r="OHU61" s="111"/>
      <c r="OHV61" s="111"/>
      <c r="OHW61" s="111"/>
      <c r="OHX61" s="111"/>
      <c r="OHY61" s="111"/>
      <c r="OHZ61" s="111"/>
      <c r="OIA61" s="111"/>
      <c r="OIB61" s="111"/>
      <c r="OIC61" s="111"/>
      <c r="OID61" s="111"/>
      <c r="OIE61" s="111"/>
      <c r="OIF61" s="111"/>
      <c r="OIG61" s="111"/>
      <c r="OIH61" s="111"/>
      <c r="OII61" s="111"/>
      <c r="OIJ61" s="111"/>
      <c r="OIK61" s="111"/>
      <c r="OIL61" s="111"/>
      <c r="OIM61" s="111"/>
      <c r="OIN61" s="111"/>
      <c r="OIO61" s="111"/>
      <c r="OIP61" s="111"/>
      <c r="OIQ61" s="111"/>
      <c r="OIR61" s="111"/>
      <c r="OIS61" s="111"/>
      <c r="OIT61" s="111"/>
      <c r="OIU61" s="111"/>
      <c r="OIV61" s="111"/>
      <c r="OIW61" s="111"/>
      <c r="OIX61" s="111"/>
      <c r="OIY61" s="111"/>
      <c r="OIZ61" s="111"/>
      <c r="OJA61" s="111"/>
      <c r="OJB61" s="111"/>
      <c r="OJC61" s="111"/>
      <c r="OJD61" s="111"/>
      <c r="OJE61" s="111"/>
      <c r="OJF61" s="111"/>
      <c r="OJG61" s="111"/>
      <c r="OJH61" s="111"/>
      <c r="OJI61" s="111"/>
      <c r="OJJ61" s="111"/>
      <c r="OJK61" s="111"/>
      <c r="OJL61" s="111"/>
      <c r="OJM61" s="111"/>
      <c r="OJN61" s="111"/>
      <c r="OJO61" s="111"/>
      <c r="OJP61" s="111"/>
      <c r="OJQ61" s="111"/>
      <c r="OJR61" s="111"/>
      <c r="OJS61" s="111"/>
      <c r="OJT61" s="111"/>
      <c r="OJU61" s="111"/>
      <c r="OJV61" s="111"/>
      <c r="OJW61" s="111"/>
      <c r="OJX61" s="111"/>
      <c r="OJY61" s="111"/>
      <c r="OJZ61" s="111"/>
      <c r="OKA61" s="111"/>
      <c r="OKB61" s="111"/>
      <c r="OKC61" s="111"/>
      <c r="OKD61" s="111"/>
      <c r="OKE61" s="111"/>
      <c r="OKF61" s="111"/>
      <c r="OKG61" s="111"/>
      <c r="OKH61" s="111"/>
      <c r="OKI61" s="111"/>
      <c r="OKJ61" s="111"/>
      <c r="OKK61" s="111"/>
      <c r="OKL61" s="111"/>
      <c r="OKM61" s="111"/>
      <c r="OKN61" s="111"/>
      <c r="OKO61" s="111"/>
      <c r="OKP61" s="111"/>
      <c r="OKQ61" s="111"/>
      <c r="OKR61" s="111"/>
      <c r="OKS61" s="111"/>
      <c r="OKT61" s="111"/>
      <c r="OKU61" s="111"/>
      <c r="OKV61" s="111"/>
      <c r="OKW61" s="111"/>
      <c r="OKX61" s="111"/>
      <c r="OKY61" s="111"/>
      <c r="OKZ61" s="111"/>
      <c r="OLA61" s="111"/>
      <c r="OLB61" s="111"/>
      <c r="OLC61" s="111"/>
      <c r="OLD61" s="111"/>
      <c r="OLE61" s="111"/>
      <c r="OLF61" s="111"/>
      <c r="OLG61" s="111"/>
      <c r="OLH61" s="111"/>
      <c r="OLI61" s="111"/>
      <c r="OLJ61" s="111"/>
      <c r="OLK61" s="111"/>
      <c r="OLL61" s="111"/>
      <c r="OLM61" s="111"/>
      <c r="OLN61" s="111"/>
      <c r="OLO61" s="111"/>
      <c r="OLP61" s="111"/>
      <c r="OLQ61" s="111"/>
      <c r="OLR61" s="111"/>
      <c r="OLS61" s="111"/>
      <c r="OLT61" s="111"/>
      <c r="OLU61" s="111"/>
      <c r="OLV61" s="111"/>
      <c r="OLW61" s="111"/>
      <c r="OLX61" s="111"/>
      <c r="OLY61" s="111"/>
      <c r="OLZ61" s="111"/>
      <c r="OMA61" s="111"/>
      <c r="OMB61" s="111"/>
      <c r="OMC61" s="111"/>
      <c r="OMD61" s="111"/>
      <c r="OME61" s="111"/>
      <c r="OMF61" s="111"/>
      <c r="OMG61" s="111"/>
      <c r="OMH61" s="111"/>
      <c r="OMI61" s="111"/>
      <c r="OMJ61" s="111"/>
      <c r="OMK61" s="111"/>
      <c r="OML61" s="111"/>
      <c r="OMM61" s="111"/>
      <c r="OMN61" s="111"/>
      <c r="OMO61" s="111"/>
      <c r="OMP61" s="111"/>
      <c r="OMQ61" s="111"/>
      <c r="OMR61" s="111"/>
      <c r="OMS61" s="111"/>
      <c r="OMT61" s="111"/>
      <c r="OMU61" s="111"/>
      <c r="OMV61" s="111"/>
      <c r="OMW61" s="111"/>
      <c r="OMX61" s="111"/>
      <c r="OMY61" s="111"/>
      <c r="OMZ61" s="111"/>
      <c r="ONA61" s="111"/>
      <c r="ONB61" s="111"/>
      <c r="ONC61" s="111"/>
      <c r="OND61" s="111"/>
      <c r="ONE61" s="111"/>
      <c r="ONF61" s="111"/>
      <c r="ONG61" s="111"/>
      <c r="ONH61" s="111"/>
      <c r="ONI61" s="111"/>
      <c r="ONJ61" s="111"/>
      <c r="ONK61" s="111"/>
      <c r="ONL61" s="111"/>
      <c r="ONM61" s="111"/>
      <c r="ONN61" s="111"/>
      <c r="ONO61" s="111"/>
      <c r="ONP61" s="111"/>
      <c r="ONQ61" s="111"/>
      <c r="ONR61" s="111"/>
      <c r="ONS61" s="111"/>
      <c r="ONT61" s="111"/>
      <c r="ONU61" s="111"/>
      <c r="ONV61" s="111"/>
      <c r="ONW61" s="111"/>
      <c r="ONX61" s="111"/>
      <c r="ONY61" s="111"/>
      <c r="ONZ61" s="111"/>
      <c r="OOA61" s="111"/>
      <c r="OOB61" s="111"/>
      <c r="OOC61" s="111"/>
      <c r="OOD61" s="111"/>
      <c r="OOE61" s="111"/>
      <c r="OOF61" s="111"/>
      <c r="OOG61" s="111"/>
      <c r="OOH61" s="111"/>
      <c r="OOI61" s="111"/>
      <c r="OOJ61" s="111"/>
      <c r="OOK61" s="111"/>
      <c r="OOL61" s="111"/>
      <c r="OOM61" s="111"/>
      <c r="OON61" s="111"/>
      <c r="OOO61" s="111"/>
      <c r="OOP61" s="111"/>
      <c r="OOQ61" s="111"/>
      <c r="OOR61" s="111"/>
      <c r="OOS61" s="111"/>
      <c r="OOT61" s="111"/>
      <c r="OOU61" s="111"/>
      <c r="OOV61" s="111"/>
      <c r="OOW61" s="111"/>
      <c r="OOX61" s="111"/>
      <c r="OOY61" s="111"/>
      <c r="OOZ61" s="111"/>
      <c r="OPA61" s="111"/>
      <c r="OPB61" s="111"/>
      <c r="OPC61" s="111"/>
      <c r="OPD61" s="111"/>
      <c r="OPE61" s="111"/>
      <c r="OPF61" s="111"/>
      <c r="OPG61" s="111"/>
      <c r="OPH61" s="111"/>
      <c r="OPI61" s="111"/>
      <c r="OPJ61" s="111"/>
      <c r="OPK61" s="111"/>
      <c r="OPL61" s="111"/>
      <c r="OPM61" s="111"/>
      <c r="OPN61" s="111"/>
      <c r="OPO61" s="111"/>
      <c r="OPP61" s="111"/>
      <c r="OPQ61" s="111"/>
      <c r="OPR61" s="111"/>
      <c r="OPS61" s="111"/>
      <c r="OPT61" s="111"/>
      <c r="OPU61" s="111"/>
      <c r="OPV61" s="111"/>
      <c r="OPW61" s="111"/>
      <c r="OPX61" s="111"/>
      <c r="OPY61" s="111"/>
      <c r="OPZ61" s="111"/>
      <c r="OQA61" s="111"/>
      <c r="OQB61" s="111"/>
      <c r="OQC61" s="111"/>
      <c r="OQD61" s="111"/>
      <c r="OQE61" s="111"/>
      <c r="OQF61" s="111"/>
      <c r="OQG61" s="111"/>
      <c r="OQH61" s="111"/>
      <c r="OQI61" s="111"/>
      <c r="OQJ61" s="111"/>
      <c r="OQK61" s="111"/>
      <c r="OQL61" s="111"/>
      <c r="OQM61" s="111"/>
      <c r="OQN61" s="111"/>
      <c r="OQO61" s="111"/>
      <c r="OQP61" s="111"/>
      <c r="OQQ61" s="111"/>
      <c r="OQR61" s="111"/>
      <c r="OQS61" s="111"/>
      <c r="OQT61" s="111"/>
      <c r="OQU61" s="111"/>
      <c r="OQV61" s="111"/>
      <c r="OQW61" s="111"/>
      <c r="OQX61" s="111"/>
      <c r="OQY61" s="111"/>
      <c r="OQZ61" s="111"/>
      <c r="ORA61" s="111"/>
      <c r="ORB61" s="111"/>
      <c r="ORC61" s="111"/>
      <c r="ORD61" s="111"/>
      <c r="ORE61" s="111"/>
      <c r="ORF61" s="111"/>
      <c r="ORG61" s="111"/>
      <c r="ORH61" s="111"/>
      <c r="ORI61" s="111"/>
      <c r="ORJ61" s="111"/>
      <c r="ORK61" s="111"/>
      <c r="ORL61" s="111"/>
      <c r="ORM61" s="111"/>
      <c r="ORN61" s="111"/>
      <c r="ORO61" s="111"/>
      <c r="ORP61" s="111"/>
      <c r="ORQ61" s="111"/>
      <c r="ORR61" s="111"/>
      <c r="ORS61" s="111"/>
      <c r="ORT61" s="111"/>
      <c r="ORU61" s="111"/>
      <c r="ORV61" s="111"/>
      <c r="ORW61" s="111"/>
      <c r="ORX61" s="111"/>
      <c r="ORY61" s="111"/>
      <c r="ORZ61" s="111"/>
      <c r="OSA61" s="111"/>
      <c r="OSB61" s="111"/>
      <c r="OSC61" s="111"/>
      <c r="OSD61" s="111"/>
      <c r="OSE61" s="111"/>
      <c r="OSF61" s="111"/>
      <c r="OSG61" s="111"/>
      <c r="OSH61" s="111"/>
      <c r="OSI61" s="111"/>
      <c r="OSJ61" s="111"/>
      <c r="OSK61" s="111"/>
      <c r="OSL61" s="111"/>
      <c r="OSM61" s="111"/>
      <c r="OSN61" s="111"/>
      <c r="OSO61" s="111"/>
      <c r="OSP61" s="111"/>
      <c r="OSQ61" s="111"/>
      <c r="OSR61" s="111"/>
      <c r="OSS61" s="111"/>
      <c r="OST61" s="111"/>
      <c r="OSU61" s="111"/>
      <c r="OSV61" s="111"/>
      <c r="OSW61" s="111"/>
      <c r="OSX61" s="111"/>
      <c r="OSY61" s="111"/>
      <c r="OSZ61" s="111"/>
      <c r="OTA61" s="111"/>
      <c r="OTB61" s="111"/>
      <c r="OTC61" s="111"/>
      <c r="OTD61" s="111"/>
      <c r="OTE61" s="111"/>
      <c r="OTF61" s="111"/>
      <c r="OTG61" s="111"/>
      <c r="OTH61" s="111"/>
      <c r="OTI61" s="111"/>
      <c r="OTJ61" s="111"/>
      <c r="OTK61" s="111"/>
      <c r="OTL61" s="111"/>
      <c r="OTM61" s="111"/>
      <c r="OTN61" s="111"/>
      <c r="OTO61" s="111"/>
      <c r="OTP61" s="111"/>
      <c r="OTQ61" s="111"/>
      <c r="OTR61" s="111"/>
      <c r="OTS61" s="111"/>
      <c r="OTT61" s="111"/>
      <c r="OTU61" s="111"/>
      <c r="OTV61" s="111"/>
      <c r="OTW61" s="111"/>
      <c r="OTX61" s="111"/>
      <c r="OTY61" s="111"/>
      <c r="OTZ61" s="111"/>
      <c r="OUA61" s="111"/>
      <c r="OUB61" s="111"/>
      <c r="OUC61" s="111"/>
      <c r="OUD61" s="111"/>
      <c r="OUE61" s="111"/>
      <c r="OUF61" s="111"/>
      <c r="OUG61" s="111"/>
      <c r="OUH61" s="111"/>
      <c r="OUI61" s="111"/>
      <c r="OUJ61" s="111"/>
      <c r="OUK61" s="111"/>
      <c r="OUL61" s="111"/>
      <c r="OUM61" s="111"/>
      <c r="OUN61" s="111"/>
      <c r="OUO61" s="111"/>
      <c r="OUP61" s="111"/>
      <c r="OUQ61" s="111"/>
      <c r="OUR61" s="111"/>
      <c r="OUS61" s="111"/>
      <c r="OUT61" s="111"/>
      <c r="OUU61" s="111"/>
      <c r="OUV61" s="111"/>
      <c r="OUW61" s="111"/>
      <c r="OUX61" s="111"/>
      <c r="OUY61" s="111"/>
      <c r="OUZ61" s="111"/>
      <c r="OVA61" s="111"/>
      <c r="OVB61" s="111"/>
      <c r="OVC61" s="111"/>
      <c r="OVD61" s="111"/>
      <c r="OVE61" s="111"/>
      <c r="OVF61" s="111"/>
      <c r="OVG61" s="111"/>
      <c r="OVH61" s="111"/>
      <c r="OVI61" s="111"/>
      <c r="OVJ61" s="111"/>
      <c r="OVK61" s="111"/>
      <c r="OVL61" s="111"/>
      <c r="OVM61" s="111"/>
      <c r="OVN61" s="111"/>
      <c r="OVO61" s="111"/>
      <c r="OVP61" s="111"/>
      <c r="OVQ61" s="111"/>
      <c r="OVR61" s="111"/>
      <c r="OVS61" s="111"/>
      <c r="OVT61" s="111"/>
      <c r="OVU61" s="111"/>
      <c r="OVV61" s="111"/>
      <c r="OVW61" s="111"/>
      <c r="OVX61" s="111"/>
      <c r="OVY61" s="111"/>
      <c r="OVZ61" s="111"/>
      <c r="OWA61" s="111"/>
      <c r="OWB61" s="111"/>
      <c r="OWC61" s="111"/>
      <c r="OWD61" s="111"/>
      <c r="OWE61" s="111"/>
      <c r="OWF61" s="111"/>
      <c r="OWG61" s="111"/>
      <c r="OWH61" s="111"/>
      <c r="OWI61" s="111"/>
      <c r="OWJ61" s="111"/>
      <c r="OWK61" s="111"/>
      <c r="OWL61" s="111"/>
      <c r="OWM61" s="111"/>
      <c r="OWN61" s="111"/>
      <c r="OWO61" s="111"/>
      <c r="OWP61" s="111"/>
      <c r="OWQ61" s="111"/>
      <c r="OWR61" s="111"/>
      <c r="OWS61" s="111"/>
      <c r="OWT61" s="111"/>
      <c r="OWU61" s="111"/>
      <c r="OWV61" s="111"/>
      <c r="OWW61" s="111"/>
      <c r="OWX61" s="111"/>
      <c r="OWY61" s="111"/>
      <c r="OWZ61" s="111"/>
      <c r="OXA61" s="111"/>
      <c r="OXB61" s="111"/>
      <c r="OXC61" s="111"/>
      <c r="OXD61" s="111"/>
      <c r="OXE61" s="111"/>
      <c r="OXF61" s="111"/>
      <c r="OXG61" s="111"/>
      <c r="OXH61" s="111"/>
      <c r="OXI61" s="111"/>
      <c r="OXJ61" s="111"/>
      <c r="OXK61" s="111"/>
      <c r="OXL61" s="111"/>
      <c r="OXM61" s="111"/>
      <c r="OXN61" s="111"/>
      <c r="OXO61" s="111"/>
      <c r="OXP61" s="111"/>
      <c r="OXQ61" s="111"/>
      <c r="OXR61" s="111"/>
      <c r="OXS61" s="111"/>
      <c r="OXT61" s="111"/>
      <c r="OXU61" s="111"/>
      <c r="OXV61" s="111"/>
      <c r="OXW61" s="111"/>
      <c r="OXX61" s="111"/>
      <c r="OXY61" s="111"/>
      <c r="OXZ61" s="111"/>
      <c r="OYA61" s="111"/>
      <c r="OYB61" s="111"/>
      <c r="OYC61" s="111"/>
      <c r="OYD61" s="111"/>
      <c r="OYE61" s="111"/>
      <c r="OYF61" s="111"/>
      <c r="OYG61" s="111"/>
      <c r="OYH61" s="111"/>
      <c r="OYI61" s="111"/>
      <c r="OYJ61" s="111"/>
      <c r="OYK61" s="111"/>
      <c r="OYL61" s="111"/>
      <c r="OYM61" s="111"/>
      <c r="OYN61" s="111"/>
      <c r="OYO61" s="111"/>
      <c r="OYP61" s="111"/>
      <c r="OYQ61" s="111"/>
      <c r="OYR61" s="111"/>
      <c r="OYS61" s="111"/>
      <c r="OYT61" s="111"/>
      <c r="OYU61" s="111"/>
      <c r="OYV61" s="111"/>
      <c r="OYW61" s="111"/>
      <c r="OYX61" s="111"/>
      <c r="OYY61" s="111"/>
      <c r="OYZ61" s="111"/>
      <c r="OZA61" s="111"/>
      <c r="OZB61" s="111"/>
      <c r="OZC61" s="111"/>
      <c r="OZD61" s="111"/>
      <c r="OZE61" s="111"/>
      <c r="OZF61" s="111"/>
      <c r="OZG61" s="111"/>
      <c r="OZH61" s="111"/>
      <c r="OZI61" s="111"/>
      <c r="OZJ61" s="111"/>
      <c r="OZK61" s="111"/>
      <c r="OZL61" s="111"/>
      <c r="OZM61" s="111"/>
      <c r="OZN61" s="111"/>
      <c r="OZO61" s="111"/>
      <c r="OZP61" s="111"/>
      <c r="OZQ61" s="111"/>
      <c r="OZR61" s="111"/>
      <c r="OZS61" s="111"/>
      <c r="OZT61" s="111"/>
      <c r="OZU61" s="111"/>
      <c r="OZV61" s="111"/>
      <c r="OZW61" s="111"/>
      <c r="OZX61" s="111"/>
      <c r="OZY61" s="111"/>
      <c r="OZZ61" s="111"/>
      <c r="PAA61" s="111"/>
      <c r="PAB61" s="111"/>
      <c r="PAC61" s="111"/>
      <c r="PAD61" s="111"/>
      <c r="PAE61" s="111"/>
      <c r="PAF61" s="111"/>
      <c r="PAG61" s="111"/>
      <c r="PAH61" s="111"/>
      <c r="PAI61" s="111"/>
      <c r="PAJ61" s="111"/>
      <c r="PAK61" s="111"/>
      <c r="PAL61" s="111"/>
      <c r="PAM61" s="111"/>
      <c r="PAN61" s="111"/>
      <c r="PAO61" s="111"/>
      <c r="PAP61" s="111"/>
      <c r="PAQ61" s="111"/>
      <c r="PAR61" s="111"/>
      <c r="PAS61" s="111"/>
      <c r="PAT61" s="111"/>
      <c r="PAU61" s="111"/>
      <c r="PAV61" s="111"/>
      <c r="PAW61" s="111"/>
      <c r="PAX61" s="111"/>
      <c r="PAY61" s="111"/>
      <c r="PAZ61" s="111"/>
      <c r="PBA61" s="111"/>
      <c r="PBB61" s="111"/>
      <c r="PBC61" s="111"/>
      <c r="PBD61" s="111"/>
      <c r="PBE61" s="111"/>
      <c r="PBF61" s="111"/>
      <c r="PBG61" s="111"/>
      <c r="PBH61" s="111"/>
      <c r="PBI61" s="111"/>
      <c r="PBJ61" s="111"/>
      <c r="PBK61" s="111"/>
      <c r="PBL61" s="111"/>
      <c r="PBM61" s="111"/>
      <c r="PBN61" s="111"/>
      <c r="PBO61" s="111"/>
      <c r="PBP61" s="111"/>
      <c r="PBQ61" s="111"/>
      <c r="PBR61" s="111"/>
      <c r="PBS61" s="111"/>
      <c r="PBT61" s="111"/>
      <c r="PBU61" s="111"/>
      <c r="PBV61" s="111"/>
      <c r="PBW61" s="111"/>
      <c r="PBX61" s="111"/>
      <c r="PBY61" s="111"/>
      <c r="PBZ61" s="111"/>
      <c r="PCA61" s="111"/>
      <c r="PCB61" s="111"/>
      <c r="PCC61" s="111"/>
      <c r="PCD61" s="111"/>
      <c r="PCE61" s="111"/>
      <c r="PCF61" s="111"/>
      <c r="PCG61" s="111"/>
      <c r="PCH61" s="111"/>
      <c r="PCI61" s="111"/>
      <c r="PCJ61" s="111"/>
      <c r="PCK61" s="111"/>
      <c r="PCL61" s="111"/>
      <c r="PCM61" s="111"/>
      <c r="PCN61" s="111"/>
      <c r="PCO61" s="111"/>
      <c r="PCP61" s="111"/>
      <c r="PCQ61" s="111"/>
      <c r="PCR61" s="111"/>
      <c r="PCS61" s="111"/>
      <c r="PCT61" s="111"/>
      <c r="PCU61" s="111"/>
      <c r="PCV61" s="111"/>
      <c r="PCW61" s="111"/>
      <c r="PCX61" s="111"/>
      <c r="PCY61" s="111"/>
      <c r="PCZ61" s="111"/>
      <c r="PDA61" s="111"/>
      <c r="PDB61" s="111"/>
      <c r="PDC61" s="111"/>
      <c r="PDD61" s="111"/>
      <c r="PDE61" s="111"/>
      <c r="PDF61" s="111"/>
      <c r="PDG61" s="111"/>
      <c r="PDH61" s="111"/>
      <c r="PDI61" s="111"/>
      <c r="PDJ61" s="111"/>
      <c r="PDK61" s="111"/>
      <c r="PDL61" s="111"/>
      <c r="PDM61" s="111"/>
      <c r="PDN61" s="111"/>
      <c r="PDO61" s="111"/>
      <c r="PDP61" s="111"/>
      <c r="PDQ61" s="111"/>
      <c r="PDR61" s="111"/>
      <c r="PDS61" s="111"/>
      <c r="PDT61" s="111"/>
      <c r="PDU61" s="111"/>
      <c r="PDV61" s="111"/>
      <c r="PDW61" s="111"/>
      <c r="PDX61" s="111"/>
      <c r="PDY61" s="111"/>
      <c r="PDZ61" s="111"/>
      <c r="PEA61" s="111"/>
      <c r="PEB61" s="111"/>
      <c r="PEC61" s="111"/>
      <c r="PED61" s="111"/>
      <c r="PEE61" s="111"/>
      <c r="PEF61" s="111"/>
      <c r="PEG61" s="111"/>
      <c r="PEH61" s="111"/>
      <c r="PEI61" s="111"/>
      <c r="PEJ61" s="111"/>
      <c r="PEK61" s="111"/>
      <c r="PEL61" s="111"/>
      <c r="PEM61" s="111"/>
      <c r="PEN61" s="111"/>
      <c r="PEO61" s="111"/>
      <c r="PEP61" s="111"/>
      <c r="PEQ61" s="111"/>
      <c r="PER61" s="111"/>
      <c r="PES61" s="111"/>
      <c r="PET61" s="111"/>
      <c r="PEU61" s="111"/>
      <c r="PEV61" s="111"/>
      <c r="PEW61" s="111"/>
      <c r="PEX61" s="111"/>
      <c r="PEY61" s="111"/>
      <c r="PEZ61" s="111"/>
      <c r="PFA61" s="111"/>
      <c r="PFB61" s="111"/>
      <c r="PFC61" s="111"/>
      <c r="PFD61" s="111"/>
      <c r="PFE61" s="111"/>
      <c r="PFF61" s="111"/>
      <c r="PFG61" s="111"/>
      <c r="PFH61" s="111"/>
      <c r="PFI61" s="111"/>
      <c r="PFJ61" s="111"/>
      <c r="PFK61" s="111"/>
      <c r="PFL61" s="111"/>
      <c r="PFM61" s="111"/>
      <c r="PFN61" s="111"/>
      <c r="PFO61" s="111"/>
      <c r="PFP61" s="111"/>
      <c r="PFQ61" s="111"/>
      <c r="PFR61" s="111"/>
      <c r="PFS61" s="111"/>
      <c r="PFT61" s="111"/>
      <c r="PFU61" s="111"/>
      <c r="PFV61" s="111"/>
      <c r="PFW61" s="111"/>
      <c r="PFX61" s="111"/>
      <c r="PFY61" s="111"/>
      <c r="PFZ61" s="111"/>
      <c r="PGA61" s="111"/>
      <c r="PGB61" s="111"/>
      <c r="PGC61" s="111"/>
      <c r="PGD61" s="111"/>
      <c r="PGE61" s="111"/>
      <c r="PGF61" s="111"/>
      <c r="PGG61" s="111"/>
      <c r="PGH61" s="111"/>
      <c r="PGI61" s="111"/>
      <c r="PGJ61" s="111"/>
      <c r="PGK61" s="111"/>
      <c r="PGL61" s="111"/>
      <c r="PGM61" s="111"/>
      <c r="PGN61" s="111"/>
      <c r="PGO61" s="111"/>
      <c r="PGP61" s="111"/>
      <c r="PGQ61" s="111"/>
      <c r="PGR61" s="111"/>
      <c r="PGS61" s="111"/>
      <c r="PGT61" s="111"/>
      <c r="PGU61" s="111"/>
      <c r="PGV61" s="111"/>
      <c r="PGW61" s="111"/>
      <c r="PGX61" s="111"/>
      <c r="PGY61" s="111"/>
      <c r="PGZ61" s="111"/>
      <c r="PHA61" s="111"/>
      <c r="PHB61" s="111"/>
      <c r="PHC61" s="111"/>
      <c r="PHD61" s="111"/>
      <c r="PHE61" s="111"/>
      <c r="PHF61" s="111"/>
      <c r="PHG61" s="111"/>
      <c r="PHH61" s="111"/>
      <c r="PHI61" s="111"/>
      <c r="PHJ61" s="111"/>
      <c r="PHK61" s="111"/>
      <c r="PHL61" s="111"/>
      <c r="PHM61" s="111"/>
      <c r="PHN61" s="111"/>
      <c r="PHO61" s="111"/>
      <c r="PHP61" s="111"/>
      <c r="PHQ61" s="111"/>
      <c r="PHR61" s="111"/>
      <c r="PHS61" s="111"/>
      <c r="PHT61" s="111"/>
      <c r="PHU61" s="111"/>
      <c r="PHV61" s="111"/>
      <c r="PHW61" s="111"/>
      <c r="PHX61" s="111"/>
      <c r="PHY61" s="111"/>
      <c r="PHZ61" s="111"/>
      <c r="PIA61" s="111"/>
      <c r="PIB61" s="111"/>
      <c r="PIC61" s="111"/>
      <c r="PID61" s="111"/>
      <c r="PIE61" s="111"/>
      <c r="PIF61" s="111"/>
      <c r="PIG61" s="111"/>
      <c r="PIH61" s="111"/>
      <c r="PII61" s="111"/>
      <c r="PIJ61" s="111"/>
      <c r="PIK61" s="111"/>
      <c r="PIL61" s="111"/>
      <c r="PIM61" s="111"/>
      <c r="PIN61" s="111"/>
      <c r="PIO61" s="111"/>
      <c r="PIP61" s="111"/>
      <c r="PIQ61" s="111"/>
      <c r="PIR61" s="111"/>
      <c r="PIS61" s="111"/>
      <c r="PIT61" s="111"/>
      <c r="PIU61" s="111"/>
      <c r="PIV61" s="111"/>
      <c r="PIW61" s="111"/>
      <c r="PIX61" s="111"/>
      <c r="PIY61" s="111"/>
      <c r="PIZ61" s="111"/>
      <c r="PJA61" s="111"/>
      <c r="PJB61" s="111"/>
      <c r="PJC61" s="111"/>
      <c r="PJD61" s="111"/>
      <c r="PJE61" s="111"/>
      <c r="PJF61" s="111"/>
      <c r="PJG61" s="111"/>
      <c r="PJH61" s="111"/>
      <c r="PJI61" s="111"/>
      <c r="PJJ61" s="111"/>
      <c r="PJK61" s="111"/>
      <c r="PJL61" s="111"/>
      <c r="PJM61" s="111"/>
      <c r="PJN61" s="111"/>
      <c r="PJO61" s="111"/>
      <c r="PJP61" s="111"/>
      <c r="PJQ61" s="111"/>
      <c r="PJR61" s="111"/>
      <c r="PJS61" s="111"/>
      <c r="PJT61" s="111"/>
      <c r="PJU61" s="111"/>
      <c r="PJV61" s="111"/>
      <c r="PJW61" s="111"/>
      <c r="PJX61" s="111"/>
      <c r="PJY61" s="111"/>
      <c r="PJZ61" s="111"/>
      <c r="PKA61" s="111"/>
      <c r="PKB61" s="111"/>
      <c r="PKC61" s="111"/>
      <c r="PKD61" s="111"/>
      <c r="PKE61" s="111"/>
      <c r="PKF61" s="111"/>
      <c r="PKG61" s="111"/>
      <c r="PKH61" s="111"/>
      <c r="PKI61" s="111"/>
      <c r="PKJ61" s="111"/>
      <c r="PKK61" s="111"/>
      <c r="PKL61" s="111"/>
      <c r="PKM61" s="111"/>
      <c r="PKN61" s="111"/>
      <c r="PKO61" s="111"/>
      <c r="PKP61" s="111"/>
      <c r="PKQ61" s="111"/>
      <c r="PKR61" s="111"/>
      <c r="PKS61" s="111"/>
      <c r="PKT61" s="111"/>
      <c r="PKU61" s="111"/>
      <c r="PKV61" s="111"/>
      <c r="PKW61" s="111"/>
      <c r="PKX61" s="111"/>
      <c r="PKY61" s="111"/>
      <c r="PKZ61" s="111"/>
      <c r="PLA61" s="111"/>
      <c r="PLB61" s="111"/>
      <c r="PLC61" s="111"/>
      <c r="PLD61" s="111"/>
      <c r="PLE61" s="111"/>
      <c r="PLF61" s="111"/>
      <c r="PLG61" s="111"/>
      <c r="PLH61" s="111"/>
      <c r="PLI61" s="111"/>
      <c r="PLJ61" s="111"/>
      <c r="PLK61" s="111"/>
      <c r="PLL61" s="111"/>
      <c r="PLM61" s="111"/>
      <c r="PLN61" s="111"/>
      <c r="PLO61" s="111"/>
      <c r="PLP61" s="111"/>
      <c r="PLQ61" s="111"/>
      <c r="PLR61" s="111"/>
      <c r="PLS61" s="111"/>
      <c r="PLT61" s="111"/>
      <c r="PLU61" s="111"/>
      <c r="PLV61" s="111"/>
      <c r="PLW61" s="111"/>
      <c r="PLX61" s="111"/>
      <c r="PLY61" s="111"/>
      <c r="PLZ61" s="111"/>
      <c r="PMA61" s="111"/>
      <c r="PMB61" s="111"/>
      <c r="PMC61" s="111"/>
      <c r="PMD61" s="111"/>
      <c r="PME61" s="111"/>
      <c r="PMF61" s="111"/>
      <c r="PMG61" s="111"/>
      <c r="PMH61" s="111"/>
      <c r="PMI61" s="111"/>
      <c r="PMJ61" s="111"/>
      <c r="PMK61" s="111"/>
      <c r="PML61" s="111"/>
      <c r="PMM61" s="111"/>
      <c r="PMN61" s="111"/>
      <c r="PMO61" s="111"/>
      <c r="PMP61" s="111"/>
      <c r="PMQ61" s="111"/>
      <c r="PMR61" s="111"/>
      <c r="PMS61" s="111"/>
      <c r="PMT61" s="111"/>
      <c r="PMU61" s="111"/>
      <c r="PMV61" s="111"/>
      <c r="PMW61" s="111"/>
      <c r="PMX61" s="111"/>
      <c r="PMY61" s="111"/>
      <c r="PMZ61" s="111"/>
      <c r="PNA61" s="111"/>
      <c r="PNB61" s="111"/>
      <c r="PNC61" s="111"/>
      <c r="PND61" s="111"/>
      <c r="PNE61" s="111"/>
      <c r="PNF61" s="111"/>
      <c r="PNG61" s="111"/>
      <c r="PNH61" s="111"/>
      <c r="PNI61" s="111"/>
      <c r="PNJ61" s="111"/>
      <c r="PNK61" s="111"/>
      <c r="PNL61" s="111"/>
      <c r="PNM61" s="111"/>
      <c r="PNN61" s="111"/>
      <c r="PNO61" s="111"/>
      <c r="PNP61" s="111"/>
      <c r="PNQ61" s="111"/>
      <c r="PNR61" s="111"/>
      <c r="PNS61" s="111"/>
      <c r="PNT61" s="111"/>
      <c r="PNU61" s="111"/>
      <c r="PNV61" s="111"/>
      <c r="PNW61" s="111"/>
      <c r="PNX61" s="111"/>
      <c r="PNY61" s="111"/>
      <c r="PNZ61" s="111"/>
      <c r="POA61" s="111"/>
      <c r="POB61" s="111"/>
      <c r="POC61" s="111"/>
      <c r="POD61" s="111"/>
      <c r="POE61" s="111"/>
      <c r="POF61" s="111"/>
      <c r="POG61" s="111"/>
      <c r="POH61" s="111"/>
      <c r="POI61" s="111"/>
      <c r="POJ61" s="111"/>
      <c r="POK61" s="111"/>
      <c r="POL61" s="111"/>
      <c r="POM61" s="111"/>
      <c r="PON61" s="111"/>
      <c r="POO61" s="111"/>
      <c r="POP61" s="111"/>
      <c r="POQ61" s="111"/>
      <c r="POR61" s="111"/>
      <c r="POS61" s="111"/>
      <c r="POT61" s="111"/>
      <c r="POU61" s="111"/>
      <c r="POV61" s="111"/>
      <c r="POW61" s="111"/>
      <c r="POX61" s="111"/>
      <c r="POY61" s="111"/>
      <c r="POZ61" s="111"/>
      <c r="PPA61" s="111"/>
      <c r="PPB61" s="111"/>
      <c r="PPC61" s="111"/>
      <c r="PPD61" s="111"/>
      <c r="PPE61" s="111"/>
      <c r="PPF61" s="111"/>
      <c r="PPG61" s="111"/>
      <c r="PPH61" s="111"/>
      <c r="PPI61" s="111"/>
      <c r="PPJ61" s="111"/>
      <c r="PPK61" s="111"/>
      <c r="PPL61" s="111"/>
      <c r="PPM61" s="111"/>
      <c r="PPN61" s="111"/>
      <c r="PPO61" s="111"/>
      <c r="PPP61" s="111"/>
      <c r="PPQ61" s="111"/>
      <c r="PPR61" s="111"/>
      <c r="PPS61" s="111"/>
      <c r="PPT61" s="111"/>
      <c r="PPU61" s="111"/>
      <c r="PPV61" s="111"/>
      <c r="PPW61" s="111"/>
      <c r="PPX61" s="111"/>
      <c r="PPY61" s="111"/>
      <c r="PPZ61" s="111"/>
      <c r="PQA61" s="111"/>
      <c r="PQB61" s="111"/>
      <c r="PQC61" s="111"/>
      <c r="PQD61" s="111"/>
      <c r="PQE61" s="111"/>
      <c r="PQF61" s="111"/>
      <c r="PQG61" s="111"/>
      <c r="PQH61" s="111"/>
      <c r="PQI61" s="111"/>
      <c r="PQJ61" s="111"/>
      <c r="PQK61" s="111"/>
      <c r="PQL61" s="111"/>
      <c r="PQM61" s="111"/>
      <c r="PQN61" s="111"/>
      <c r="PQO61" s="111"/>
      <c r="PQP61" s="111"/>
      <c r="PQQ61" s="111"/>
      <c r="PQR61" s="111"/>
      <c r="PQS61" s="111"/>
      <c r="PQT61" s="111"/>
      <c r="PQU61" s="111"/>
      <c r="PQV61" s="111"/>
      <c r="PQW61" s="111"/>
      <c r="PQX61" s="111"/>
      <c r="PQY61" s="111"/>
      <c r="PQZ61" s="111"/>
      <c r="PRA61" s="111"/>
      <c r="PRB61" s="111"/>
      <c r="PRC61" s="111"/>
      <c r="PRD61" s="111"/>
      <c r="PRE61" s="111"/>
      <c r="PRF61" s="111"/>
      <c r="PRG61" s="111"/>
      <c r="PRH61" s="111"/>
      <c r="PRI61" s="111"/>
      <c r="PRJ61" s="111"/>
      <c r="PRK61" s="111"/>
      <c r="PRL61" s="111"/>
      <c r="PRM61" s="111"/>
      <c r="PRN61" s="111"/>
      <c r="PRO61" s="111"/>
      <c r="PRP61" s="111"/>
      <c r="PRQ61" s="111"/>
      <c r="PRR61" s="111"/>
      <c r="PRS61" s="111"/>
      <c r="PRT61" s="111"/>
      <c r="PRU61" s="111"/>
      <c r="PRV61" s="111"/>
      <c r="PRW61" s="111"/>
      <c r="PRX61" s="111"/>
      <c r="PRY61" s="111"/>
      <c r="PRZ61" s="111"/>
      <c r="PSA61" s="111"/>
      <c r="PSB61" s="111"/>
      <c r="PSC61" s="111"/>
      <c r="PSD61" s="111"/>
      <c r="PSE61" s="111"/>
      <c r="PSF61" s="111"/>
      <c r="PSG61" s="111"/>
      <c r="PSH61" s="111"/>
      <c r="PSI61" s="111"/>
      <c r="PSJ61" s="111"/>
      <c r="PSK61" s="111"/>
      <c r="PSL61" s="111"/>
      <c r="PSM61" s="111"/>
      <c r="PSN61" s="111"/>
      <c r="PSO61" s="111"/>
      <c r="PSP61" s="111"/>
      <c r="PSQ61" s="111"/>
      <c r="PSR61" s="111"/>
      <c r="PSS61" s="111"/>
      <c r="PST61" s="111"/>
      <c r="PSU61" s="111"/>
      <c r="PSV61" s="111"/>
      <c r="PSW61" s="111"/>
      <c r="PSX61" s="111"/>
      <c r="PSY61" s="111"/>
      <c r="PSZ61" s="111"/>
      <c r="PTA61" s="111"/>
      <c r="PTB61" s="111"/>
      <c r="PTC61" s="111"/>
      <c r="PTD61" s="111"/>
      <c r="PTE61" s="111"/>
      <c r="PTF61" s="111"/>
      <c r="PTG61" s="111"/>
      <c r="PTH61" s="111"/>
      <c r="PTI61" s="111"/>
      <c r="PTJ61" s="111"/>
      <c r="PTK61" s="111"/>
      <c r="PTL61" s="111"/>
      <c r="PTM61" s="111"/>
      <c r="PTN61" s="111"/>
      <c r="PTO61" s="111"/>
      <c r="PTP61" s="111"/>
      <c r="PTQ61" s="111"/>
      <c r="PTR61" s="111"/>
      <c r="PTS61" s="111"/>
      <c r="PTT61" s="111"/>
      <c r="PTU61" s="111"/>
      <c r="PTV61" s="111"/>
      <c r="PTW61" s="111"/>
      <c r="PTX61" s="111"/>
      <c r="PTY61" s="111"/>
      <c r="PTZ61" s="111"/>
      <c r="PUA61" s="111"/>
      <c r="PUB61" s="111"/>
      <c r="PUC61" s="111"/>
      <c r="PUD61" s="111"/>
      <c r="PUE61" s="111"/>
      <c r="PUF61" s="111"/>
      <c r="PUG61" s="111"/>
      <c r="PUH61" s="111"/>
      <c r="PUI61" s="111"/>
      <c r="PUJ61" s="111"/>
      <c r="PUK61" s="111"/>
      <c r="PUL61" s="111"/>
      <c r="PUM61" s="111"/>
      <c r="PUN61" s="111"/>
      <c r="PUO61" s="111"/>
      <c r="PUP61" s="111"/>
      <c r="PUQ61" s="111"/>
      <c r="PUR61" s="111"/>
      <c r="PUS61" s="111"/>
      <c r="PUT61" s="111"/>
      <c r="PUU61" s="111"/>
      <c r="PUV61" s="111"/>
      <c r="PUW61" s="111"/>
      <c r="PUX61" s="111"/>
      <c r="PUY61" s="111"/>
      <c r="PUZ61" s="111"/>
      <c r="PVA61" s="111"/>
      <c r="PVB61" s="111"/>
      <c r="PVC61" s="111"/>
      <c r="PVD61" s="111"/>
      <c r="PVE61" s="111"/>
      <c r="PVF61" s="111"/>
      <c r="PVG61" s="111"/>
      <c r="PVH61" s="111"/>
      <c r="PVI61" s="111"/>
      <c r="PVJ61" s="111"/>
      <c r="PVK61" s="111"/>
      <c r="PVL61" s="111"/>
      <c r="PVM61" s="111"/>
      <c r="PVN61" s="111"/>
      <c r="PVO61" s="111"/>
      <c r="PVP61" s="111"/>
      <c r="PVQ61" s="111"/>
      <c r="PVR61" s="111"/>
      <c r="PVS61" s="111"/>
      <c r="PVT61" s="111"/>
      <c r="PVU61" s="111"/>
      <c r="PVV61" s="111"/>
      <c r="PVW61" s="111"/>
      <c r="PVX61" s="111"/>
      <c r="PVY61" s="111"/>
      <c r="PVZ61" s="111"/>
      <c r="PWA61" s="111"/>
      <c r="PWB61" s="111"/>
      <c r="PWC61" s="111"/>
      <c r="PWD61" s="111"/>
      <c r="PWE61" s="111"/>
      <c r="PWF61" s="111"/>
      <c r="PWG61" s="111"/>
      <c r="PWH61" s="111"/>
      <c r="PWI61" s="111"/>
      <c r="PWJ61" s="111"/>
      <c r="PWK61" s="111"/>
      <c r="PWL61" s="111"/>
      <c r="PWM61" s="111"/>
      <c r="PWN61" s="111"/>
      <c r="PWO61" s="111"/>
      <c r="PWP61" s="111"/>
      <c r="PWQ61" s="111"/>
      <c r="PWR61" s="111"/>
      <c r="PWS61" s="111"/>
      <c r="PWT61" s="111"/>
      <c r="PWU61" s="111"/>
      <c r="PWV61" s="111"/>
      <c r="PWW61" s="111"/>
      <c r="PWX61" s="111"/>
      <c r="PWY61" s="111"/>
      <c r="PWZ61" s="111"/>
      <c r="PXA61" s="111"/>
      <c r="PXB61" s="111"/>
      <c r="PXC61" s="111"/>
      <c r="PXD61" s="111"/>
      <c r="PXE61" s="111"/>
      <c r="PXF61" s="111"/>
      <c r="PXG61" s="111"/>
      <c r="PXH61" s="111"/>
      <c r="PXI61" s="111"/>
      <c r="PXJ61" s="111"/>
      <c r="PXK61" s="111"/>
      <c r="PXL61" s="111"/>
      <c r="PXM61" s="111"/>
      <c r="PXN61" s="111"/>
      <c r="PXO61" s="111"/>
      <c r="PXP61" s="111"/>
      <c r="PXQ61" s="111"/>
      <c r="PXR61" s="111"/>
      <c r="PXS61" s="111"/>
      <c r="PXT61" s="111"/>
      <c r="PXU61" s="111"/>
      <c r="PXV61" s="111"/>
      <c r="PXW61" s="111"/>
      <c r="PXX61" s="111"/>
      <c r="PXY61" s="111"/>
      <c r="PXZ61" s="111"/>
      <c r="PYA61" s="111"/>
      <c r="PYB61" s="111"/>
      <c r="PYC61" s="111"/>
      <c r="PYD61" s="111"/>
      <c r="PYE61" s="111"/>
      <c r="PYF61" s="111"/>
      <c r="PYG61" s="111"/>
      <c r="PYH61" s="111"/>
      <c r="PYI61" s="111"/>
      <c r="PYJ61" s="111"/>
      <c r="PYK61" s="111"/>
      <c r="PYL61" s="111"/>
      <c r="PYM61" s="111"/>
      <c r="PYN61" s="111"/>
      <c r="PYO61" s="111"/>
      <c r="PYP61" s="111"/>
      <c r="PYQ61" s="111"/>
      <c r="PYR61" s="111"/>
      <c r="PYS61" s="111"/>
      <c r="PYT61" s="111"/>
      <c r="PYU61" s="111"/>
      <c r="PYV61" s="111"/>
      <c r="PYW61" s="111"/>
      <c r="PYX61" s="111"/>
      <c r="PYY61" s="111"/>
      <c r="PYZ61" s="111"/>
      <c r="PZA61" s="111"/>
      <c r="PZB61" s="111"/>
      <c r="PZC61" s="111"/>
      <c r="PZD61" s="111"/>
      <c r="PZE61" s="111"/>
      <c r="PZF61" s="111"/>
      <c r="PZG61" s="111"/>
      <c r="PZH61" s="111"/>
      <c r="PZI61" s="111"/>
      <c r="PZJ61" s="111"/>
      <c r="PZK61" s="111"/>
      <c r="PZL61" s="111"/>
      <c r="PZM61" s="111"/>
      <c r="PZN61" s="111"/>
      <c r="PZO61" s="111"/>
      <c r="PZP61" s="111"/>
      <c r="PZQ61" s="111"/>
      <c r="PZR61" s="111"/>
      <c r="PZS61" s="111"/>
      <c r="PZT61" s="111"/>
      <c r="PZU61" s="111"/>
      <c r="PZV61" s="111"/>
      <c r="PZW61" s="111"/>
      <c r="PZX61" s="111"/>
      <c r="PZY61" s="111"/>
      <c r="PZZ61" s="111"/>
      <c r="QAA61" s="111"/>
      <c r="QAB61" s="111"/>
      <c r="QAC61" s="111"/>
      <c r="QAD61" s="111"/>
      <c r="QAE61" s="111"/>
      <c r="QAF61" s="111"/>
      <c r="QAG61" s="111"/>
      <c r="QAH61" s="111"/>
      <c r="QAI61" s="111"/>
      <c r="QAJ61" s="111"/>
      <c r="QAK61" s="111"/>
      <c r="QAL61" s="111"/>
      <c r="QAM61" s="111"/>
      <c r="QAN61" s="111"/>
      <c r="QAO61" s="111"/>
      <c r="QAP61" s="111"/>
      <c r="QAQ61" s="111"/>
      <c r="QAR61" s="111"/>
      <c r="QAS61" s="111"/>
      <c r="QAT61" s="111"/>
      <c r="QAU61" s="111"/>
      <c r="QAV61" s="111"/>
      <c r="QAW61" s="111"/>
      <c r="QAX61" s="111"/>
      <c r="QAY61" s="111"/>
      <c r="QAZ61" s="111"/>
      <c r="QBA61" s="111"/>
      <c r="QBB61" s="111"/>
      <c r="QBC61" s="111"/>
      <c r="QBD61" s="111"/>
      <c r="QBE61" s="111"/>
      <c r="QBF61" s="111"/>
      <c r="QBG61" s="111"/>
      <c r="QBH61" s="111"/>
      <c r="QBI61" s="111"/>
      <c r="QBJ61" s="111"/>
      <c r="QBK61" s="111"/>
      <c r="QBL61" s="111"/>
      <c r="QBM61" s="111"/>
      <c r="QBN61" s="111"/>
      <c r="QBO61" s="111"/>
      <c r="QBP61" s="111"/>
      <c r="QBQ61" s="111"/>
      <c r="QBR61" s="111"/>
      <c r="QBS61" s="111"/>
      <c r="QBT61" s="111"/>
      <c r="QBU61" s="111"/>
      <c r="QBV61" s="111"/>
      <c r="QBW61" s="111"/>
      <c r="QBX61" s="111"/>
      <c r="QBY61" s="111"/>
      <c r="QBZ61" s="111"/>
      <c r="QCA61" s="111"/>
      <c r="QCB61" s="111"/>
      <c r="QCC61" s="111"/>
      <c r="QCD61" s="111"/>
      <c r="QCE61" s="111"/>
      <c r="QCF61" s="111"/>
      <c r="QCG61" s="111"/>
      <c r="QCH61" s="111"/>
      <c r="QCI61" s="111"/>
      <c r="QCJ61" s="111"/>
      <c r="QCK61" s="111"/>
      <c r="QCL61" s="111"/>
      <c r="QCM61" s="111"/>
      <c r="QCN61" s="111"/>
      <c r="QCO61" s="111"/>
      <c r="QCP61" s="111"/>
      <c r="QCQ61" s="111"/>
      <c r="QCR61" s="111"/>
      <c r="QCS61" s="111"/>
      <c r="QCT61" s="111"/>
      <c r="QCU61" s="111"/>
      <c r="QCV61" s="111"/>
      <c r="QCW61" s="111"/>
      <c r="QCX61" s="111"/>
      <c r="QCY61" s="111"/>
      <c r="QCZ61" s="111"/>
      <c r="QDA61" s="111"/>
      <c r="QDB61" s="111"/>
      <c r="QDC61" s="111"/>
      <c r="QDD61" s="111"/>
      <c r="QDE61" s="111"/>
      <c r="QDF61" s="111"/>
      <c r="QDG61" s="111"/>
      <c r="QDH61" s="111"/>
      <c r="QDI61" s="111"/>
      <c r="QDJ61" s="111"/>
      <c r="QDK61" s="111"/>
      <c r="QDL61" s="111"/>
      <c r="QDM61" s="111"/>
      <c r="QDN61" s="111"/>
      <c r="QDO61" s="111"/>
      <c r="QDP61" s="111"/>
      <c r="QDQ61" s="111"/>
      <c r="QDR61" s="111"/>
      <c r="QDS61" s="111"/>
      <c r="QDT61" s="111"/>
      <c r="QDU61" s="111"/>
      <c r="QDV61" s="111"/>
      <c r="QDW61" s="111"/>
      <c r="QDX61" s="111"/>
      <c r="QDY61" s="111"/>
      <c r="QDZ61" s="111"/>
      <c r="QEA61" s="111"/>
      <c r="QEB61" s="111"/>
      <c r="QEC61" s="111"/>
      <c r="QED61" s="111"/>
      <c r="QEE61" s="111"/>
      <c r="QEF61" s="111"/>
      <c r="QEG61" s="111"/>
      <c r="QEH61" s="111"/>
      <c r="QEI61" s="111"/>
      <c r="QEJ61" s="111"/>
      <c r="QEK61" s="111"/>
      <c r="QEL61" s="111"/>
      <c r="QEM61" s="111"/>
      <c r="QEN61" s="111"/>
      <c r="QEO61" s="111"/>
      <c r="QEP61" s="111"/>
      <c r="QEQ61" s="111"/>
      <c r="QER61" s="111"/>
      <c r="QES61" s="111"/>
      <c r="QET61" s="111"/>
      <c r="QEU61" s="111"/>
      <c r="QEV61" s="111"/>
      <c r="QEW61" s="111"/>
      <c r="QEX61" s="111"/>
      <c r="QEY61" s="111"/>
      <c r="QEZ61" s="111"/>
      <c r="QFA61" s="111"/>
      <c r="QFB61" s="111"/>
      <c r="QFC61" s="111"/>
      <c r="QFD61" s="111"/>
      <c r="QFE61" s="111"/>
      <c r="QFF61" s="111"/>
      <c r="QFG61" s="111"/>
      <c r="QFH61" s="111"/>
      <c r="QFI61" s="111"/>
      <c r="QFJ61" s="111"/>
      <c r="QFK61" s="111"/>
      <c r="QFL61" s="111"/>
      <c r="QFM61" s="111"/>
      <c r="QFN61" s="111"/>
      <c r="QFO61" s="111"/>
      <c r="QFP61" s="111"/>
      <c r="QFQ61" s="111"/>
      <c r="QFR61" s="111"/>
      <c r="QFS61" s="111"/>
      <c r="QFT61" s="111"/>
      <c r="QFU61" s="111"/>
      <c r="QFV61" s="111"/>
      <c r="QFW61" s="111"/>
      <c r="QFX61" s="111"/>
      <c r="QFY61" s="111"/>
      <c r="QFZ61" s="111"/>
      <c r="QGA61" s="111"/>
      <c r="QGB61" s="111"/>
      <c r="QGC61" s="111"/>
      <c r="QGD61" s="111"/>
      <c r="QGE61" s="111"/>
      <c r="QGF61" s="111"/>
      <c r="QGG61" s="111"/>
      <c r="QGH61" s="111"/>
      <c r="QGI61" s="111"/>
      <c r="QGJ61" s="111"/>
      <c r="QGK61" s="111"/>
      <c r="QGL61" s="111"/>
      <c r="QGM61" s="111"/>
      <c r="QGN61" s="111"/>
      <c r="QGO61" s="111"/>
      <c r="QGP61" s="111"/>
      <c r="QGQ61" s="111"/>
      <c r="QGR61" s="111"/>
      <c r="QGS61" s="111"/>
      <c r="QGT61" s="111"/>
      <c r="QGU61" s="111"/>
      <c r="QGV61" s="111"/>
      <c r="QGW61" s="111"/>
      <c r="QGX61" s="111"/>
      <c r="QGY61" s="111"/>
      <c r="QGZ61" s="111"/>
      <c r="QHA61" s="111"/>
      <c r="QHB61" s="111"/>
      <c r="QHC61" s="111"/>
      <c r="QHD61" s="111"/>
      <c r="QHE61" s="111"/>
      <c r="QHF61" s="111"/>
      <c r="QHG61" s="111"/>
      <c r="QHH61" s="111"/>
      <c r="QHI61" s="111"/>
      <c r="QHJ61" s="111"/>
      <c r="QHK61" s="111"/>
      <c r="QHL61" s="111"/>
      <c r="QHM61" s="111"/>
      <c r="QHN61" s="111"/>
      <c r="QHO61" s="111"/>
      <c r="QHP61" s="111"/>
      <c r="QHQ61" s="111"/>
      <c r="QHR61" s="111"/>
      <c r="QHS61" s="111"/>
      <c r="QHT61" s="111"/>
      <c r="QHU61" s="111"/>
      <c r="QHV61" s="111"/>
      <c r="QHW61" s="111"/>
      <c r="QHX61" s="111"/>
      <c r="QHY61" s="111"/>
      <c r="QHZ61" s="111"/>
      <c r="QIA61" s="111"/>
      <c r="QIB61" s="111"/>
      <c r="QIC61" s="111"/>
      <c r="QID61" s="111"/>
      <c r="QIE61" s="111"/>
      <c r="QIF61" s="111"/>
      <c r="QIG61" s="111"/>
      <c r="QIH61" s="111"/>
      <c r="QII61" s="111"/>
      <c r="QIJ61" s="111"/>
      <c r="QIK61" s="111"/>
      <c r="QIL61" s="111"/>
      <c r="QIM61" s="111"/>
      <c r="QIN61" s="111"/>
      <c r="QIO61" s="111"/>
      <c r="QIP61" s="111"/>
      <c r="QIQ61" s="111"/>
      <c r="QIR61" s="111"/>
      <c r="QIS61" s="111"/>
      <c r="QIT61" s="111"/>
      <c r="QIU61" s="111"/>
      <c r="QIV61" s="111"/>
      <c r="QIW61" s="111"/>
      <c r="QIX61" s="111"/>
      <c r="QIY61" s="111"/>
      <c r="QIZ61" s="111"/>
      <c r="QJA61" s="111"/>
      <c r="QJB61" s="111"/>
      <c r="QJC61" s="111"/>
      <c r="QJD61" s="111"/>
      <c r="QJE61" s="111"/>
      <c r="QJF61" s="111"/>
      <c r="QJG61" s="111"/>
      <c r="QJH61" s="111"/>
      <c r="QJI61" s="111"/>
      <c r="QJJ61" s="111"/>
      <c r="QJK61" s="111"/>
      <c r="QJL61" s="111"/>
      <c r="QJM61" s="111"/>
      <c r="QJN61" s="111"/>
      <c r="QJO61" s="111"/>
      <c r="QJP61" s="111"/>
      <c r="QJQ61" s="111"/>
      <c r="QJR61" s="111"/>
      <c r="QJS61" s="111"/>
      <c r="QJT61" s="111"/>
      <c r="QJU61" s="111"/>
      <c r="QJV61" s="111"/>
      <c r="QJW61" s="111"/>
      <c r="QJX61" s="111"/>
      <c r="QJY61" s="111"/>
      <c r="QJZ61" s="111"/>
      <c r="QKA61" s="111"/>
      <c r="QKB61" s="111"/>
      <c r="QKC61" s="111"/>
      <c r="QKD61" s="111"/>
      <c r="QKE61" s="111"/>
      <c r="QKF61" s="111"/>
      <c r="QKG61" s="111"/>
      <c r="QKH61" s="111"/>
      <c r="QKI61" s="111"/>
      <c r="QKJ61" s="111"/>
      <c r="QKK61" s="111"/>
      <c r="QKL61" s="111"/>
      <c r="QKM61" s="111"/>
      <c r="QKN61" s="111"/>
      <c r="QKO61" s="111"/>
      <c r="QKP61" s="111"/>
      <c r="QKQ61" s="111"/>
      <c r="QKR61" s="111"/>
      <c r="QKS61" s="111"/>
      <c r="QKT61" s="111"/>
      <c r="QKU61" s="111"/>
      <c r="QKV61" s="111"/>
      <c r="QKW61" s="111"/>
      <c r="QKX61" s="111"/>
      <c r="QKY61" s="111"/>
      <c r="QKZ61" s="111"/>
      <c r="QLA61" s="111"/>
      <c r="QLB61" s="111"/>
      <c r="QLC61" s="111"/>
      <c r="QLD61" s="111"/>
      <c r="QLE61" s="111"/>
      <c r="QLF61" s="111"/>
      <c r="QLG61" s="111"/>
      <c r="QLH61" s="111"/>
      <c r="QLI61" s="111"/>
      <c r="QLJ61" s="111"/>
      <c r="QLK61" s="111"/>
      <c r="QLL61" s="111"/>
      <c r="QLM61" s="111"/>
      <c r="QLN61" s="111"/>
      <c r="QLO61" s="111"/>
      <c r="QLP61" s="111"/>
      <c r="QLQ61" s="111"/>
      <c r="QLR61" s="111"/>
      <c r="QLS61" s="111"/>
      <c r="QLT61" s="111"/>
      <c r="QLU61" s="111"/>
      <c r="QLV61" s="111"/>
      <c r="QLW61" s="111"/>
      <c r="QLX61" s="111"/>
      <c r="QLY61" s="111"/>
      <c r="QLZ61" s="111"/>
      <c r="QMA61" s="111"/>
      <c r="QMB61" s="111"/>
      <c r="QMC61" s="111"/>
      <c r="QMD61" s="111"/>
      <c r="QME61" s="111"/>
      <c r="QMF61" s="111"/>
      <c r="QMG61" s="111"/>
      <c r="QMH61" s="111"/>
      <c r="QMI61" s="111"/>
      <c r="QMJ61" s="111"/>
      <c r="QMK61" s="111"/>
      <c r="QML61" s="111"/>
      <c r="QMM61" s="111"/>
      <c r="QMN61" s="111"/>
      <c r="QMO61" s="111"/>
      <c r="QMP61" s="111"/>
      <c r="QMQ61" s="111"/>
      <c r="QMR61" s="111"/>
      <c r="QMS61" s="111"/>
      <c r="QMT61" s="111"/>
      <c r="QMU61" s="111"/>
      <c r="QMV61" s="111"/>
      <c r="QMW61" s="111"/>
      <c r="QMX61" s="111"/>
      <c r="QMY61" s="111"/>
      <c r="QMZ61" s="111"/>
      <c r="QNA61" s="111"/>
      <c r="QNB61" s="111"/>
      <c r="QNC61" s="111"/>
      <c r="QND61" s="111"/>
      <c r="QNE61" s="111"/>
      <c r="QNF61" s="111"/>
      <c r="QNG61" s="111"/>
      <c r="QNH61" s="111"/>
      <c r="QNI61" s="111"/>
      <c r="QNJ61" s="111"/>
      <c r="QNK61" s="111"/>
      <c r="QNL61" s="111"/>
      <c r="QNM61" s="111"/>
      <c r="QNN61" s="111"/>
      <c r="QNO61" s="111"/>
      <c r="QNP61" s="111"/>
      <c r="QNQ61" s="111"/>
      <c r="QNR61" s="111"/>
      <c r="QNS61" s="111"/>
      <c r="QNT61" s="111"/>
      <c r="QNU61" s="111"/>
      <c r="QNV61" s="111"/>
      <c r="QNW61" s="111"/>
      <c r="QNX61" s="111"/>
      <c r="QNY61" s="111"/>
      <c r="QNZ61" s="111"/>
      <c r="QOA61" s="111"/>
      <c r="QOB61" s="111"/>
      <c r="QOC61" s="111"/>
      <c r="QOD61" s="111"/>
      <c r="QOE61" s="111"/>
      <c r="QOF61" s="111"/>
      <c r="QOG61" s="111"/>
      <c r="QOH61" s="111"/>
      <c r="QOI61" s="111"/>
      <c r="QOJ61" s="111"/>
      <c r="QOK61" s="111"/>
      <c r="QOL61" s="111"/>
      <c r="QOM61" s="111"/>
      <c r="QON61" s="111"/>
      <c r="QOO61" s="111"/>
      <c r="QOP61" s="111"/>
      <c r="QOQ61" s="111"/>
      <c r="QOR61" s="111"/>
      <c r="QOS61" s="111"/>
      <c r="QOT61" s="111"/>
      <c r="QOU61" s="111"/>
      <c r="QOV61" s="111"/>
      <c r="QOW61" s="111"/>
      <c r="QOX61" s="111"/>
      <c r="QOY61" s="111"/>
      <c r="QOZ61" s="111"/>
      <c r="QPA61" s="111"/>
      <c r="QPB61" s="111"/>
      <c r="QPC61" s="111"/>
      <c r="QPD61" s="111"/>
      <c r="QPE61" s="111"/>
      <c r="QPF61" s="111"/>
      <c r="QPG61" s="111"/>
      <c r="QPH61" s="111"/>
      <c r="QPI61" s="111"/>
      <c r="QPJ61" s="111"/>
      <c r="QPK61" s="111"/>
      <c r="QPL61" s="111"/>
      <c r="QPM61" s="111"/>
      <c r="QPN61" s="111"/>
      <c r="QPO61" s="111"/>
      <c r="QPP61" s="111"/>
      <c r="QPQ61" s="111"/>
      <c r="QPR61" s="111"/>
      <c r="QPS61" s="111"/>
      <c r="QPT61" s="111"/>
      <c r="QPU61" s="111"/>
      <c r="QPV61" s="111"/>
      <c r="QPW61" s="111"/>
      <c r="QPX61" s="111"/>
      <c r="QPY61" s="111"/>
      <c r="QPZ61" s="111"/>
      <c r="QQA61" s="111"/>
      <c r="QQB61" s="111"/>
      <c r="QQC61" s="111"/>
      <c r="QQD61" s="111"/>
      <c r="QQE61" s="111"/>
      <c r="QQF61" s="111"/>
      <c r="QQG61" s="111"/>
      <c r="QQH61" s="111"/>
      <c r="QQI61" s="111"/>
      <c r="QQJ61" s="111"/>
      <c r="QQK61" s="111"/>
      <c r="QQL61" s="111"/>
      <c r="QQM61" s="111"/>
      <c r="QQN61" s="111"/>
      <c r="QQO61" s="111"/>
      <c r="QQP61" s="111"/>
      <c r="QQQ61" s="111"/>
      <c r="QQR61" s="111"/>
      <c r="QQS61" s="111"/>
      <c r="QQT61" s="111"/>
      <c r="QQU61" s="111"/>
      <c r="QQV61" s="111"/>
      <c r="QQW61" s="111"/>
      <c r="QQX61" s="111"/>
      <c r="QQY61" s="111"/>
      <c r="QQZ61" s="111"/>
      <c r="QRA61" s="111"/>
      <c r="QRB61" s="111"/>
      <c r="QRC61" s="111"/>
      <c r="QRD61" s="111"/>
      <c r="QRE61" s="111"/>
      <c r="QRF61" s="111"/>
      <c r="QRG61" s="111"/>
      <c r="QRH61" s="111"/>
      <c r="QRI61" s="111"/>
      <c r="QRJ61" s="111"/>
      <c r="QRK61" s="111"/>
      <c r="QRL61" s="111"/>
      <c r="QRM61" s="111"/>
      <c r="QRN61" s="111"/>
      <c r="QRO61" s="111"/>
      <c r="QRP61" s="111"/>
      <c r="QRQ61" s="111"/>
      <c r="QRR61" s="111"/>
      <c r="QRS61" s="111"/>
      <c r="QRT61" s="111"/>
      <c r="QRU61" s="111"/>
      <c r="QRV61" s="111"/>
      <c r="QRW61" s="111"/>
      <c r="QRX61" s="111"/>
      <c r="QRY61" s="111"/>
      <c r="QRZ61" s="111"/>
      <c r="QSA61" s="111"/>
      <c r="QSB61" s="111"/>
      <c r="QSC61" s="111"/>
      <c r="QSD61" s="111"/>
      <c r="QSE61" s="111"/>
      <c r="QSF61" s="111"/>
      <c r="QSG61" s="111"/>
      <c r="QSH61" s="111"/>
      <c r="QSI61" s="111"/>
      <c r="QSJ61" s="111"/>
      <c r="QSK61" s="111"/>
      <c r="QSL61" s="111"/>
      <c r="QSM61" s="111"/>
      <c r="QSN61" s="111"/>
      <c r="QSO61" s="111"/>
      <c r="QSP61" s="111"/>
      <c r="QSQ61" s="111"/>
      <c r="QSR61" s="111"/>
      <c r="QSS61" s="111"/>
      <c r="QST61" s="111"/>
      <c r="QSU61" s="111"/>
      <c r="QSV61" s="111"/>
      <c r="QSW61" s="111"/>
      <c r="QSX61" s="111"/>
      <c r="QSY61" s="111"/>
      <c r="QSZ61" s="111"/>
      <c r="QTA61" s="111"/>
      <c r="QTB61" s="111"/>
      <c r="QTC61" s="111"/>
      <c r="QTD61" s="111"/>
      <c r="QTE61" s="111"/>
      <c r="QTF61" s="111"/>
      <c r="QTG61" s="111"/>
      <c r="QTH61" s="111"/>
      <c r="QTI61" s="111"/>
      <c r="QTJ61" s="111"/>
      <c r="QTK61" s="111"/>
      <c r="QTL61" s="111"/>
      <c r="QTM61" s="111"/>
      <c r="QTN61" s="111"/>
      <c r="QTO61" s="111"/>
      <c r="QTP61" s="111"/>
      <c r="QTQ61" s="111"/>
      <c r="QTR61" s="111"/>
      <c r="QTS61" s="111"/>
      <c r="QTT61" s="111"/>
      <c r="QTU61" s="111"/>
      <c r="QTV61" s="111"/>
      <c r="QTW61" s="111"/>
      <c r="QTX61" s="111"/>
      <c r="QTY61" s="111"/>
      <c r="QTZ61" s="111"/>
      <c r="QUA61" s="111"/>
      <c r="QUB61" s="111"/>
      <c r="QUC61" s="111"/>
      <c r="QUD61" s="111"/>
      <c r="QUE61" s="111"/>
      <c r="QUF61" s="111"/>
      <c r="QUG61" s="111"/>
      <c r="QUH61" s="111"/>
      <c r="QUI61" s="111"/>
      <c r="QUJ61" s="111"/>
      <c r="QUK61" s="111"/>
      <c r="QUL61" s="111"/>
      <c r="QUM61" s="111"/>
      <c r="QUN61" s="111"/>
      <c r="QUO61" s="111"/>
      <c r="QUP61" s="111"/>
      <c r="QUQ61" s="111"/>
      <c r="QUR61" s="111"/>
      <c r="QUS61" s="111"/>
      <c r="QUT61" s="111"/>
      <c r="QUU61" s="111"/>
      <c r="QUV61" s="111"/>
      <c r="QUW61" s="111"/>
      <c r="QUX61" s="111"/>
      <c r="QUY61" s="111"/>
      <c r="QUZ61" s="111"/>
      <c r="QVA61" s="111"/>
      <c r="QVB61" s="111"/>
      <c r="QVC61" s="111"/>
      <c r="QVD61" s="111"/>
      <c r="QVE61" s="111"/>
      <c r="QVF61" s="111"/>
      <c r="QVG61" s="111"/>
      <c r="QVH61" s="111"/>
      <c r="QVI61" s="111"/>
      <c r="QVJ61" s="111"/>
      <c r="QVK61" s="111"/>
      <c r="QVL61" s="111"/>
      <c r="QVM61" s="111"/>
      <c r="QVN61" s="111"/>
      <c r="QVO61" s="111"/>
      <c r="QVP61" s="111"/>
      <c r="QVQ61" s="111"/>
      <c r="QVR61" s="111"/>
      <c r="QVS61" s="111"/>
      <c r="QVT61" s="111"/>
      <c r="QVU61" s="111"/>
      <c r="QVV61" s="111"/>
      <c r="QVW61" s="111"/>
      <c r="QVX61" s="111"/>
      <c r="QVY61" s="111"/>
      <c r="QVZ61" s="111"/>
      <c r="QWA61" s="111"/>
      <c r="QWB61" s="111"/>
      <c r="QWC61" s="111"/>
      <c r="QWD61" s="111"/>
      <c r="QWE61" s="111"/>
      <c r="QWF61" s="111"/>
      <c r="QWG61" s="111"/>
      <c r="QWH61" s="111"/>
      <c r="QWI61" s="111"/>
      <c r="QWJ61" s="111"/>
      <c r="QWK61" s="111"/>
      <c r="QWL61" s="111"/>
      <c r="QWM61" s="111"/>
      <c r="QWN61" s="111"/>
      <c r="QWO61" s="111"/>
      <c r="QWP61" s="111"/>
      <c r="QWQ61" s="111"/>
      <c r="QWR61" s="111"/>
      <c r="QWS61" s="111"/>
      <c r="QWT61" s="111"/>
      <c r="QWU61" s="111"/>
      <c r="QWV61" s="111"/>
      <c r="QWW61" s="111"/>
      <c r="QWX61" s="111"/>
      <c r="QWY61" s="111"/>
      <c r="QWZ61" s="111"/>
      <c r="QXA61" s="111"/>
      <c r="QXB61" s="111"/>
      <c r="QXC61" s="111"/>
      <c r="QXD61" s="111"/>
      <c r="QXE61" s="111"/>
      <c r="QXF61" s="111"/>
      <c r="QXG61" s="111"/>
      <c r="QXH61" s="111"/>
      <c r="QXI61" s="111"/>
      <c r="QXJ61" s="111"/>
      <c r="QXK61" s="111"/>
      <c r="QXL61" s="111"/>
      <c r="QXM61" s="111"/>
      <c r="QXN61" s="111"/>
      <c r="QXO61" s="111"/>
      <c r="QXP61" s="111"/>
      <c r="QXQ61" s="111"/>
      <c r="QXR61" s="111"/>
      <c r="QXS61" s="111"/>
      <c r="QXT61" s="111"/>
      <c r="QXU61" s="111"/>
      <c r="QXV61" s="111"/>
      <c r="QXW61" s="111"/>
      <c r="QXX61" s="111"/>
      <c r="QXY61" s="111"/>
      <c r="QXZ61" s="111"/>
      <c r="QYA61" s="111"/>
      <c r="QYB61" s="111"/>
      <c r="QYC61" s="111"/>
      <c r="QYD61" s="111"/>
      <c r="QYE61" s="111"/>
      <c r="QYF61" s="111"/>
      <c r="QYG61" s="111"/>
      <c r="QYH61" s="111"/>
      <c r="QYI61" s="111"/>
      <c r="QYJ61" s="111"/>
      <c r="QYK61" s="111"/>
      <c r="QYL61" s="111"/>
      <c r="QYM61" s="111"/>
      <c r="QYN61" s="111"/>
      <c r="QYO61" s="111"/>
      <c r="QYP61" s="111"/>
      <c r="QYQ61" s="111"/>
      <c r="QYR61" s="111"/>
      <c r="QYS61" s="111"/>
      <c r="QYT61" s="111"/>
      <c r="QYU61" s="111"/>
      <c r="QYV61" s="111"/>
      <c r="QYW61" s="111"/>
      <c r="QYX61" s="111"/>
      <c r="QYY61" s="111"/>
      <c r="QYZ61" s="111"/>
      <c r="QZA61" s="111"/>
      <c r="QZB61" s="111"/>
      <c r="QZC61" s="111"/>
      <c r="QZD61" s="111"/>
      <c r="QZE61" s="111"/>
      <c r="QZF61" s="111"/>
      <c r="QZG61" s="111"/>
      <c r="QZH61" s="111"/>
      <c r="QZI61" s="111"/>
      <c r="QZJ61" s="111"/>
      <c r="QZK61" s="111"/>
      <c r="QZL61" s="111"/>
      <c r="QZM61" s="111"/>
      <c r="QZN61" s="111"/>
      <c r="QZO61" s="111"/>
      <c r="QZP61" s="111"/>
      <c r="QZQ61" s="111"/>
      <c r="QZR61" s="111"/>
      <c r="QZS61" s="111"/>
      <c r="QZT61" s="111"/>
      <c r="QZU61" s="111"/>
      <c r="QZV61" s="111"/>
      <c r="QZW61" s="111"/>
      <c r="QZX61" s="111"/>
      <c r="QZY61" s="111"/>
      <c r="QZZ61" s="111"/>
      <c r="RAA61" s="111"/>
      <c r="RAB61" s="111"/>
      <c r="RAC61" s="111"/>
      <c r="RAD61" s="111"/>
      <c r="RAE61" s="111"/>
      <c r="RAF61" s="111"/>
      <c r="RAG61" s="111"/>
      <c r="RAH61" s="111"/>
      <c r="RAI61" s="111"/>
      <c r="RAJ61" s="111"/>
      <c r="RAK61" s="111"/>
      <c r="RAL61" s="111"/>
      <c r="RAM61" s="111"/>
      <c r="RAN61" s="111"/>
      <c r="RAO61" s="111"/>
      <c r="RAP61" s="111"/>
      <c r="RAQ61" s="111"/>
      <c r="RAR61" s="111"/>
      <c r="RAS61" s="111"/>
      <c r="RAT61" s="111"/>
      <c r="RAU61" s="111"/>
      <c r="RAV61" s="111"/>
      <c r="RAW61" s="111"/>
      <c r="RAX61" s="111"/>
      <c r="RAY61" s="111"/>
      <c r="RAZ61" s="111"/>
      <c r="RBA61" s="111"/>
      <c r="RBB61" s="111"/>
      <c r="RBC61" s="111"/>
      <c r="RBD61" s="111"/>
      <c r="RBE61" s="111"/>
      <c r="RBF61" s="111"/>
      <c r="RBG61" s="111"/>
      <c r="RBH61" s="111"/>
      <c r="RBI61" s="111"/>
      <c r="RBJ61" s="111"/>
      <c r="RBK61" s="111"/>
      <c r="RBL61" s="111"/>
      <c r="RBM61" s="111"/>
      <c r="RBN61" s="111"/>
      <c r="RBO61" s="111"/>
      <c r="RBP61" s="111"/>
      <c r="RBQ61" s="111"/>
      <c r="RBR61" s="111"/>
      <c r="RBS61" s="111"/>
      <c r="RBT61" s="111"/>
      <c r="RBU61" s="111"/>
      <c r="RBV61" s="111"/>
      <c r="RBW61" s="111"/>
      <c r="RBX61" s="111"/>
      <c r="RBY61" s="111"/>
      <c r="RBZ61" s="111"/>
      <c r="RCA61" s="111"/>
      <c r="RCB61" s="111"/>
      <c r="RCC61" s="111"/>
      <c r="RCD61" s="111"/>
      <c r="RCE61" s="111"/>
      <c r="RCF61" s="111"/>
      <c r="RCG61" s="111"/>
      <c r="RCH61" s="111"/>
      <c r="RCI61" s="111"/>
      <c r="RCJ61" s="111"/>
      <c r="RCK61" s="111"/>
      <c r="RCL61" s="111"/>
      <c r="RCM61" s="111"/>
      <c r="RCN61" s="111"/>
      <c r="RCO61" s="111"/>
      <c r="RCP61" s="111"/>
      <c r="RCQ61" s="111"/>
      <c r="RCR61" s="111"/>
      <c r="RCS61" s="111"/>
      <c r="RCT61" s="111"/>
      <c r="RCU61" s="111"/>
      <c r="RCV61" s="111"/>
      <c r="RCW61" s="111"/>
      <c r="RCX61" s="111"/>
      <c r="RCY61" s="111"/>
      <c r="RCZ61" s="111"/>
      <c r="RDA61" s="111"/>
      <c r="RDB61" s="111"/>
      <c r="RDC61" s="111"/>
      <c r="RDD61" s="111"/>
      <c r="RDE61" s="111"/>
      <c r="RDF61" s="111"/>
      <c r="RDG61" s="111"/>
      <c r="RDH61" s="111"/>
      <c r="RDI61" s="111"/>
      <c r="RDJ61" s="111"/>
      <c r="RDK61" s="111"/>
      <c r="RDL61" s="111"/>
      <c r="RDM61" s="111"/>
      <c r="RDN61" s="111"/>
      <c r="RDO61" s="111"/>
      <c r="RDP61" s="111"/>
      <c r="RDQ61" s="111"/>
      <c r="RDR61" s="111"/>
      <c r="RDS61" s="111"/>
      <c r="RDT61" s="111"/>
      <c r="RDU61" s="111"/>
      <c r="RDV61" s="111"/>
      <c r="RDW61" s="111"/>
      <c r="RDX61" s="111"/>
      <c r="RDY61" s="111"/>
      <c r="RDZ61" s="111"/>
      <c r="REA61" s="111"/>
      <c r="REB61" s="111"/>
      <c r="REC61" s="111"/>
      <c r="RED61" s="111"/>
      <c r="REE61" s="111"/>
      <c r="REF61" s="111"/>
      <c r="REG61" s="111"/>
      <c r="REH61" s="111"/>
      <c r="REI61" s="111"/>
      <c r="REJ61" s="111"/>
      <c r="REK61" s="111"/>
      <c r="REL61" s="111"/>
      <c r="REM61" s="111"/>
      <c r="REN61" s="111"/>
      <c r="REO61" s="111"/>
      <c r="REP61" s="111"/>
      <c r="REQ61" s="111"/>
      <c r="RER61" s="111"/>
      <c r="RES61" s="111"/>
      <c r="RET61" s="111"/>
      <c r="REU61" s="111"/>
      <c r="REV61" s="111"/>
      <c r="REW61" s="111"/>
      <c r="REX61" s="111"/>
      <c r="REY61" s="111"/>
      <c r="REZ61" s="111"/>
      <c r="RFA61" s="111"/>
      <c r="RFB61" s="111"/>
      <c r="RFC61" s="111"/>
      <c r="RFD61" s="111"/>
      <c r="RFE61" s="111"/>
      <c r="RFF61" s="111"/>
      <c r="RFG61" s="111"/>
      <c r="RFH61" s="111"/>
      <c r="RFI61" s="111"/>
      <c r="RFJ61" s="111"/>
      <c r="RFK61" s="111"/>
      <c r="RFL61" s="111"/>
      <c r="RFM61" s="111"/>
      <c r="RFN61" s="111"/>
      <c r="RFO61" s="111"/>
      <c r="RFP61" s="111"/>
      <c r="RFQ61" s="111"/>
      <c r="RFR61" s="111"/>
      <c r="RFS61" s="111"/>
      <c r="RFT61" s="111"/>
      <c r="RFU61" s="111"/>
      <c r="RFV61" s="111"/>
      <c r="RFW61" s="111"/>
      <c r="RFX61" s="111"/>
      <c r="RFY61" s="111"/>
      <c r="RFZ61" s="111"/>
      <c r="RGA61" s="111"/>
      <c r="RGB61" s="111"/>
      <c r="RGC61" s="111"/>
      <c r="RGD61" s="111"/>
      <c r="RGE61" s="111"/>
      <c r="RGF61" s="111"/>
      <c r="RGG61" s="111"/>
      <c r="RGH61" s="111"/>
      <c r="RGI61" s="111"/>
      <c r="RGJ61" s="111"/>
      <c r="RGK61" s="111"/>
      <c r="RGL61" s="111"/>
      <c r="RGM61" s="111"/>
      <c r="RGN61" s="111"/>
      <c r="RGO61" s="111"/>
      <c r="RGP61" s="111"/>
      <c r="RGQ61" s="111"/>
      <c r="RGR61" s="111"/>
      <c r="RGS61" s="111"/>
      <c r="RGT61" s="111"/>
      <c r="RGU61" s="111"/>
      <c r="RGV61" s="111"/>
      <c r="RGW61" s="111"/>
      <c r="RGX61" s="111"/>
      <c r="RGY61" s="111"/>
      <c r="RGZ61" s="111"/>
      <c r="RHA61" s="111"/>
      <c r="RHB61" s="111"/>
      <c r="RHC61" s="111"/>
      <c r="RHD61" s="111"/>
      <c r="RHE61" s="111"/>
      <c r="RHF61" s="111"/>
      <c r="RHG61" s="111"/>
      <c r="RHH61" s="111"/>
      <c r="RHI61" s="111"/>
      <c r="RHJ61" s="111"/>
      <c r="RHK61" s="111"/>
      <c r="RHL61" s="111"/>
      <c r="RHM61" s="111"/>
      <c r="RHN61" s="111"/>
      <c r="RHO61" s="111"/>
      <c r="RHP61" s="111"/>
      <c r="RHQ61" s="111"/>
      <c r="RHR61" s="111"/>
      <c r="RHS61" s="111"/>
      <c r="RHT61" s="111"/>
      <c r="RHU61" s="111"/>
      <c r="RHV61" s="111"/>
      <c r="RHW61" s="111"/>
      <c r="RHX61" s="111"/>
      <c r="RHY61" s="111"/>
      <c r="RHZ61" s="111"/>
      <c r="RIA61" s="111"/>
      <c r="RIB61" s="111"/>
      <c r="RIC61" s="111"/>
      <c r="RID61" s="111"/>
      <c r="RIE61" s="111"/>
      <c r="RIF61" s="111"/>
      <c r="RIG61" s="111"/>
      <c r="RIH61" s="111"/>
      <c r="RII61" s="111"/>
      <c r="RIJ61" s="111"/>
      <c r="RIK61" s="111"/>
      <c r="RIL61" s="111"/>
      <c r="RIM61" s="111"/>
      <c r="RIN61" s="111"/>
      <c r="RIO61" s="111"/>
      <c r="RIP61" s="111"/>
      <c r="RIQ61" s="111"/>
      <c r="RIR61" s="111"/>
      <c r="RIS61" s="111"/>
      <c r="RIT61" s="111"/>
      <c r="RIU61" s="111"/>
      <c r="RIV61" s="111"/>
      <c r="RIW61" s="111"/>
      <c r="RIX61" s="111"/>
      <c r="RIY61" s="111"/>
      <c r="RIZ61" s="111"/>
      <c r="RJA61" s="111"/>
      <c r="RJB61" s="111"/>
      <c r="RJC61" s="111"/>
      <c r="RJD61" s="111"/>
      <c r="RJE61" s="111"/>
      <c r="RJF61" s="111"/>
      <c r="RJG61" s="111"/>
      <c r="RJH61" s="111"/>
      <c r="RJI61" s="111"/>
      <c r="RJJ61" s="111"/>
      <c r="RJK61" s="111"/>
      <c r="RJL61" s="111"/>
      <c r="RJM61" s="111"/>
      <c r="RJN61" s="111"/>
      <c r="RJO61" s="111"/>
      <c r="RJP61" s="111"/>
      <c r="RJQ61" s="111"/>
      <c r="RJR61" s="111"/>
      <c r="RJS61" s="111"/>
      <c r="RJT61" s="111"/>
      <c r="RJU61" s="111"/>
      <c r="RJV61" s="111"/>
      <c r="RJW61" s="111"/>
      <c r="RJX61" s="111"/>
      <c r="RJY61" s="111"/>
      <c r="RJZ61" s="111"/>
      <c r="RKA61" s="111"/>
      <c r="RKB61" s="111"/>
      <c r="RKC61" s="111"/>
      <c r="RKD61" s="111"/>
      <c r="RKE61" s="111"/>
      <c r="RKF61" s="111"/>
      <c r="RKG61" s="111"/>
      <c r="RKH61" s="111"/>
      <c r="RKI61" s="111"/>
      <c r="RKJ61" s="111"/>
      <c r="RKK61" s="111"/>
      <c r="RKL61" s="111"/>
      <c r="RKM61" s="111"/>
      <c r="RKN61" s="111"/>
      <c r="RKO61" s="111"/>
      <c r="RKP61" s="111"/>
      <c r="RKQ61" s="111"/>
      <c r="RKR61" s="111"/>
      <c r="RKS61" s="111"/>
      <c r="RKT61" s="111"/>
      <c r="RKU61" s="111"/>
      <c r="RKV61" s="111"/>
      <c r="RKW61" s="111"/>
      <c r="RKX61" s="111"/>
      <c r="RKY61" s="111"/>
      <c r="RKZ61" s="111"/>
      <c r="RLA61" s="111"/>
      <c r="RLB61" s="111"/>
      <c r="RLC61" s="111"/>
      <c r="RLD61" s="111"/>
      <c r="RLE61" s="111"/>
      <c r="RLF61" s="111"/>
      <c r="RLG61" s="111"/>
      <c r="RLH61" s="111"/>
      <c r="RLI61" s="111"/>
      <c r="RLJ61" s="111"/>
      <c r="RLK61" s="111"/>
      <c r="RLL61" s="111"/>
      <c r="RLM61" s="111"/>
      <c r="RLN61" s="111"/>
      <c r="RLO61" s="111"/>
      <c r="RLP61" s="111"/>
      <c r="RLQ61" s="111"/>
      <c r="RLR61" s="111"/>
      <c r="RLS61" s="111"/>
      <c r="RLT61" s="111"/>
      <c r="RLU61" s="111"/>
      <c r="RLV61" s="111"/>
      <c r="RLW61" s="111"/>
      <c r="RLX61" s="111"/>
      <c r="RLY61" s="111"/>
      <c r="RLZ61" s="111"/>
      <c r="RMA61" s="111"/>
      <c r="RMB61" s="111"/>
      <c r="RMC61" s="111"/>
      <c r="RMD61" s="111"/>
      <c r="RME61" s="111"/>
      <c r="RMF61" s="111"/>
      <c r="RMG61" s="111"/>
      <c r="RMH61" s="111"/>
      <c r="RMI61" s="111"/>
      <c r="RMJ61" s="111"/>
      <c r="RMK61" s="111"/>
      <c r="RML61" s="111"/>
      <c r="RMM61" s="111"/>
      <c r="RMN61" s="111"/>
      <c r="RMO61" s="111"/>
      <c r="RMP61" s="111"/>
      <c r="RMQ61" s="111"/>
      <c r="RMR61" s="111"/>
      <c r="RMS61" s="111"/>
      <c r="RMT61" s="111"/>
      <c r="RMU61" s="111"/>
      <c r="RMV61" s="111"/>
      <c r="RMW61" s="111"/>
      <c r="RMX61" s="111"/>
      <c r="RMY61" s="111"/>
      <c r="RMZ61" s="111"/>
      <c r="RNA61" s="111"/>
      <c r="RNB61" s="111"/>
      <c r="RNC61" s="111"/>
      <c r="RND61" s="111"/>
      <c r="RNE61" s="111"/>
      <c r="RNF61" s="111"/>
      <c r="RNG61" s="111"/>
      <c r="RNH61" s="111"/>
      <c r="RNI61" s="111"/>
      <c r="RNJ61" s="111"/>
      <c r="RNK61" s="111"/>
      <c r="RNL61" s="111"/>
      <c r="RNM61" s="111"/>
      <c r="RNN61" s="111"/>
      <c r="RNO61" s="111"/>
      <c r="RNP61" s="111"/>
      <c r="RNQ61" s="111"/>
      <c r="RNR61" s="111"/>
      <c r="RNS61" s="111"/>
      <c r="RNT61" s="111"/>
      <c r="RNU61" s="111"/>
      <c r="RNV61" s="111"/>
      <c r="RNW61" s="111"/>
      <c r="RNX61" s="111"/>
      <c r="RNY61" s="111"/>
      <c r="RNZ61" s="111"/>
      <c r="ROA61" s="111"/>
      <c r="ROB61" s="111"/>
      <c r="ROC61" s="111"/>
      <c r="ROD61" s="111"/>
      <c r="ROE61" s="111"/>
      <c r="ROF61" s="111"/>
      <c r="ROG61" s="111"/>
      <c r="ROH61" s="111"/>
      <c r="ROI61" s="111"/>
      <c r="ROJ61" s="111"/>
      <c r="ROK61" s="111"/>
      <c r="ROL61" s="111"/>
      <c r="ROM61" s="111"/>
      <c r="RON61" s="111"/>
      <c r="ROO61" s="111"/>
      <c r="ROP61" s="111"/>
      <c r="ROQ61" s="111"/>
      <c r="ROR61" s="111"/>
      <c r="ROS61" s="111"/>
      <c r="ROT61" s="111"/>
      <c r="ROU61" s="111"/>
      <c r="ROV61" s="111"/>
      <c r="ROW61" s="111"/>
      <c r="ROX61" s="111"/>
      <c r="ROY61" s="111"/>
      <c r="ROZ61" s="111"/>
      <c r="RPA61" s="111"/>
      <c r="RPB61" s="111"/>
      <c r="RPC61" s="111"/>
      <c r="RPD61" s="111"/>
      <c r="RPE61" s="111"/>
      <c r="RPF61" s="111"/>
      <c r="RPG61" s="111"/>
      <c r="RPH61" s="111"/>
      <c r="RPI61" s="111"/>
      <c r="RPJ61" s="111"/>
      <c r="RPK61" s="111"/>
      <c r="RPL61" s="111"/>
      <c r="RPM61" s="111"/>
      <c r="RPN61" s="111"/>
      <c r="RPO61" s="111"/>
      <c r="RPP61" s="111"/>
      <c r="RPQ61" s="111"/>
      <c r="RPR61" s="111"/>
      <c r="RPS61" s="111"/>
      <c r="RPT61" s="111"/>
      <c r="RPU61" s="111"/>
      <c r="RPV61" s="111"/>
      <c r="RPW61" s="111"/>
      <c r="RPX61" s="111"/>
      <c r="RPY61" s="111"/>
      <c r="RPZ61" s="111"/>
      <c r="RQA61" s="111"/>
      <c r="RQB61" s="111"/>
      <c r="RQC61" s="111"/>
      <c r="RQD61" s="111"/>
      <c r="RQE61" s="111"/>
      <c r="RQF61" s="111"/>
      <c r="RQG61" s="111"/>
      <c r="RQH61" s="111"/>
      <c r="RQI61" s="111"/>
      <c r="RQJ61" s="111"/>
      <c r="RQK61" s="111"/>
      <c r="RQL61" s="111"/>
      <c r="RQM61" s="111"/>
      <c r="RQN61" s="111"/>
      <c r="RQO61" s="111"/>
      <c r="RQP61" s="111"/>
      <c r="RQQ61" s="111"/>
      <c r="RQR61" s="111"/>
      <c r="RQS61" s="111"/>
      <c r="RQT61" s="111"/>
      <c r="RQU61" s="111"/>
      <c r="RQV61" s="111"/>
      <c r="RQW61" s="111"/>
      <c r="RQX61" s="111"/>
      <c r="RQY61" s="111"/>
      <c r="RQZ61" s="111"/>
      <c r="RRA61" s="111"/>
      <c r="RRB61" s="111"/>
      <c r="RRC61" s="111"/>
      <c r="RRD61" s="111"/>
      <c r="RRE61" s="111"/>
      <c r="RRF61" s="111"/>
      <c r="RRG61" s="111"/>
      <c r="RRH61" s="111"/>
      <c r="RRI61" s="111"/>
      <c r="RRJ61" s="111"/>
      <c r="RRK61" s="111"/>
      <c r="RRL61" s="111"/>
      <c r="RRM61" s="111"/>
      <c r="RRN61" s="111"/>
      <c r="RRO61" s="111"/>
      <c r="RRP61" s="111"/>
      <c r="RRQ61" s="111"/>
      <c r="RRR61" s="111"/>
      <c r="RRS61" s="111"/>
      <c r="RRT61" s="111"/>
      <c r="RRU61" s="111"/>
      <c r="RRV61" s="111"/>
      <c r="RRW61" s="111"/>
      <c r="RRX61" s="111"/>
      <c r="RRY61" s="111"/>
      <c r="RRZ61" s="111"/>
      <c r="RSA61" s="111"/>
      <c r="RSB61" s="111"/>
      <c r="RSC61" s="111"/>
      <c r="RSD61" s="111"/>
      <c r="RSE61" s="111"/>
      <c r="RSF61" s="111"/>
      <c r="RSG61" s="111"/>
      <c r="RSH61" s="111"/>
      <c r="RSI61" s="111"/>
      <c r="RSJ61" s="111"/>
      <c r="RSK61" s="111"/>
      <c r="RSL61" s="111"/>
      <c r="RSM61" s="111"/>
      <c r="RSN61" s="111"/>
      <c r="RSO61" s="111"/>
      <c r="RSP61" s="111"/>
      <c r="RSQ61" s="111"/>
      <c r="RSR61" s="111"/>
      <c r="RSS61" s="111"/>
      <c r="RST61" s="111"/>
      <c r="RSU61" s="111"/>
      <c r="RSV61" s="111"/>
      <c r="RSW61" s="111"/>
      <c r="RSX61" s="111"/>
      <c r="RSY61" s="111"/>
      <c r="RSZ61" s="111"/>
      <c r="RTA61" s="111"/>
      <c r="RTB61" s="111"/>
      <c r="RTC61" s="111"/>
      <c r="RTD61" s="111"/>
      <c r="RTE61" s="111"/>
      <c r="RTF61" s="111"/>
      <c r="RTG61" s="111"/>
      <c r="RTH61" s="111"/>
      <c r="RTI61" s="111"/>
      <c r="RTJ61" s="111"/>
      <c r="RTK61" s="111"/>
      <c r="RTL61" s="111"/>
      <c r="RTM61" s="111"/>
      <c r="RTN61" s="111"/>
      <c r="RTO61" s="111"/>
      <c r="RTP61" s="111"/>
      <c r="RTQ61" s="111"/>
      <c r="RTR61" s="111"/>
      <c r="RTS61" s="111"/>
      <c r="RTT61" s="111"/>
      <c r="RTU61" s="111"/>
      <c r="RTV61" s="111"/>
      <c r="RTW61" s="111"/>
      <c r="RTX61" s="111"/>
      <c r="RTY61" s="111"/>
      <c r="RTZ61" s="111"/>
      <c r="RUA61" s="111"/>
      <c r="RUB61" s="111"/>
      <c r="RUC61" s="111"/>
      <c r="RUD61" s="111"/>
      <c r="RUE61" s="111"/>
      <c r="RUF61" s="111"/>
      <c r="RUG61" s="111"/>
      <c r="RUH61" s="111"/>
      <c r="RUI61" s="111"/>
      <c r="RUJ61" s="111"/>
      <c r="RUK61" s="111"/>
      <c r="RUL61" s="111"/>
      <c r="RUM61" s="111"/>
      <c r="RUN61" s="111"/>
      <c r="RUO61" s="111"/>
      <c r="RUP61" s="111"/>
      <c r="RUQ61" s="111"/>
      <c r="RUR61" s="111"/>
      <c r="RUS61" s="111"/>
      <c r="RUT61" s="111"/>
      <c r="RUU61" s="111"/>
      <c r="RUV61" s="111"/>
      <c r="RUW61" s="111"/>
      <c r="RUX61" s="111"/>
      <c r="RUY61" s="111"/>
      <c r="RUZ61" s="111"/>
      <c r="RVA61" s="111"/>
      <c r="RVB61" s="111"/>
      <c r="RVC61" s="111"/>
      <c r="RVD61" s="111"/>
      <c r="RVE61" s="111"/>
      <c r="RVF61" s="111"/>
      <c r="RVG61" s="111"/>
      <c r="RVH61" s="111"/>
      <c r="RVI61" s="111"/>
      <c r="RVJ61" s="111"/>
      <c r="RVK61" s="111"/>
      <c r="RVL61" s="111"/>
      <c r="RVM61" s="111"/>
      <c r="RVN61" s="111"/>
      <c r="RVO61" s="111"/>
      <c r="RVP61" s="111"/>
      <c r="RVQ61" s="111"/>
      <c r="RVR61" s="111"/>
      <c r="RVS61" s="111"/>
      <c r="RVT61" s="111"/>
      <c r="RVU61" s="111"/>
      <c r="RVV61" s="111"/>
      <c r="RVW61" s="111"/>
      <c r="RVX61" s="111"/>
      <c r="RVY61" s="111"/>
      <c r="RVZ61" s="111"/>
      <c r="RWA61" s="111"/>
      <c r="RWB61" s="111"/>
      <c r="RWC61" s="111"/>
      <c r="RWD61" s="111"/>
      <c r="RWE61" s="111"/>
      <c r="RWF61" s="111"/>
      <c r="RWG61" s="111"/>
      <c r="RWH61" s="111"/>
      <c r="RWI61" s="111"/>
      <c r="RWJ61" s="111"/>
      <c r="RWK61" s="111"/>
      <c r="RWL61" s="111"/>
      <c r="RWM61" s="111"/>
      <c r="RWN61" s="111"/>
      <c r="RWO61" s="111"/>
      <c r="RWP61" s="111"/>
      <c r="RWQ61" s="111"/>
      <c r="RWR61" s="111"/>
      <c r="RWS61" s="111"/>
      <c r="RWT61" s="111"/>
      <c r="RWU61" s="111"/>
      <c r="RWV61" s="111"/>
      <c r="RWW61" s="111"/>
      <c r="RWX61" s="111"/>
      <c r="RWY61" s="111"/>
      <c r="RWZ61" s="111"/>
      <c r="RXA61" s="111"/>
      <c r="RXB61" s="111"/>
      <c r="RXC61" s="111"/>
      <c r="RXD61" s="111"/>
      <c r="RXE61" s="111"/>
      <c r="RXF61" s="111"/>
      <c r="RXG61" s="111"/>
      <c r="RXH61" s="111"/>
      <c r="RXI61" s="111"/>
      <c r="RXJ61" s="111"/>
      <c r="RXK61" s="111"/>
      <c r="RXL61" s="111"/>
      <c r="RXM61" s="111"/>
      <c r="RXN61" s="111"/>
      <c r="RXO61" s="111"/>
      <c r="RXP61" s="111"/>
      <c r="RXQ61" s="111"/>
      <c r="RXR61" s="111"/>
      <c r="RXS61" s="111"/>
      <c r="RXT61" s="111"/>
      <c r="RXU61" s="111"/>
      <c r="RXV61" s="111"/>
      <c r="RXW61" s="111"/>
      <c r="RXX61" s="111"/>
      <c r="RXY61" s="111"/>
      <c r="RXZ61" s="111"/>
      <c r="RYA61" s="111"/>
      <c r="RYB61" s="111"/>
      <c r="RYC61" s="111"/>
      <c r="RYD61" s="111"/>
      <c r="RYE61" s="111"/>
      <c r="RYF61" s="111"/>
      <c r="RYG61" s="111"/>
      <c r="RYH61" s="111"/>
      <c r="RYI61" s="111"/>
      <c r="RYJ61" s="111"/>
      <c r="RYK61" s="111"/>
      <c r="RYL61" s="111"/>
      <c r="RYM61" s="111"/>
      <c r="RYN61" s="111"/>
      <c r="RYO61" s="111"/>
      <c r="RYP61" s="111"/>
      <c r="RYQ61" s="111"/>
      <c r="RYR61" s="111"/>
      <c r="RYS61" s="111"/>
      <c r="RYT61" s="111"/>
      <c r="RYU61" s="111"/>
      <c r="RYV61" s="111"/>
      <c r="RYW61" s="111"/>
      <c r="RYX61" s="111"/>
      <c r="RYY61" s="111"/>
      <c r="RYZ61" s="111"/>
      <c r="RZA61" s="111"/>
      <c r="RZB61" s="111"/>
      <c r="RZC61" s="111"/>
      <c r="RZD61" s="111"/>
      <c r="RZE61" s="111"/>
      <c r="RZF61" s="111"/>
      <c r="RZG61" s="111"/>
      <c r="RZH61" s="111"/>
      <c r="RZI61" s="111"/>
      <c r="RZJ61" s="111"/>
      <c r="RZK61" s="111"/>
      <c r="RZL61" s="111"/>
      <c r="RZM61" s="111"/>
      <c r="RZN61" s="111"/>
      <c r="RZO61" s="111"/>
      <c r="RZP61" s="111"/>
      <c r="RZQ61" s="111"/>
      <c r="RZR61" s="111"/>
      <c r="RZS61" s="111"/>
      <c r="RZT61" s="111"/>
      <c r="RZU61" s="111"/>
      <c r="RZV61" s="111"/>
      <c r="RZW61" s="111"/>
      <c r="RZX61" s="111"/>
      <c r="RZY61" s="111"/>
      <c r="RZZ61" s="111"/>
      <c r="SAA61" s="111"/>
      <c r="SAB61" s="111"/>
      <c r="SAC61" s="111"/>
      <c r="SAD61" s="111"/>
      <c r="SAE61" s="111"/>
      <c r="SAF61" s="111"/>
      <c r="SAG61" s="111"/>
      <c r="SAH61" s="111"/>
      <c r="SAI61" s="111"/>
      <c r="SAJ61" s="111"/>
      <c r="SAK61" s="111"/>
      <c r="SAL61" s="111"/>
      <c r="SAM61" s="111"/>
      <c r="SAN61" s="111"/>
      <c r="SAO61" s="111"/>
      <c r="SAP61" s="111"/>
      <c r="SAQ61" s="111"/>
      <c r="SAR61" s="111"/>
      <c r="SAS61" s="111"/>
      <c r="SAT61" s="111"/>
      <c r="SAU61" s="111"/>
      <c r="SAV61" s="111"/>
      <c r="SAW61" s="111"/>
      <c r="SAX61" s="111"/>
      <c r="SAY61" s="111"/>
      <c r="SAZ61" s="111"/>
      <c r="SBA61" s="111"/>
      <c r="SBB61" s="111"/>
      <c r="SBC61" s="111"/>
      <c r="SBD61" s="111"/>
      <c r="SBE61" s="111"/>
      <c r="SBF61" s="111"/>
      <c r="SBG61" s="111"/>
      <c r="SBH61" s="111"/>
      <c r="SBI61" s="111"/>
      <c r="SBJ61" s="111"/>
      <c r="SBK61" s="111"/>
      <c r="SBL61" s="111"/>
      <c r="SBM61" s="111"/>
      <c r="SBN61" s="111"/>
      <c r="SBO61" s="111"/>
      <c r="SBP61" s="111"/>
      <c r="SBQ61" s="111"/>
      <c r="SBR61" s="111"/>
      <c r="SBS61" s="111"/>
      <c r="SBT61" s="111"/>
      <c r="SBU61" s="111"/>
      <c r="SBV61" s="111"/>
      <c r="SBW61" s="111"/>
      <c r="SBX61" s="111"/>
      <c r="SBY61" s="111"/>
      <c r="SBZ61" s="111"/>
      <c r="SCA61" s="111"/>
      <c r="SCB61" s="111"/>
      <c r="SCC61" s="111"/>
      <c r="SCD61" s="111"/>
      <c r="SCE61" s="111"/>
      <c r="SCF61" s="111"/>
      <c r="SCG61" s="111"/>
      <c r="SCH61" s="111"/>
      <c r="SCI61" s="111"/>
      <c r="SCJ61" s="111"/>
      <c r="SCK61" s="111"/>
      <c r="SCL61" s="111"/>
      <c r="SCM61" s="111"/>
      <c r="SCN61" s="111"/>
      <c r="SCO61" s="111"/>
      <c r="SCP61" s="111"/>
      <c r="SCQ61" s="111"/>
      <c r="SCR61" s="111"/>
      <c r="SCS61" s="111"/>
      <c r="SCT61" s="111"/>
      <c r="SCU61" s="111"/>
      <c r="SCV61" s="111"/>
      <c r="SCW61" s="111"/>
      <c r="SCX61" s="111"/>
      <c r="SCY61" s="111"/>
      <c r="SCZ61" s="111"/>
      <c r="SDA61" s="111"/>
      <c r="SDB61" s="111"/>
      <c r="SDC61" s="111"/>
      <c r="SDD61" s="111"/>
      <c r="SDE61" s="111"/>
      <c r="SDF61" s="111"/>
      <c r="SDG61" s="111"/>
      <c r="SDH61" s="111"/>
      <c r="SDI61" s="111"/>
      <c r="SDJ61" s="111"/>
      <c r="SDK61" s="111"/>
      <c r="SDL61" s="111"/>
      <c r="SDM61" s="111"/>
      <c r="SDN61" s="111"/>
      <c r="SDO61" s="111"/>
      <c r="SDP61" s="111"/>
      <c r="SDQ61" s="111"/>
      <c r="SDR61" s="111"/>
      <c r="SDS61" s="111"/>
      <c r="SDT61" s="111"/>
      <c r="SDU61" s="111"/>
      <c r="SDV61" s="111"/>
      <c r="SDW61" s="111"/>
      <c r="SDX61" s="111"/>
      <c r="SDY61" s="111"/>
      <c r="SDZ61" s="111"/>
      <c r="SEA61" s="111"/>
      <c r="SEB61" s="111"/>
      <c r="SEC61" s="111"/>
      <c r="SED61" s="111"/>
      <c r="SEE61" s="111"/>
      <c r="SEF61" s="111"/>
      <c r="SEG61" s="111"/>
      <c r="SEH61" s="111"/>
      <c r="SEI61" s="111"/>
      <c r="SEJ61" s="111"/>
      <c r="SEK61" s="111"/>
      <c r="SEL61" s="111"/>
      <c r="SEM61" s="111"/>
      <c r="SEN61" s="111"/>
      <c r="SEO61" s="111"/>
      <c r="SEP61" s="111"/>
      <c r="SEQ61" s="111"/>
      <c r="SER61" s="111"/>
      <c r="SES61" s="111"/>
      <c r="SET61" s="111"/>
      <c r="SEU61" s="111"/>
      <c r="SEV61" s="111"/>
      <c r="SEW61" s="111"/>
      <c r="SEX61" s="111"/>
      <c r="SEY61" s="111"/>
      <c r="SEZ61" s="111"/>
      <c r="SFA61" s="111"/>
      <c r="SFB61" s="111"/>
      <c r="SFC61" s="111"/>
      <c r="SFD61" s="111"/>
      <c r="SFE61" s="111"/>
      <c r="SFF61" s="111"/>
      <c r="SFG61" s="111"/>
      <c r="SFH61" s="111"/>
      <c r="SFI61" s="111"/>
      <c r="SFJ61" s="111"/>
      <c r="SFK61" s="111"/>
      <c r="SFL61" s="111"/>
      <c r="SFM61" s="111"/>
      <c r="SFN61" s="111"/>
      <c r="SFO61" s="111"/>
      <c r="SFP61" s="111"/>
      <c r="SFQ61" s="111"/>
      <c r="SFR61" s="111"/>
      <c r="SFS61" s="111"/>
      <c r="SFT61" s="111"/>
      <c r="SFU61" s="111"/>
      <c r="SFV61" s="111"/>
      <c r="SFW61" s="111"/>
      <c r="SFX61" s="111"/>
      <c r="SFY61" s="111"/>
      <c r="SFZ61" s="111"/>
      <c r="SGA61" s="111"/>
      <c r="SGB61" s="111"/>
      <c r="SGC61" s="111"/>
      <c r="SGD61" s="111"/>
      <c r="SGE61" s="111"/>
      <c r="SGF61" s="111"/>
      <c r="SGG61" s="111"/>
      <c r="SGH61" s="111"/>
      <c r="SGI61" s="111"/>
      <c r="SGJ61" s="111"/>
      <c r="SGK61" s="111"/>
      <c r="SGL61" s="111"/>
      <c r="SGM61" s="111"/>
      <c r="SGN61" s="111"/>
      <c r="SGO61" s="111"/>
      <c r="SGP61" s="111"/>
      <c r="SGQ61" s="111"/>
      <c r="SGR61" s="111"/>
      <c r="SGS61" s="111"/>
      <c r="SGT61" s="111"/>
      <c r="SGU61" s="111"/>
      <c r="SGV61" s="111"/>
      <c r="SGW61" s="111"/>
      <c r="SGX61" s="111"/>
      <c r="SGY61" s="111"/>
      <c r="SGZ61" s="111"/>
      <c r="SHA61" s="111"/>
      <c r="SHB61" s="111"/>
      <c r="SHC61" s="111"/>
      <c r="SHD61" s="111"/>
      <c r="SHE61" s="111"/>
      <c r="SHF61" s="111"/>
      <c r="SHG61" s="111"/>
      <c r="SHH61" s="111"/>
      <c r="SHI61" s="111"/>
      <c r="SHJ61" s="111"/>
      <c r="SHK61" s="111"/>
      <c r="SHL61" s="111"/>
      <c r="SHM61" s="111"/>
      <c r="SHN61" s="111"/>
      <c r="SHO61" s="111"/>
      <c r="SHP61" s="111"/>
      <c r="SHQ61" s="111"/>
      <c r="SHR61" s="111"/>
      <c r="SHS61" s="111"/>
      <c r="SHT61" s="111"/>
      <c r="SHU61" s="111"/>
      <c r="SHV61" s="111"/>
      <c r="SHW61" s="111"/>
      <c r="SHX61" s="111"/>
      <c r="SHY61" s="111"/>
      <c r="SHZ61" s="111"/>
      <c r="SIA61" s="111"/>
      <c r="SIB61" s="111"/>
      <c r="SIC61" s="111"/>
      <c r="SID61" s="111"/>
      <c r="SIE61" s="111"/>
      <c r="SIF61" s="111"/>
      <c r="SIG61" s="111"/>
      <c r="SIH61" s="111"/>
      <c r="SII61" s="111"/>
      <c r="SIJ61" s="111"/>
      <c r="SIK61" s="111"/>
      <c r="SIL61" s="111"/>
      <c r="SIM61" s="111"/>
      <c r="SIN61" s="111"/>
      <c r="SIO61" s="111"/>
      <c r="SIP61" s="111"/>
      <c r="SIQ61" s="111"/>
      <c r="SIR61" s="111"/>
      <c r="SIS61" s="111"/>
      <c r="SIT61" s="111"/>
      <c r="SIU61" s="111"/>
      <c r="SIV61" s="111"/>
      <c r="SIW61" s="111"/>
      <c r="SIX61" s="111"/>
      <c r="SIY61" s="111"/>
      <c r="SIZ61" s="111"/>
      <c r="SJA61" s="111"/>
      <c r="SJB61" s="111"/>
      <c r="SJC61" s="111"/>
      <c r="SJD61" s="111"/>
      <c r="SJE61" s="111"/>
      <c r="SJF61" s="111"/>
      <c r="SJG61" s="111"/>
      <c r="SJH61" s="111"/>
      <c r="SJI61" s="111"/>
      <c r="SJJ61" s="111"/>
      <c r="SJK61" s="111"/>
      <c r="SJL61" s="111"/>
      <c r="SJM61" s="111"/>
      <c r="SJN61" s="111"/>
      <c r="SJO61" s="111"/>
      <c r="SJP61" s="111"/>
      <c r="SJQ61" s="111"/>
      <c r="SJR61" s="111"/>
      <c r="SJS61" s="111"/>
      <c r="SJT61" s="111"/>
      <c r="SJU61" s="111"/>
      <c r="SJV61" s="111"/>
      <c r="SJW61" s="111"/>
      <c r="SJX61" s="111"/>
      <c r="SJY61" s="111"/>
      <c r="SJZ61" s="111"/>
      <c r="SKA61" s="111"/>
      <c r="SKB61" s="111"/>
      <c r="SKC61" s="111"/>
      <c r="SKD61" s="111"/>
      <c r="SKE61" s="111"/>
      <c r="SKF61" s="111"/>
      <c r="SKG61" s="111"/>
      <c r="SKH61" s="111"/>
      <c r="SKI61" s="111"/>
      <c r="SKJ61" s="111"/>
      <c r="SKK61" s="111"/>
      <c r="SKL61" s="111"/>
      <c r="SKM61" s="111"/>
      <c r="SKN61" s="111"/>
      <c r="SKO61" s="111"/>
      <c r="SKP61" s="111"/>
      <c r="SKQ61" s="111"/>
      <c r="SKR61" s="111"/>
      <c r="SKS61" s="111"/>
      <c r="SKT61" s="111"/>
      <c r="SKU61" s="111"/>
      <c r="SKV61" s="111"/>
      <c r="SKW61" s="111"/>
      <c r="SKX61" s="111"/>
      <c r="SKY61" s="111"/>
      <c r="SKZ61" s="111"/>
      <c r="SLA61" s="111"/>
      <c r="SLB61" s="111"/>
      <c r="SLC61" s="111"/>
      <c r="SLD61" s="111"/>
      <c r="SLE61" s="111"/>
      <c r="SLF61" s="111"/>
      <c r="SLG61" s="111"/>
      <c r="SLH61" s="111"/>
      <c r="SLI61" s="111"/>
      <c r="SLJ61" s="111"/>
      <c r="SLK61" s="111"/>
      <c r="SLL61" s="111"/>
      <c r="SLM61" s="111"/>
      <c r="SLN61" s="111"/>
      <c r="SLO61" s="111"/>
      <c r="SLP61" s="111"/>
      <c r="SLQ61" s="111"/>
      <c r="SLR61" s="111"/>
      <c r="SLS61" s="111"/>
      <c r="SLT61" s="111"/>
      <c r="SLU61" s="111"/>
      <c r="SLV61" s="111"/>
      <c r="SLW61" s="111"/>
      <c r="SLX61" s="111"/>
      <c r="SLY61" s="111"/>
      <c r="SLZ61" s="111"/>
      <c r="SMA61" s="111"/>
      <c r="SMB61" s="111"/>
      <c r="SMC61" s="111"/>
      <c r="SMD61" s="111"/>
      <c r="SME61" s="111"/>
      <c r="SMF61" s="111"/>
      <c r="SMG61" s="111"/>
      <c r="SMH61" s="111"/>
      <c r="SMI61" s="111"/>
      <c r="SMJ61" s="111"/>
      <c r="SMK61" s="111"/>
      <c r="SML61" s="111"/>
      <c r="SMM61" s="111"/>
      <c r="SMN61" s="111"/>
      <c r="SMO61" s="111"/>
      <c r="SMP61" s="111"/>
      <c r="SMQ61" s="111"/>
      <c r="SMR61" s="111"/>
      <c r="SMS61" s="111"/>
      <c r="SMT61" s="111"/>
      <c r="SMU61" s="111"/>
      <c r="SMV61" s="111"/>
      <c r="SMW61" s="111"/>
      <c r="SMX61" s="111"/>
      <c r="SMY61" s="111"/>
      <c r="SMZ61" s="111"/>
      <c r="SNA61" s="111"/>
      <c r="SNB61" s="111"/>
      <c r="SNC61" s="111"/>
      <c r="SND61" s="111"/>
      <c r="SNE61" s="111"/>
      <c r="SNF61" s="111"/>
      <c r="SNG61" s="111"/>
      <c r="SNH61" s="111"/>
      <c r="SNI61" s="111"/>
      <c r="SNJ61" s="111"/>
      <c r="SNK61" s="111"/>
      <c r="SNL61" s="111"/>
      <c r="SNM61" s="111"/>
      <c r="SNN61" s="111"/>
      <c r="SNO61" s="111"/>
      <c r="SNP61" s="111"/>
      <c r="SNQ61" s="111"/>
      <c r="SNR61" s="111"/>
      <c r="SNS61" s="111"/>
      <c r="SNT61" s="111"/>
      <c r="SNU61" s="111"/>
      <c r="SNV61" s="111"/>
      <c r="SNW61" s="111"/>
      <c r="SNX61" s="111"/>
      <c r="SNY61" s="111"/>
      <c r="SNZ61" s="111"/>
      <c r="SOA61" s="111"/>
      <c r="SOB61" s="111"/>
      <c r="SOC61" s="111"/>
      <c r="SOD61" s="111"/>
      <c r="SOE61" s="111"/>
      <c r="SOF61" s="111"/>
      <c r="SOG61" s="111"/>
      <c r="SOH61" s="111"/>
      <c r="SOI61" s="111"/>
      <c r="SOJ61" s="111"/>
      <c r="SOK61" s="111"/>
      <c r="SOL61" s="111"/>
      <c r="SOM61" s="111"/>
      <c r="SON61" s="111"/>
      <c r="SOO61" s="111"/>
      <c r="SOP61" s="111"/>
      <c r="SOQ61" s="111"/>
      <c r="SOR61" s="111"/>
      <c r="SOS61" s="111"/>
      <c r="SOT61" s="111"/>
      <c r="SOU61" s="111"/>
      <c r="SOV61" s="111"/>
      <c r="SOW61" s="111"/>
      <c r="SOX61" s="111"/>
      <c r="SOY61" s="111"/>
      <c r="SOZ61" s="111"/>
      <c r="SPA61" s="111"/>
      <c r="SPB61" s="111"/>
      <c r="SPC61" s="111"/>
      <c r="SPD61" s="111"/>
      <c r="SPE61" s="111"/>
      <c r="SPF61" s="111"/>
      <c r="SPG61" s="111"/>
      <c r="SPH61" s="111"/>
      <c r="SPI61" s="111"/>
      <c r="SPJ61" s="111"/>
      <c r="SPK61" s="111"/>
      <c r="SPL61" s="111"/>
      <c r="SPM61" s="111"/>
      <c r="SPN61" s="111"/>
      <c r="SPO61" s="111"/>
      <c r="SPP61" s="111"/>
      <c r="SPQ61" s="111"/>
      <c r="SPR61" s="111"/>
      <c r="SPS61" s="111"/>
      <c r="SPT61" s="111"/>
      <c r="SPU61" s="111"/>
      <c r="SPV61" s="111"/>
      <c r="SPW61" s="111"/>
      <c r="SPX61" s="111"/>
      <c r="SPY61" s="111"/>
      <c r="SPZ61" s="111"/>
      <c r="SQA61" s="111"/>
      <c r="SQB61" s="111"/>
      <c r="SQC61" s="111"/>
      <c r="SQD61" s="111"/>
      <c r="SQE61" s="111"/>
      <c r="SQF61" s="111"/>
      <c r="SQG61" s="111"/>
      <c r="SQH61" s="111"/>
      <c r="SQI61" s="111"/>
      <c r="SQJ61" s="111"/>
      <c r="SQK61" s="111"/>
      <c r="SQL61" s="111"/>
      <c r="SQM61" s="111"/>
      <c r="SQN61" s="111"/>
      <c r="SQO61" s="111"/>
      <c r="SQP61" s="111"/>
      <c r="SQQ61" s="111"/>
      <c r="SQR61" s="111"/>
      <c r="SQS61" s="111"/>
      <c r="SQT61" s="111"/>
      <c r="SQU61" s="111"/>
      <c r="SQV61" s="111"/>
      <c r="SQW61" s="111"/>
      <c r="SQX61" s="111"/>
      <c r="SQY61" s="111"/>
      <c r="SQZ61" s="111"/>
      <c r="SRA61" s="111"/>
      <c r="SRB61" s="111"/>
      <c r="SRC61" s="111"/>
      <c r="SRD61" s="111"/>
      <c r="SRE61" s="111"/>
      <c r="SRF61" s="111"/>
      <c r="SRG61" s="111"/>
      <c r="SRH61" s="111"/>
      <c r="SRI61" s="111"/>
      <c r="SRJ61" s="111"/>
      <c r="SRK61" s="111"/>
      <c r="SRL61" s="111"/>
      <c r="SRM61" s="111"/>
      <c r="SRN61" s="111"/>
      <c r="SRO61" s="111"/>
      <c r="SRP61" s="111"/>
      <c r="SRQ61" s="111"/>
      <c r="SRR61" s="111"/>
      <c r="SRS61" s="111"/>
      <c r="SRT61" s="111"/>
      <c r="SRU61" s="111"/>
      <c r="SRV61" s="111"/>
      <c r="SRW61" s="111"/>
      <c r="SRX61" s="111"/>
      <c r="SRY61" s="111"/>
      <c r="SRZ61" s="111"/>
      <c r="SSA61" s="111"/>
      <c r="SSB61" s="111"/>
      <c r="SSC61" s="111"/>
      <c r="SSD61" s="111"/>
      <c r="SSE61" s="111"/>
      <c r="SSF61" s="111"/>
      <c r="SSG61" s="111"/>
      <c r="SSH61" s="111"/>
      <c r="SSI61" s="111"/>
      <c r="SSJ61" s="111"/>
      <c r="SSK61" s="111"/>
      <c r="SSL61" s="111"/>
      <c r="SSM61" s="111"/>
      <c r="SSN61" s="111"/>
      <c r="SSO61" s="111"/>
      <c r="SSP61" s="111"/>
      <c r="SSQ61" s="111"/>
      <c r="SSR61" s="111"/>
      <c r="SSS61" s="111"/>
      <c r="SST61" s="111"/>
      <c r="SSU61" s="111"/>
      <c r="SSV61" s="111"/>
      <c r="SSW61" s="111"/>
      <c r="SSX61" s="111"/>
      <c r="SSY61" s="111"/>
      <c r="SSZ61" s="111"/>
      <c r="STA61" s="111"/>
      <c r="STB61" s="111"/>
      <c r="STC61" s="111"/>
      <c r="STD61" s="111"/>
      <c r="STE61" s="111"/>
      <c r="STF61" s="111"/>
      <c r="STG61" s="111"/>
      <c r="STH61" s="111"/>
      <c r="STI61" s="111"/>
      <c r="STJ61" s="111"/>
      <c r="STK61" s="111"/>
      <c r="STL61" s="111"/>
      <c r="STM61" s="111"/>
      <c r="STN61" s="111"/>
      <c r="STO61" s="111"/>
      <c r="STP61" s="111"/>
      <c r="STQ61" s="111"/>
      <c r="STR61" s="111"/>
      <c r="STS61" s="111"/>
      <c r="STT61" s="111"/>
      <c r="STU61" s="111"/>
      <c r="STV61" s="111"/>
      <c r="STW61" s="111"/>
      <c r="STX61" s="111"/>
      <c r="STY61" s="111"/>
      <c r="STZ61" s="111"/>
      <c r="SUA61" s="111"/>
      <c r="SUB61" s="111"/>
      <c r="SUC61" s="111"/>
      <c r="SUD61" s="111"/>
      <c r="SUE61" s="111"/>
      <c r="SUF61" s="111"/>
      <c r="SUG61" s="111"/>
      <c r="SUH61" s="111"/>
      <c r="SUI61" s="111"/>
      <c r="SUJ61" s="111"/>
      <c r="SUK61" s="111"/>
      <c r="SUL61" s="111"/>
      <c r="SUM61" s="111"/>
      <c r="SUN61" s="111"/>
      <c r="SUO61" s="111"/>
      <c r="SUP61" s="111"/>
      <c r="SUQ61" s="111"/>
      <c r="SUR61" s="111"/>
      <c r="SUS61" s="111"/>
      <c r="SUT61" s="111"/>
      <c r="SUU61" s="111"/>
      <c r="SUV61" s="111"/>
      <c r="SUW61" s="111"/>
      <c r="SUX61" s="111"/>
      <c r="SUY61" s="111"/>
      <c r="SUZ61" s="111"/>
      <c r="SVA61" s="111"/>
      <c r="SVB61" s="111"/>
      <c r="SVC61" s="111"/>
      <c r="SVD61" s="111"/>
      <c r="SVE61" s="111"/>
      <c r="SVF61" s="111"/>
      <c r="SVG61" s="111"/>
      <c r="SVH61" s="111"/>
      <c r="SVI61" s="111"/>
      <c r="SVJ61" s="111"/>
      <c r="SVK61" s="111"/>
      <c r="SVL61" s="111"/>
      <c r="SVM61" s="111"/>
      <c r="SVN61" s="111"/>
      <c r="SVO61" s="111"/>
      <c r="SVP61" s="111"/>
      <c r="SVQ61" s="111"/>
      <c r="SVR61" s="111"/>
      <c r="SVS61" s="111"/>
      <c r="SVT61" s="111"/>
      <c r="SVU61" s="111"/>
      <c r="SVV61" s="111"/>
      <c r="SVW61" s="111"/>
      <c r="SVX61" s="111"/>
      <c r="SVY61" s="111"/>
      <c r="SVZ61" s="111"/>
      <c r="SWA61" s="111"/>
      <c r="SWB61" s="111"/>
      <c r="SWC61" s="111"/>
      <c r="SWD61" s="111"/>
      <c r="SWE61" s="111"/>
      <c r="SWF61" s="111"/>
      <c r="SWG61" s="111"/>
      <c r="SWH61" s="111"/>
      <c r="SWI61" s="111"/>
      <c r="SWJ61" s="111"/>
      <c r="SWK61" s="111"/>
      <c r="SWL61" s="111"/>
      <c r="SWM61" s="111"/>
      <c r="SWN61" s="111"/>
      <c r="SWO61" s="111"/>
      <c r="SWP61" s="111"/>
      <c r="SWQ61" s="111"/>
      <c r="SWR61" s="111"/>
      <c r="SWS61" s="111"/>
      <c r="SWT61" s="111"/>
      <c r="SWU61" s="111"/>
      <c r="SWV61" s="111"/>
      <c r="SWW61" s="111"/>
      <c r="SWX61" s="111"/>
      <c r="SWY61" s="111"/>
      <c r="SWZ61" s="111"/>
      <c r="SXA61" s="111"/>
      <c r="SXB61" s="111"/>
      <c r="SXC61" s="111"/>
      <c r="SXD61" s="111"/>
      <c r="SXE61" s="111"/>
      <c r="SXF61" s="111"/>
      <c r="SXG61" s="111"/>
      <c r="SXH61" s="111"/>
      <c r="SXI61" s="111"/>
      <c r="SXJ61" s="111"/>
      <c r="SXK61" s="111"/>
      <c r="SXL61" s="111"/>
      <c r="SXM61" s="111"/>
      <c r="SXN61" s="111"/>
      <c r="SXO61" s="111"/>
      <c r="SXP61" s="111"/>
      <c r="SXQ61" s="111"/>
      <c r="SXR61" s="111"/>
      <c r="SXS61" s="111"/>
      <c r="SXT61" s="111"/>
      <c r="SXU61" s="111"/>
      <c r="SXV61" s="111"/>
      <c r="SXW61" s="111"/>
      <c r="SXX61" s="111"/>
      <c r="SXY61" s="111"/>
      <c r="SXZ61" s="111"/>
      <c r="SYA61" s="111"/>
      <c r="SYB61" s="111"/>
      <c r="SYC61" s="111"/>
      <c r="SYD61" s="111"/>
      <c r="SYE61" s="111"/>
      <c r="SYF61" s="111"/>
      <c r="SYG61" s="111"/>
      <c r="SYH61" s="111"/>
      <c r="SYI61" s="111"/>
      <c r="SYJ61" s="111"/>
      <c r="SYK61" s="111"/>
      <c r="SYL61" s="111"/>
      <c r="SYM61" s="111"/>
      <c r="SYN61" s="111"/>
      <c r="SYO61" s="111"/>
      <c r="SYP61" s="111"/>
      <c r="SYQ61" s="111"/>
      <c r="SYR61" s="111"/>
      <c r="SYS61" s="111"/>
      <c r="SYT61" s="111"/>
      <c r="SYU61" s="111"/>
      <c r="SYV61" s="111"/>
      <c r="SYW61" s="111"/>
      <c r="SYX61" s="111"/>
      <c r="SYY61" s="111"/>
      <c r="SYZ61" s="111"/>
      <c r="SZA61" s="111"/>
      <c r="SZB61" s="111"/>
      <c r="SZC61" s="111"/>
      <c r="SZD61" s="111"/>
      <c r="SZE61" s="111"/>
      <c r="SZF61" s="111"/>
      <c r="SZG61" s="111"/>
      <c r="SZH61" s="111"/>
      <c r="SZI61" s="111"/>
      <c r="SZJ61" s="111"/>
      <c r="SZK61" s="111"/>
      <c r="SZL61" s="111"/>
      <c r="SZM61" s="111"/>
      <c r="SZN61" s="111"/>
      <c r="SZO61" s="111"/>
      <c r="SZP61" s="111"/>
      <c r="SZQ61" s="111"/>
      <c r="SZR61" s="111"/>
      <c r="SZS61" s="111"/>
      <c r="SZT61" s="111"/>
      <c r="SZU61" s="111"/>
      <c r="SZV61" s="111"/>
      <c r="SZW61" s="111"/>
      <c r="SZX61" s="111"/>
      <c r="SZY61" s="111"/>
      <c r="SZZ61" s="111"/>
      <c r="TAA61" s="111"/>
      <c r="TAB61" s="111"/>
      <c r="TAC61" s="111"/>
      <c r="TAD61" s="111"/>
      <c r="TAE61" s="111"/>
      <c r="TAF61" s="111"/>
      <c r="TAG61" s="111"/>
      <c r="TAH61" s="111"/>
      <c r="TAI61" s="111"/>
      <c r="TAJ61" s="111"/>
      <c r="TAK61" s="111"/>
      <c r="TAL61" s="111"/>
      <c r="TAM61" s="111"/>
      <c r="TAN61" s="111"/>
      <c r="TAO61" s="111"/>
      <c r="TAP61" s="111"/>
      <c r="TAQ61" s="111"/>
      <c r="TAR61" s="111"/>
      <c r="TAS61" s="111"/>
      <c r="TAT61" s="111"/>
      <c r="TAU61" s="111"/>
      <c r="TAV61" s="111"/>
      <c r="TAW61" s="111"/>
      <c r="TAX61" s="111"/>
      <c r="TAY61" s="111"/>
      <c r="TAZ61" s="111"/>
      <c r="TBA61" s="111"/>
      <c r="TBB61" s="111"/>
      <c r="TBC61" s="111"/>
      <c r="TBD61" s="111"/>
      <c r="TBE61" s="111"/>
      <c r="TBF61" s="111"/>
      <c r="TBG61" s="111"/>
      <c r="TBH61" s="111"/>
      <c r="TBI61" s="111"/>
      <c r="TBJ61" s="111"/>
      <c r="TBK61" s="111"/>
      <c r="TBL61" s="111"/>
      <c r="TBM61" s="111"/>
      <c r="TBN61" s="111"/>
      <c r="TBO61" s="111"/>
      <c r="TBP61" s="111"/>
      <c r="TBQ61" s="111"/>
      <c r="TBR61" s="111"/>
      <c r="TBS61" s="111"/>
      <c r="TBT61" s="111"/>
      <c r="TBU61" s="111"/>
      <c r="TBV61" s="111"/>
      <c r="TBW61" s="111"/>
      <c r="TBX61" s="111"/>
      <c r="TBY61" s="111"/>
      <c r="TBZ61" s="111"/>
      <c r="TCA61" s="111"/>
      <c r="TCB61" s="111"/>
      <c r="TCC61" s="111"/>
      <c r="TCD61" s="111"/>
      <c r="TCE61" s="111"/>
      <c r="TCF61" s="111"/>
      <c r="TCG61" s="111"/>
      <c r="TCH61" s="111"/>
      <c r="TCI61" s="111"/>
      <c r="TCJ61" s="111"/>
      <c r="TCK61" s="111"/>
      <c r="TCL61" s="111"/>
      <c r="TCM61" s="111"/>
      <c r="TCN61" s="111"/>
      <c r="TCO61" s="111"/>
      <c r="TCP61" s="111"/>
      <c r="TCQ61" s="111"/>
      <c r="TCR61" s="111"/>
      <c r="TCS61" s="111"/>
      <c r="TCT61" s="111"/>
      <c r="TCU61" s="111"/>
      <c r="TCV61" s="111"/>
      <c r="TCW61" s="111"/>
      <c r="TCX61" s="111"/>
      <c r="TCY61" s="111"/>
      <c r="TCZ61" s="111"/>
      <c r="TDA61" s="111"/>
      <c r="TDB61" s="111"/>
      <c r="TDC61" s="111"/>
      <c r="TDD61" s="111"/>
      <c r="TDE61" s="111"/>
      <c r="TDF61" s="111"/>
      <c r="TDG61" s="111"/>
      <c r="TDH61" s="111"/>
      <c r="TDI61" s="111"/>
      <c r="TDJ61" s="111"/>
      <c r="TDK61" s="111"/>
      <c r="TDL61" s="111"/>
      <c r="TDM61" s="111"/>
      <c r="TDN61" s="111"/>
      <c r="TDO61" s="111"/>
      <c r="TDP61" s="111"/>
      <c r="TDQ61" s="111"/>
      <c r="TDR61" s="111"/>
      <c r="TDS61" s="111"/>
      <c r="TDT61" s="111"/>
      <c r="TDU61" s="111"/>
      <c r="TDV61" s="111"/>
      <c r="TDW61" s="111"/>
      <c r="TDX61" s="111"/>
      <c r="TDY61" s="111"/>
      <c r="TDZ61" s="111"/>
      <c r="TEA61" s="111"/>
      <c r="TEB61" s="111"/>
      <c r="TEC61" s="111"/>
      <c r="TED61" s="111"/>
      <c r="TEE61" s="111"/>
      <c r="TEF61" s="111"/>
      <c r="TEG61" s="111"/>
      <c r="TEH61" s="111"/>
      <c r="TEI61" s="111"/>
      <c r="TEJ61" s="111"/>
      <c r="TEK61" s="111"/>
      <c r="TEL61" s="111"/>
      <c r="TEM61" s="111"/>
      <c r="TEN61" s="111"/>
      <c r="TEO61" s="111"/>
      <c r="TEP61" s="111"/>
      <c r="TEQ61" s="111"/>
      <c r="TER61" s="111"/>
      <c r="TES61" s="111"/>
      <c r="TET61" s="111"/>
      <c r="TEU61" s="111"/>
      <c r="TEV61" s="111"/>
      <c r="TEW61" s="111"/>
      <c r="TEX61" s="111"/>
      <c r="TEY61" s="111"/>
      <c r="TEZ61" s="111"/>
      <c r="TFA61" s="111"/>
      <c r="TFB61" s="111"/>
      <c r="TFC61" s="111"/>
      <c r="TFD61" s="111"/>
      <c r="TFE61" s="111"/>
      <c r="TFF61" s="111"/>
      <c r="TFG61" s="111"/>
      <c r="TFH61" s="111"/>
      <c r="TFI61" s="111"/>
      <c r="TFJ61" s="111"/>
      <c r="TFK61" s="111"/>
      <c r="TFL61" s="111"/>
      <c r="TFM61" s="111"/>
      <c r="TFN61" s="111"/>
      <c r="TFO61" s="111"/>
      <c r="TFP61" s="111"/>
      <c r="TFQ61" s="111"/>
      <c r="TFR61" s="111"/>
      <c r="TFS61" s="111"/>
      <c r="TFT61" s="111"/>
      <c r="TFU61" s="111"/>
      <c r="TFV61" s="111"/>
      <c r="TFW61" s="111"/>
      <c r="TFX61" s="111"/>
      <c r="TFY61" s="111"/>
      <c r="TFZ61" s="111"/>
      <c r="TGA61" s="111"/>
      <c r="TGB61" s="111"/>
      <c r="TGC61" s="111"/>
      <c r="TGD61" s="111"/>
      <c r="TGE61" s="111"/>
      <c r="TGF61" s="111"/>
      <c r="TGG61" s="111"/>
      <c r="TGH61" s="111"/>
      <c r="TGI61" s="111"/>
      <c r="TGJ61" s="111"/>
      <c r="TGK61" s="111"/>
      <c r="TGL61" s="111"/>
      <c r="TGM61" s="111"/>
      <c r="TGN61" s="111"/>
      <c r="TGO61" s="111"/>
      <c r="TGP61" s="111"/>
      <c r="TGQ61" s="111"/>
      <c r="TGR61" s="111"/>
      <c r="TGS61" s="111"/>
      <c r="TGT61" s="111"/>
      <c r="TGU61" s="111"/>
      <c r="TGV61" s="111"/>
      <c r="TGW61" s="111"/>
      <c r="TGX61" s="111"/>
      <c r="TGY61" s="111"/>
      <c r="TGZ61" s="111"/>
      <c r="THA61" s="111"/>
      <c r="THB61" s="111"/>
      <c r="THC61" s="111"/>
      <c r="THD61" s="111"/>
      <c r="THE61" s="111"/>
      <c r="THF61" s="111"/>
      <c r="THG61" s="111"/>
      <c r="THH61" s="111"/>
      <c r="THI61" s="111"/>
      <c r="THJ61" s="111"/>
      <c r="THK61" s="111"/>
      <c r="THL61" s="111"/>
      <c r="THM61" s="111"/>
      <c r="THN61" s="111"/>
      <c r="THO61" s="111"/>
      <c r="THP61" s="111"/>
      <c r="THQ61" s="111"/>
      <c r="THR61" s="111"/>
      <c r="THS61" s="111"/>
      <c r="THT61" s="111"/>
      <c r="THU61" s="111"/>
      <c r="THV61" s="111"/>
      <c r="THW61" s="111"/>
      <c r="THX61" s="111"/>
      <c r="THY61" s="111"/>
      <c r="THZ61" s="111"/>
      <c r="TIA61" s="111"/>
      <c r="TIB61" s="111"/>
      <c r="TIC61" s="111"/>
      <c r="TID61" s="111"/>
      <c r="TIE61" s="111"/>
      <c r="TIF61" s="111"/>
      <c r="TIG61" s="111"/>
      <c r="TIH61" s="111"/>
      <c r="TII61" s="111"/>
      <c r="TIJ61" s="111"/>
      <c r="TIK61" s="111"/>
      <c r="TIL61" s="111"/>
      <c r="TIM61" s="111"/>
      <c r="TIN61" s="111"/>
      <c r="TIO61" s="111"/>
      <c r="TIP61" s="111"/>
      <c r="TIQ61" s="111"/>
      <c r="TIR61" s="111"/>
      <c r="TIS61" s="111"/>
      <c r="TIT61" s="111"/>
      <c r="TIU61" s="111"/>
      <c r="TIV61" s="111"/>
      <c r="TIW61" s="111"/>
      <c r="TIX61" s="111"/>
      <c r="TIY61" s="111"/>
      <c r="TIZ61" s="111"/>
      <c r="TJA61" s="111"/>
      <c r="TJB61" s="111"/>
      <c r="TJC61" s="111"/>
      <c r="TJD61" s="111"/>
      <c r="TJE61" s="111"/>
      <c r="TJF61" s="111"/>
      <c r="TJG61" s="111"/>
      <c r="TJH61" s="111"/>
      <c r="TJI61" s="111"/>
      <c r="TJJ61" s="111"/>
      <c r="TJK61" s="111"/>
      <c r="TJL61" s="111"/>
      <c r="TJM61" s="111"/>
      <c r="TJN61" s="111"/>
      <c r="TJO61" s="111"/>
      <c r="TJP61" s="111"/>
      <c r="TJQ61" s="111"/>
      <c r="TJR61" s="111"/>
      <c r="TJS61" s="111"/>
      <c r="TJT61" s="111"/>
      <c r="TJU61" s="111"/>
      <c r="TJV61" s="111"/>
      <c r="TJW61" s="111"/>
      <c r="TJX61" s="111"/>
      <c r="TJY61" s="111"/>
      <c r="TJZ61" s="111"/>
      <c r="TKA61" s="111"/>
      <c r="TKB61" s="111"/>
      <c r="TKC61" s="111"/>
      <c r="TKD61" s="111"/>
      <c r="TKE61" s="111"/>
      <c r="TKF61" s="111"/>
      <c r="TKG61" s="111"/>
      <c r="TKH61" s="111"/>
      <c r="TKI61" s="111"/>
      <c r="TKJ61" s="111"/>
      <c r="TKK61" s="111"/>
      <c r="TKL61" s="111"/>
      <c r="TKM61" s="111"/>
      <c r="TKN61" s="111"/>
      <c r="TKO61" s="111"/>
      <c r="TKP61" s="111"/>
      <c r="TKQ61" s="111"/>
      <c r="TKR61" s="111"/>
      <c r="TKS61" s="111"/>
      <c r="TKT61" s="111"/>
      <c r="TKU61" s="111"/>
      <c r="TKV61" s="111"/>
      <c r="TKW61" s="111"/>
      <c r="TKX61" s="111"/>
      <c r="TKY61" s="111"/>
      <c r="TKZ61" s="111"/>
      <c r="TLA61" s="111"/>
      <c r="TLB61" s="111"/>
      <c r="TLC61" s="111"/>
      <c r="TLD61" s="111"/>
      <c r="TLE61" s="111"/>
      <c r="TLF61" s="111"/>
      <c r="TLG61" s="111"/>
      <c r="TLH61" s="111"/>
      <c r="TLI61" s="111"/>
      <c r="TLJ61" s="111"/>
      <c r="TLK61" s="111"/>
      <c r="TLL61" s="111"/>
      <c r="TLM61" s="111"/>
      <c r="TLN61" s="111"/>
      <c r="TLO61" s="111"/>
      <c r="TLP61" s="111"/>
      <c r="TLQ61" s="111"/>
      <c r="TLR61" s="111"/>
      <c r="TLS61" s="111"/>
      <c r="TLT61" s="111"/>
      <c r="TLU61" s="111"/>
      <c r="TLV61" s="111"/>
      <c r="TLW61" s="111"/>
      <c r="TLX61" s="111"/>
      <c r="TLY61" s="111"/>
      <c r="TLZ61" s="111"/>
      <c r="TMA61" s="111"/>
      <c r="TMB61" s="111"/>
      <c r="TMC61" s="111"/>
      <c r="TMD61" s="111"/>
      <c r="TME61" s="111"/>
      <c r="TMF61" s="111"/>
      <c r="TMG61" s="111"/>
      <c r="TMH61" s="111"/>
      <c r="TMI61" s="111"/>
      <c r="TMJ61" s="111"/>
      <c r="TMK61" s="111"/>
      <c r="TML61" s="111"/>
      <c r="TMM61" s="111"/>
      <c r="TMN61" s="111"/>
      <c r="TMO61" s="111"/>
      <c r="TMP61" s="111"/>
      <c r="TMQ61" s="111"/>
      <c r="TMR61" s="111"/>
      <c r="TMS61" s="111"/>
      <c r="TMT61" s="111"/>
      <c r="TMU61" s="111"/>
      <c r="TMV61" s="111"/>
      <c r="TMW61" s="111"/>
      <c r="TMX61" s="111"/>
      <c r="TMY61" s="111"/>
      <c r="TMZ61" s="111"/>
      <c r="TNA61" s="111"/>
      <c r="TNB61" s="111"/>
      <c r="TNC61" s="111"/>
      <c r="TND61" s="111"/>
      <c r="TNE61" s="111"/>
      <c r="TNF61" s="111"/>
      <c r="TNG61" s="111"/>
      <c r="TNH61" s="111"/>
      <c r="TNI61" s="111"/>
      <c r="TNJ61" s="111"/>
      <c r="TNK61" s="111"/>
      <c r="TNL61" s="111"/>
      <c r="TNM61" s="111"/>
      <c r="TNN61" s="111"/>
      <c r="TNO61" s="111"/>
      <c r="TNP61" s="111"/>
      <c r="TNQ61" s="111"/>
      <c r="TNR61" s="111"/>
      <c r="TNS61" s="111"/>
      <c r="TNT61" s="111"/>
      <c r="TNU61" s="111"/>
      <c r="TNV61" s="111"/>
      <c r="TNW61" s="111"/>
      <c r="TNX61" s="111"/>
      <c r="TNY61" s="111"/>
      <c r="TNZ61" s="111"/>
      <c r="TOA61" s="111"/>
      <c r="TOB61" s="111"/>
      <c r="TOC61" s="111"/>
      <c r="TOD61" s="111"/>
      <c r="TOE61" s="111"/>
      <c r="TOF61" s="111"/>
      <c r="TOG61" s="111"/>
      <c r="TOH61" s="111"/>
      <c r="TOI61" s="111"/>
      <c r="TOJ61" s="111"/>
      <c r="TOK61" s="111"/>
      <c r="TOL61" s="111"/>
      <c r="TOM61" s="111"/>
      <c r="TON61" s="111"/>
      <c r="TOO61" s="111"/>
      <c r="TOP61" s="111"/>
      <c r="TOQ61" s="111"/>
      <c r="TOR61" s="111"/>
      <c r="TOS61" s="111"/>
      <c r="TOT61" s="111"/>
      <c r="TOU61" s="111"/>
      <c r="TOV61" s="111"/>
      <c r="TOW61" s="111"/>
      <c r="TOX61" s="111"/>
      <c r="TOY61" s="111"/>
      <c r="TOZ61" s="111"/>
      <c r="TPA61" s="111"/>
      <c r="TPB61" s="111"/>
      <c r="TPC61" s="111"/>
      <c r="TPD61" s="111"/>
      <c r="TPE61" s="111"/>
      <c r="TPF61" s="111"/>
      <c r="TPG61" s="111"/>
      <c r="TPH61" s="111"/>
      <c r="TPI61" s="111"/>
      <c r="TPJ61" s="111"/>
      <c r="TPK61" s="111"/>
      <c r="TPL61" s="111"/>
      <c r="TPM61" s="111"/>
      <c r="TPN61" s="111"/>
      <c r="TPO61" s="111"/>
      <c r="TPP61" s="111"/>
      <c r="TPQ61" s="111"/>
      <c r="TPR61" s="111"/>
      <c r="TPS61" s="111"/>
      <c r="TPT61" s="111"/>
      <c r="TPU61" s="111"/>
      <c r="TPV61" s="111"/>
      <c r="TPW61" s="111"/>
      <c r="TPX61" s="111"/>
      <c r="TPY61" s="111"/>
      <c r="TPZ61" s="111"/>
      <c r="TQA61" s="111"/>
      <c r="TQB61" s="111"/>
      <c r="TQC61" s="111"/>
      <c r="TQD61" s="111"/>
      <c r="TQE61" s="111"/>
      <c r="TQF61" s="111"/>
      <c r="TQG61" s="111"/>
      <c r="TQH61" s="111"/>
      <c r="TQI61" s="111"/>
      <c r="TQJ61" s="111"/>
      <c r="TQK61" s="111"/>
      <c r="TQL61" s="111"/>
      <c r="TQM61" s="111"/>
      <c r="TQN61" s="111"/>
      <c r="TQO61" s="111"/>
      <c r="TQP61" s="111"/>
      <c r="TQQ61" s="111"/>
      <c r="TQR61" s="111"/>
      <c r="TQS61" s="111"/>
      <c r="TQT61" s="111"/>
      <c r="TQU61" s="111"/>
      <c r="TQV61" s="111"/>
      <c r="TQW61" s="111"/>
      <c r="TQX61" s="111"/>
      <c r="TQY61" s="111"/>
      <c r="TQZ61" s="111"/>
      <c r="TRA61" s="111"/>
      <c r="TRB61" s="111"/>
      <c r="TRC61" s="111"/>
      <c r="TRD61" s="111"/>
      <c r="TRE61" s="111"/>
      <c r="TRF61" s="111"/>
      <c r="TRG61" s="111"/>
      <c r="TRH61" s="111"/>
      <c r="TRI61" s="111"/>
      <c r="TRJ61" s="111"/>
      <c r="TRK61" s="111"/>
      <c r="TRL61" s="111"/>
      <c r="TRM61" s="111"/>
      <c r="TRN61" s="111"/>
      <c r="TRO61" s="111"/>
      <c r="TRP61" s="111"/>
      <c r="TRQ61" s="111"/>
      <c r="TRR61" s="111"/>
      <c r="TRS61" s="111"/>
      <c r="TRT61" s="111"/>
      <c r="TRU61" s="111"/>
      <c r="TRV61" s="111"/>
      <c r="TRW61" s="111"/>
      <c r="TRX61" s="111"/>
      <c r="TRY61" s="111"/>
      <c r="TRZ61" s="111"/>
      <c r="TSA61" s="111"/>
      <c r="TSB61" s="111"/>
      <c r="TSC61" s="111"/>
      <c r="TSD61" s="111"/>
      <c r="TSE61" s="111"/>
      <c r="TSF61" s="111"/>
      <c r="TSG61" s="111"/>
      <c r="TSH61" s="111"/>
      <c r="TSI61" s="111"/>
      <c r="TSJ61" s="111"/>
      <c r="TSK61" s="111"/>
      <c r="TSL61" s="111"/>
      <c r="TSM61" s="111"/>
      <c r="TSN61" s="111"/>
      <c r="TSO61" s="111"/>
      <c r="TSP61" s="111"/>
      <c r="TSQ61" s="111"/>
      <c r="TSR61" s="111"/>
      <c r="TSS61" s="111"/>
      <c r="TST61" s="111"/>
      <c r="TSU61" s="111"/>
      <c r="TSV61" s="111"/>
      <c r="TSW61" s="111"/>
      <c r="TSX61" s="111"/>
      <c r="TSY61" s="111"/>
      <c r="TSZ61" s="111"/>
      <c r="TTA61" s="111"/>
      <c r="TTB61" s="111"/>
      <c r="TTC61" s="111"/>
      <c r="TTD61" s="111"/>
      <c r="TTE61" s="111"/>
      <c r="TTF61" s="111"/>
      <c r="TTG61" s="111"/>
      <c r="TTH61" s="111"/>
      <c r="TTI61" s="111"/>
      <c r="TTJ61" s="111"/>
      <c r="TTK61" s="111"/>
      <c r="TTL61" s="111"/>
      <c r="TTM61" s="111"/>
      <c r="TTN61" s="111"/>
      <c r="TTO61" s="111"/>
      <c r="TTP61" s="111"/>
      <c r="TTQ61" s="111"/>
      <c r="TTR61" s="111"/>
      <c r="TTS61" s="111"/>
      <c r="TTT61" s="111"/>
      <c r="TTU61" s="111"/>
      <c r="TTV61" s="111"/>
      <c r="TTW61" s="111"/>
      <c r="TTX61" s="111"/>
      <c r="TTY61" s="111"/>
      <c r="TTZ61" s="111"/>
      <c r="TUA61" s="111"/>
      <c r="TUB61" s="111"/>
      <c r="TUC61" s="111"/>
      <c r="TUD61" s="111"/>
      <c r="TUE61" s="111"/>
      <c r="TUF61" s="111"/>
      <c r="TUG61" s="111"/>
      <c r="TUH61" s="111"/>
      <c r="TUI61" s="111"/>
      <c r="TUJ61" s="111"/>
      <c r="TUK61" s="111"/>
      <c r="TUL61" s="111"/>
      <c r="TUM61" s="111"/>
      <c r="TUN61" s="111"/>
      <c r="TUO61" s="111"/>
      <c r="TUP61" s="111"/>
      <c r="TUQ61" s="111"/>
      <c r="TUR61" s="111"/>
      <c r="TUS61" s="111"/>
      <c r="TUT61" s="111"/>
      <c r="TUU61" s="111"/>
      <c r="TUV61" s="111"/>
      <c r="TUW61" s="111"/>
      <c r="TUX61" s="111"/>
      <c r="TUY61" s="111"/>
      <c r="TUZ61" s="111"/>
      <c r="TVA61" s="111"/>
      <c r="TVB61" s="111"/>
      <c r="TVC61" s="111"/>
      <c r="TVD61" s="111"/>
      <c r="TVE61" s="111"/>
      <c r="TVF61" s="111"/>
      <c r="TVG61" s="111"/>
      <c r="TVH61" s="111"/>
      <c r="TVI61" s="111"/>
      <c r="TVJ61" s="111"/>
      <c r="TVK61" s="111"/>
      <c r="TVL61" s="111"/>
      <c r="TVM61" s="111"/>
      <c r="TVN61" s="111"/>
      <c r="TVO61" s="111"/>
      <c r="TVP61" s="111"/>
      <c r="TVQ61" s="111"/>
      <c r="TVR61" s="111"/>
      <c r="TVS61" s="111"/>
      <c r="TVT61" s="111"/>
      <c r="TVU61" s="111"/>
      <c r="TVV61" s="111"/>
      <c r="TVW61" s="111"/>
      <c r="TVX61" s="111"/>
      <c r="TVY61" s="111"/>
      <c r="TVZ61" s="111"/>
      <c r="TWA61" s="111"/>
      <c r="TWB61" s="111"/>
      <c r="TWC61" s="111"/>
      <c r="TWD61" s="111"/>
      <c r="TWE61" s="111"/>
      <c r="TWF61" s="111"/>
      <c r="TWG61" s="111"/>
      <c r="TWH61" s="111"/>
      <c r="TWI61" s="111"/>
      <c r="TWJ61" s="111"/>
      <c r="TWK61" s="111"/>
      <c r="TWL61" s="111"/>
      <c r="TWM61" s="111"/>
      <c r="TWN61" s="111"/>
      <c r="TWO61" s="111"/>
      <c r="TWP61" s="111"/>
      <c r="TWQ61" s="111"/>
      <c r="TWR61" s="111"/>
      <c r="TWS61" s="111"/>
      <c r="TWT61" s="111"/>
      <c r="TWU61" s="111"/>
      <c r="TWV61" s="111"/>
      <c r="TWW61" s="111"/>
      <c r="TWX61" s="111"/>
      <c r="TWY61" s="111"/>
      <c r="TWZ61" s="111"/>
      <c r="TXA61" s="111"/>
      <c r="TXB61" s="111"/>
      <c r="TXC61" s="111"/>
      <c r="TXD61" s="111"/>
      <c r="TXE61" s="111"/>
      <c r="TXF61" s="111"/>
      <c r="TXG61" s="111"/>
      <c r="TXH61" s="111"/>
      <c r="TXI61" s="111"/>
      <c r="TXJ61" s="111"/>
      <c r="TXK61" s="111"/>
      <c r="TXL61" s="111"/>
      <c r="TXM61" s="111"/>
      <c r="TXN61" s="111"/>
      <c r="TXO61" s="111"/>
      <c r="TXP61" s="111"/>
      <c r="TXQ61" s="111"/>
      <c r="TXR61" s="111"/>
      <c r="TXS61" s="111"/>
      <c r="TXT61" s="111"/>
      <c r="TXU61" s="111"/>
      <c r="TXV61" s="111"/>
      <c r="TXW61" s="111"/>
      <c r="TXX61" s="111"/>
      <c r="TXY61" s="111"/>
      <c r="TXZ61" s="111"/>
      <c r="TYA61" s="111"/>
      <c r="TYB61" s="111"/>
      <c r="TYC61" s="111"/>
      <c r="TYD61" s="111"/>
      <c r="TYE61" s="111"/>
      <c r="TYF61" s="111"/>
      <c r="TYG61" s="111"/>
      <c r="TYH61" s="111"/>
      <c r="TYI61" s="111"/>
      <c r="TYJ61" s="111"/>
      <c r="TYK61" s="111"/>
      <c r="TYL61" s="111"/>
      <c r="TYM61" s="111"/>
      <c r="TYN61" s="111"/>
      <c r="TYO61" s="111"/>
      <c r="TYP61" s="111"/>
      <c r="TYQ61" s="111"/>
      <c r="TYR61" s="111"/>
      <c r="TYS61" s="111"/>
      <c r="TYT61" s="111"/>
      <c r="TYU61" s="111"/>
      <c r="TYV61" s="111"/>
      <c r="TYW61" s="111"/>
      <c r="TYX61" s="111"/>
      <c r="TYY61" s="111"/>
      <c r="TYZ61" s="111"/>
      <c r="TZA61" s="111"/>
      <c r="TZB61" s="111"/>
      <c r="TZC61" s="111"/>
      <c r="TZD61" s="111"/>
      <c r="TZE61" s="111"/>
      <c r="TZF61" s="111"/>
      <c r="TZG61" s="111"/>
      <c r="TZH61" s="111"/>
      <c r="TZI61" s="111"/>
      <c r="TZJ61" s="111"/>
      <c r="TZK61" s="111"/>
      <c r="TZL61" s="111"/>
      <c r="TZM61" s="111"/>
      <c r="TZN61" s="111"/>
      <c r="TZO61" s="111"/>
      <c r="TZP61" s="111"/>
      <c r="TZQ61" s="111"/>
      <c r="TZR61" s="111"/>
      <c r="TZS61" s="111"/>
      <c r="TZT61" s="111"/>
      <c r="TZU61" s="111"/>
      <c r="TZV61" s="111"/>
      <c r="TZW61" s="111"/>
      <c r="TZX61" s="111"/>
      <c r="TZY61" s="111"/>
      <c r="TZZ61" s="111"/>
      <c r="UAA61" s="111"/>
      <c r="UAB61" s="111"/>
      <c r="UAC61" s="111"/>
      <c r="UAD61" s="111"/>
      <c r="UAE61" s="111"/>
      <c r="UAF61" s="111"/>
      <c r="UAG61" s="111"/>
      <c r="UAH61" s="111"/>
      <c r="UAI61" s="111"/>
      <c r="UAJ61" s="111"/>
      <c r="UAK61" s="111"/>
      <c r="UAL61" s="111"/>
      <c r="UAM61" s="111"/>
      <c r="UAN61" s="111"/>
      <c r="UAO61" s="111"/>
      <c r="UAP61" s="111"/>
      <c r="UAQ61" s="111"/>
      <c r="UAR61" s="111"/>
      <c r="UAS61" s="111"/>
      <c r="UAT61" s="111"/>
      <c r="UAU61" s="111"/>
      <c r="UAV61" s="111"/>
      <c r="UAW61" s="111"/>
      <c r="UAX61" s="111"/>
      <c r="UAY61" s="111"/>
      <c r="UAZ61" s="111"/>
      <c r="UBA61" s="111"/>
      <c r="UBB61" s="111"/>
      <c r="UBC61" s="111"/>
      <c r="UBD61" s="111"/>
      <c r="UBE61" s="111"/>
      <c r="UBF61" s="111"/>
      <c r="UBG61" s="111"/>
      <c r="UBH61" s="111"/>
      <c r="UBI61" s="111"/>
      <c r="UBJ61" s="111"/>
      <c r="UBK61" s="111"/>
      <c r="UBL61" s="111"/>
      <c r="UBM61" s="111"/>
      <c r="UBN61" s="111"/>
      <c r="UBO61" s="111"/>
      <c r="UBP61" s="111"/>
      <c r="UBQ61" s="111"/>
      <c r="UBR61" s="111"/>
      <c r="UBS61" s="111"/>
      <c r="UBT61" s="111"/>
      <c r="UBU61" s="111"/>
      <c r="UBV61" s="111"/>
      <c r="UBW61" s="111"/>
      <c r="UBX61" s="111"/>
      <c r="UBY61" s="111"/>
      <c r="UBZ61" s="111"/>
      <c r="UCA61" s="111"/>
      <c r="UCB61" s="111"/>
      <c r="UCC61" s="111"/>
      <c r="UCD61" s="111"/>
      <c r="UCE61" s="111"/>
      <c r="UCF61" s="111"/>
      <c r="UCG61" s="111"/>
      <c r="UCH61" s="111"/>
      <c r="UCI61" s="111"/>
      <c r="UCJ61" s="111"/>
      <c r="UCK61" s="111"/>
      <c r="UCL61" s="111"/>
      <c r="UCM61" s="111"/>
      <c r="UCN61" s="111"/>
      <c r="UCO61" s="111"/>
      <c r="UCP61" s="111"/>
      <c r="UCQ61" s="111"/>
      <c r="UCR61" s="111"/>
      <c r="UCS61" s="111"/>
      <c r="UCT61" s="111"/>
      <c r="UCU61" s="111"/>
      <c r="UCV61" s="111"/>
      <c r="UCW61" s="111"/>
      <c r="UCX61" s="111"/>
      <c r="UCY61" s="111"/>
      <c r="UCZ61" s="111"/>
      <c r="UDA61" s="111"/>
      <c r="UDB61" s="111"/>
      <c r="UDC61" s="111"/>
      <c r="UDD61" s="111"/>
      <c r="UDE61" s="111"/>
      <c r="UDF61" s="111"/>
      <c r="UDG61" s="111"/>
      <c r="UDH61" s="111"/>
      <c r="UDI61" s="111"/>
      <c r="UDJ61" s="111"/>
      <c r="UDK61" s="111"/>
      <c r="UDL61" s="111"/>
      <c r="UDM61" s="111"/>
      <c r="UDN61" s="111"/>
      <c r="UDO61" s="111"/>
      <c r="UDP61" s="111"/>
      <c r="UDQ61" s="111"/>
      <c r="UDR61" s="111"/>
      <c r="UDS61" s="111"/>
      <c r="UDT61" s="111"/>
      <c r="UDU61" s="111"/>
      <c r="UDV61" s="111"/>
      <c r="UDW61" s="111"/>
      <c r="UDX61" s="111"/>
      <c r="UDY61" s="111"/>
      <c r="UDZ61" s="111"/>
      <c r="UEA61" s="111"/>
      <c r="UEB61" s="111"/>
      <c r="UEC61" s="111"/>
      <c r="UED61" s="111"/>
      <c r="UEE61" s="111"/>
      <c r="UEF61" s="111"/>
      <c r="UEG61" s="111"/>
      <c r="UEH61" s="111"/>
      <c r="UEI61" s="111"/>
      <c r="UEJ61" s="111"/>
      <c r="UEK61" s="111"/>
      <c r="UEL61" s="111"/>
      <c r="UEM61" s="111"/>
      <c r="UEN61" s="111"/>
      <c r="UEO61" s="111"/>
      <c r="UEP61" s="111"/>
      <c r="UEQ61" s="111"/>
      <c r="UER61" s="111"/>
      <c r="UES61" s="111"/>
      <c r="UET61" s="111"/>
      <c r="UEU61" s="111"/>
      <c r="UEV61" s="111"/>
      <c r="UEW61" s="111"/>
      <c r="UEX61" s="111"/>
      <c r="UEY61" s="111"/>
      <c r="UEZ61" s="111"/>
      <c r="UFA61" s="111"/>
      <c r="UFB61" s="111"/>
      <c r="UFC61" s="111"/>
      <c r="UFD61" s="111"/>
      <c r="UFE61" s="111"/>
      <c r="UFF61" s="111"/>
      <c r="UFG61" s="111"/>
      <c r="UFH61" s="111"/>
      <c r="UFI61" s="111"/>
      <c r="UFJ61" s="111"/>
      <c r="UFK61" s="111"/>
      <c r="UFL61" s="111"/>
      <c r="UFM61" s="111"/>
      <c r="UFN61" s="111"/>
      <c r="UFO61" s="111"/>
      <c r="UFP61" s="111"/>
      <c r="UFQ61" s="111"/>
      <c r="UFR61" s="111"/>
      <c r="UFS61" s="111"/>
      <c r="UFT61" s="111"/>
      <c r="UFU61" s="111"/>
      <c r="UFV61" s="111"/>
      <c r="UFW61" s="111"/>
      <c r="UFX61" s="111"/>
      <c r="UFY61" s="111"/>
      <c r="UFZ61" s="111"/>
      <c r="UGA61" s="111"/>
      <c r="UGB61" s="111"/>
      <c r="UGC61" s="111"/>
      <c r="UGD61" s="111"/>
      <c r="UGE61" s="111"/>
      <c r="UGF61" s="111"/>
      <c r="UGG61" s="111"/>
      <c r="UGH61" s="111"/>
      <c r="UGI61" s="111"/>
      <c r="UGJ61" s="111"/>
      <c r="UGK61" s="111"/>
      <c r="UGL61" s="111"/>
      <c r="UGM61" s="111"/>
      <c r="UGN61" s="111"/>
      <c r="UGO61" s="111"/>
      <c r="UGP61" s="111"/>
      <c r="UGQ61" s="111"/>
      <c r="UGR61" s="111"/>
      <c r="UGS61" s="111"/>
      <c r="UGT61" s="111"/>
      <c r="UGU61" s="111"/>
      <c r="UGV61" s="111"/>
      <c r="UGW61" s="111"/>
      <c r="UGX61" s="111"/>
      <c r="UGY61" s="111"/>
      <c r="UGZ61" s="111"/>
      <c r="UHA61" s="111"/>
      <c r="UHB61" s="111"/>
      <c r="UHC61" s="111"/>
      <c r="UHD61" s="111"/>
      <c r="UHE61" s="111"/>
      <c r="UHF61" s="111"/>
      <c r="UHG61" s="111"/>
      <c r="UHH61" s="111"/>
      <c r="UHI61" s="111"/>
      <c r="UHJ61" s="111"/>
      <c r="UHK61" s="111"/>
      <c r="UHL61" s="111"/>
      <c r="UHM61" s="111"/>
      <c r="UHN61" s="111"/>
      <c r="UHO61" s="111"/>
      <c r="UHP61" s="111"/>
      <c r="UHQ61" s="111"/>
      <c r="UHR61" s="111"/>
      <c r="UHS61" s="111"/>
      <c r="UHT61" s="111"/>
      <c r="UHU61" s="111"/>
      <c r="UHV61" s="111"/>
      <c r="UHW61" s="111"/>
      <c r="UHX61" s="111"/>
      <c r="UHY61" s="111"/>
      <c r="UHZ61" s="111"/>
      <c r="UIA61" s="111"/>
      <c r="UIB61" s="111"/>
      <c r="UIC61" s="111"/>
      <c r="UID61" s="111"/>
      <c r="UIE61" s="111"/>
      <c r="UIF61" s="111"/>
      <c r="UIG61" s="111"/>
      <c r="UIH61" s="111"/>
      <c r="UII61" s="111"/>
      <c r="UIJ61" s="111"/>
      <c r="UIK61" s="111"/>
      <c r="UIL61" s="111"/>
      <c r="UIM61" s="111"/>
      <c r="UIN61" s="111"/>
      <c r="UIO61" s="111"/>
      <c r="UIP61" s="111"/>
      <c r="UIQ61" s="111"/>
      <c r="UIR61" s="111"/>
      <c r="UIS61" s="111"/>
      <c r="UIT61" s="111"/>
      <c r="UIU61" s="111"/>
      <c r="UIV61" s="111"/>
      <c r="UIW61" s="111"/>
      <c r="UIX61" s="111"/>
      <c r="UIY61" s="111"/>
      <c r="UIZ61" s="111"/>
      <c r="UJA61" s="111"/>
      <c r="UJB61" s="111"/>
      <c r="UJC61" s="111"/>
      <c r="UJD61" s="111"/>
      <c r="UJE61" s="111"/>
      <c r="UJF61" s="111"/>
      <c r="UJG61" s="111"/>
      <c r="UJH61" s="111"/>
      <c r="UJI61" s="111"/>
      <c r="UJJ61" s="111"/>
      <c r="UJK61" s="111"/>
      <c r="UJL61" s="111"/>
      <c r="UJM61" s="111"/>
      <c r="UJN61" s="111"/>
      <c r="UJO61" s="111"/>
      <c r="UJP61" s="111"/>
      <c r="UJQ61" s="111"/>
      <c r="UJR61" s="111"/>
      <c r="UJS61" s="111"/>
      <c r="UJT61" s="111"/>
      <c r="UJU61" s="111"/>
      <c r="UJV61" s="111"/>
      <c r="UJW61" s="111"/>
      <c r="UJX61" s="111"/>
      <c r="UJY61" s="111"/>
      <c r="UJZ61" s="111"/>
      <c r="UKA61" s="111"/>
      <c r="UKB61" s="111"/>
      <c r="UKC61" s="111"/>
      <c r="UKD61" s="111"/>
      <c r="UKE61" s="111"/>
      <c r="UKF61" s="111"/>
      <c r="UKG61" s="111"/>
      <c r="UKH61" s="111"/>
      <c r="UKI61" s="111"/>
      <c r="UKJ61" s="111"/>
      <c r="UKK61" s="111"/>
      <c r="UKL61" s="111"/>
      <c r="UKM61" s="111"/>
      <c r="UKN61" s="111"/>
      <c r="UKO61" s="111"/>
      <c r="UKP61" s="111"/>
      <c r="UKQ61" s="111"/>
      <c r="UKR61" s="111"/>
      <c r="UKS61" s="111"/>
      <c r="UKT61" s="111"/>
      <c r="UKU61" s="111"/>
      <c r="UKV61" s="111"/>
      <c r="UKW61" s="111"/>
      <c r="UKX61" s="111"/>
      <c r="UKY61" s="111"/>
      <c r="UKZ61" s="111"/>
      <c r="ULA61" s="111"/>
      <c r="ULB61" s="111"/>
      <c r="ULC61" s="111"/>
      <c r="ULD61" s="111"/>
      <c r="ULE61" s="111"/>
      <c r="ULF61" s="111"/>
      <c r="ULG61" s="111"/>
      <c r="ULH61" s="111"/>
      <c r="ULI61" s="111"/>
      <c r="ULJ61" s="111"/>
      <c r="ULK61" s="111"/>
      <c r="ULL61" s="111"/>
      <c r="ULM61" s="111"/>
      <c r="ULN61" s="111"/>
      <c r="ULO61" s="111"/>
      <c r="ULP61" s="111"/>
      <c r="ULQ61" s="111"/>
      <c r="ULR61" s="111"/>
      <c r="ULS61" s="111"/>
      <c r="ULT61" s="111"/>
      <c r="ULU61" s="111"/>
      <c r="ULV61" s="111"/>
      <c r="ULW61" s="111"/>
      <c r="ULX61" s="111"/>
      <c r="ULY61" s="111"/>
      <c r="ULZ61" s="111"/>
      <c r="UMA61" s="111"/>
      <c r="UMB61" s="111"/>
      <c r="UMC61" s="111"/>
      <c r="UMD61" s="111"/>
      <c r="UME61" s="111"/>
      <c r="UMF61" s="111"/>
      <c r="UMG61" s="111"/>
      <c r="UMH61" s="111"/>
      <c r="UMI61" s="111"/>
      <c r="UMJ61" s="111"/>
      <c r="UMK61" s="111"/>
      <c r="UML61" s="111"/>
      <c r="UMM61" s="111"/>
      <c r="UMN61" s="111"/>
      <c r="UMO61" s="111"/>
      <c r="UMP61" s="111"/>
      <c r="UMQ61" s="111"/>
      <c r="UMR61" s="111"/>
      <c r="UMS61" s="111"/>
      <c r="UMT61" s="111"/>
      <c r="UMU61" s="111"/>
      <c r="UMV61" s="111"/>
      <c r="UMW61" s="111"/>
      <c r="UMX61" s="111"/>
      <c r="UMY61" s="111"/>
      <c r="UMZ61" s="111"/>
      <c r="UNA61" s="111"/>
      <c r="UNB61" s="111"/>
      <c r="UNC61" s="111"/>
      <c r="UND61" s="111"/>
      <c r="UNE61" s="111"/>
      <c r="UNF61" s="111"/>
      <c r="UNG61" s="111"/>
      <c r="UNH61" s="111"/>
      <c r="UNI61" s="111"/>
      <c r="UNJ61" s="111"/>
      <c r="UNK61" s="111"/>
      <c r="UNL61" s="111"/>
      <c r="UNM61" s="111"/>
      <c r="UNN61" s="111"/>
      <c r="UNO61" s="111"/>
      <c r="UNP61" s="111"/>
      <c r="UNQ61" s="111"/>
      <c r="UNR61" s="111"/>
      <c r="UNS61" s="111"/>
      <c r="UNT61" s="111"/>
      <c r="UNU61" s="111"/>
      <c r="UNV61" s="111"/>
      <c r="UNW61" s="111"/>
      <c r="UNX61" s="111"/>
      <c r="UNY61" s="111"/>
      <c r="UNZ61" s="111"/>
      <c r="UOA61" s="111"/>
      <c r="UOB61" s="111"/>
      <c r="UOC61" s="111"/>
      <c r="UOD61" s="111"/>
      <c r="UOE61" s="111"/>
      <c r="UOF61" s="111"/>
      <c r="UOG61" s="111"/>
      <c r="UOH61" s="111"/>
      <c r="UOI61" s="111"/>
      <c r="UOJ61" s="111"/>
      <c r="UOK61" s="111"/>
      <c r="UOL61" s="111"/>
      <c r="UOM61" s="111"/>
      <c r="UON61" s="111"/>
      <c r="UOO61" s="111"/>
      <c r="UOP61" s="111"/>
      <c r="UOQ61" s="111"/>
      <c r="UOR61" s="111"/>
      <c r="UOS61" s="111"/>
      <c r="UOT61" s="111"/>
      <c r="UOU61" s="111"/>
      <c r="UOV61" s="111"/>
      <c r="UOW61" s="111"/>
      <c r="UOX61" s="111"/>
      <c r="UOY61" s="111"/>
      <c r="UOZ61" s="111"/>
      <c r="UPA61" s="111"/>
      <c r="UPB61" s="111"/>
      <c r="UPC61" s="111"/>
      <c r="UPD61" s="111"/>
      <c r="UPE61" s="111"/>
      <c r="UPF61" s="111"/>
      <c r="UPG61" s="111"/>
      <c r="UPH61" s="111"/>
      <c r="UPI61" s="111"/>
      <c r="UPJ61" s="111"/>
      <c r="UPK61" s="111"/>
      <c r="UPL61" s="111"/>
      <c r="UPM61" s="111"/>
      <c r="UPN61" s="111"/>
      <c r="UPO61" s="111"/>
      <c r="UPP61" s="111"/>
      <c r="UPQ61" s="111"/>
      <c r="UPR61" s="111"/>
      <c r="UPS61" s="111"/>
      <c r="UPT61" s="111"/>
      <c r="UPU61" s="111"/>
      <c r="UPV61" s="111"/>
      <c r="UPW61" s="111"/>
      <c r="UPX61" s="111"/>
      <c r="UPY61" s="111"/>
      <c r="UPZ61" s="111"/>
      <c r="UQA61" s="111"/>
      <c r="UQB61" s="111"/>
      <c r="UQC61" s="111"/>
      <c r="UQD61" s="111"/>
      <c r="UQE61" s="111"/>
      <c r="UQF61" s="111"/>
      <c r="UQG61" s="111"/>
      <c r="UQH61" s="111"/>
      <c r="UQI61" s="111"/>
      <c r="UQJ61" s="111"/>
      <c r="UQK61" s="111"/>
      <c r="UQL61" s="111"/>
      <c r="UQM61" s="111"/>
      <c r="UQN61" s="111"/>
      <c r="UQO61" s="111"/>
      <c r="UQP61" s="111"/>
      <c r="UQQ61" s="111"/>
      <c r="UQR61" s="111"/>
      <c r="UQS61" s="111"/>
      <c r="UQT61" s="111"/>
      <c r="UQU61" s="111"/>
      <c r="UQV61" s="111"/>
      <c r="UQW61" s="111"/>
      <c r="UQX61" s="111"/>
      <c r="UQY61" s="111"/>
      <c r="UQZ61" s="111"/>
      <c r="URA61" s="111"/>
      <c r="URB61" s="111"/>
      <c r="URC61" s="111"/>
      <c r="URD61" s="111"/>
      <c r="URE61" s="111"/>
      <c r="URF61" s="111"/>
      <c r="URG61" s="111"/>
      <c r="URH61" s="111"/>
      <c r="URI61" s="111"/>
      <c r="URJ61" s="111"/>
      <c r="URK61" s="111"/>
      <c r="URL61" s="111"/>
      <c r="URM61" s="111"/>
      <c r="URN61" s="111"/>
      <c r="URO61" s="111"/>
      <c r="URP61" s="111"/>
      <c r="URQ61" s="111"/>
      <c r="URR61" s="111"/>
      <c r="URS61" s="111"/>
      <c r="URT61" s="111"/>
      <c r="URU61" s="111"/>
      <c r="URV61" s="111"/>
      <c r="URW61" s="111"/>
      <c r="URX61" s="111"/>
      <c r="URY61" s="111"/>
      <c r="URZ61" s="111"/>
      <c r="USA61" s="111"/>
      <c r="USB61" s="111"/>
      <c r="USC61" s="111"/>
      <c r="USD61" s="111"/>
      <c r="USE61" s="111"/>
      <c r="USF61" s="111"/>
      <c r="USG61" s="111"/>
      <c r="USH61" s="111"/>
      <c r="USI61" s="111"/>
      <c r="USJ61" s="111"/>
      <c r="USK61" s="111"/>
      <c r="USL61" s="111"/>
      <c r="USM61" s="111"/>
      <c r="USN61" s="111"/>
      <c r="USO61" s="111"/>
      <c r="USP61" s="111"/>
      <c r="USQ61" s="111"/>
      <c r="USR61" s="111"/>
      <c r="USS61" s="111"/>
      <c r="UST61" s="111"/>
      <c r="USU61" s="111"/>
      <c r="USV61" s="111"/>
      <c r="USW61" s="111"/>
      <c r="USX61" s="111"/>
      <c r="USY61" s="111"/>
      <c r="USZ61" s="111"/>
      <c r="UTA61" s="111"/>
      <c r="UTB61" s="111"/>
      <c r="UTC61" s="111"/>
      <c r="UTD61" s="111"/>
      <c r="UTE61" s="111"/>
      <c r="UTF61" s="111"/>
      <c r="UTG61" s="111"/>
      <c r="UTH61" s="111"/>
      <c r="UTI61" s="111"/>
      <c r="UTJ61" s="111"/>
      <c r="UTK61" s="111"/>
      <c r="UTL61" s="111"/>
      <c r="UTM61" s="111"/>
      <c r="UTN61" s="111"/>
      <c r="UTO61" s="111"/>
      <c r="UTP61" s="111"/>
      <c r="UTQ61" s="111"/>
      <c r="UTR61" s="111"/>
      <c r="UTS61" s="111"/>
      <c r="UTT61" s="111"/>
      <c r="UTU61" s="111"/>
      <c r="UTV61" s="111"/>
      <c r="UTW61" s="111"/>
      <c r="UTX61" s="111"/>
      <c r="UTY61" s="111"/>
      <c r="UTZ61" s="111"/>
      <c r="UUA61" s="111"/>
      <c r="UUB61" s="111"/>
      <c r="UUC61" s="111"/>
      <c r="UUD61" s="111"/>
      <c r="UUE61" s="111"/>
      <c r="UUF61" s="111"/>
      <c r="UUG61" s="111"/>
      <c r="UUH61" s="111"/>
      <c r="UUI61" s="111"/>
      <c r="UUJ61" s="111"/>
      <c r="UUK61" s="111"/>
      <c r="UUL61" s="111"/>
      <c r="UUM61" s="111"/>
      <c r="UUN61" s="111"/>
      <c r="UUO61" s="111"/>
      <c r="UUP61" s="111"/>
      <c r="UUQ61" s="111"/>
      <c r="UUR61" s="111"/>
      <c r="UUS61" s="111"/>
      <c r="UUT61" s="111"/>
      <c r="UUU61" s="111"/>
      <c r="UUV61" s="111"/>
      <c r="UUW61" s="111"/>
      <c r="UUX61" s="111"/>
      <c r="UUY61" s="111"/>
      <c r="UUZ61" s="111"/>
      <c r="UVA61" s="111"/>
      <c r="UVB61" s="111"/>
      <c r="UVC61" s="111"/>
      <c r="UVD61" s="111"/>
      <c r="UVE61" s="111"/>
      <c r="UVF61" s="111"/>
      <c r="UVG61" s="111"/>
      <c r="UVH61" s="111"/>
      <c r="UVI61" s="111"/>
      <c r="UVJ61" s="111"/>
      <c r="UVK61" s="111"/>
      <c r="UVL61" s="111"/>
      <c r="UVM61" s="111"/>
      <c r="UVN61" s="111"/>
      <c r="UVO61" s="111"/>
      <c r="UVP61" s="111"/>
      <c r="UVQ61" s="111"/>
      <c r="UVR61" s="111"/>
      <c r="UVS61" s="111"/>
      <c r="UVT61" s="111"/>
      <c r="UVU61" s="111"/>
      <c r="UVV61" s="111"/>
      <c r="UVW61" s="111"/>
      <c r="UVX61" s="111"/>
      <c r="UVY61" s="111"/>
      <c r="UVZ61" s="111"/>
      <c r="UWA61" s="111"/>
      <c r="UWB61" s="111"/>
      <c r="UWC61" s="111"/>
      <c r="UWD61" s="111"/>
      <c r="UWE61" s="111"/>
      <c r="UWF61" s="111"/>
      <c r="UWG61" s="111"/>
      <c r="UWH61" s="111"/>
      <c r="UWI61" s="111"/>
      <c r="UWJ61" s="111"/>
      <c r="UWK61" s="111"/>
      <c r="UWL61" s="111"/>
      <c r="UWM61" s="111"/>
      <c r="UWN61" s="111"/>
      <c r="UWO61" s="111"/>
      <c r="UWP61" s="111"/>
      <c r="UWQ61" s="111"/>
      <c r="UWR61" s="111"/>
      <c r="UWS61" s="111"/>
      <c r="UWT61" s="111"/>
      <c r="UWU61" s="111"/>
      <c r="UWV61" s="111"/>
      <c r="UWW61" s="111"/>
      <c r="UWX61" s="111"/>
      <c r="UWY61" s="111"/>
      <c r="UWZ61" s="111"/>
      <c r="UXA61" s="111"/>
      <c r="UXB61" s="111"/>
      <c r="UXC61" s="111"/>
      <c r="UXD61" s="111"/>
      <c r="UXE61" s="111"/>
      <c r="UXF61" s="111"/>
      <c r="UXG61" s="111"/>
      <c r="UXH61" s="111"/>
      <c r="UXI61" s="111"/>
      <c r="UXJ61" s="111"/>
      <c r="UXK61" s="111"/>
      <c r="UXL61" s="111"/>
      <c r="UXM61" s="111"/>
      <c r="UXN61" s="111"/>
      <c r="UXO61" s="111"/>
      <c r="UXP61" s="111"/>
      <c r="UXQ61" s="111"/>
      <c r="UXR61" s="111"/>
      <c r="UXS61" s="111"/>
      <c r="UXT61" s="111"/>
      <c r="UXU61" s="111"/>
      <c r="UXV61" s="111"/>
      <c r="UXW61" s="111"/>
      <c r="UXX61" s="111"/>
      <c r="UXY61" s="111"/>
      <c r="UXZ61" s="111"/>
      <c r="UYA61" s="111"/>
      <c r="UYB61" s="111"/>
      <c r="UYC61" s="111"/>
      <c r="UYD61" s="111"/>
      <c r="UYE61" s="111"/>
      <c r="UYF61" s="111"/>
      <c r="UYG61" s="111"/>
      <c r="UYH61" s="111"/>
      <c r="UYI61" s="111"/>
      <c r="UYJ61" s="111"/>
      <c r="UYK61" s="111"/>
      <c r="UYL61" s="111"/>
      <c r="UYM61" s="111"/>
      <c r="UYN61" s="111"/>
      <c r="UYO61" s="111"/>
      <c r="UYP61" s="111"/>
      <c r="UYQ61" s="111"/>
      <c r="UYR61" s="111"/>
      <c r="UYS61" s="111"/>
      <c r="UYT61" s="111"/>
      <c r="UYU61" s="111"/>
      <c r="UYV61" s="111"/>
      <c r="UYW61" s="111"/>
      <c r="UYX61" s="111"/>
      <c r="UYY61" s="111"/>
      <c r="UYZ61" s="111"/>
      <c r="UZA61" s="111"/>
      <c r="UZB61" s="111"/>
      <c r="UZC61" s="111"/>
      <c r="UZD61" s="111"/>
      <c r="UZE61" s="111"/>
      <c r="UZF61" s="111"/>
      <c r="UZG61" s="111"/>
      <c r="UZH61" s="111"/>
      <c r="UZI61" s="111"/>
      <c r="UZJ61" s="111"/>
      <c r="UZK61" s="111"/>
      <c r="UZL61" s="111"/>
      <c r="UZM61" s="111"/>
      <c r="UZN61" s="111"/>
      <c r="UZO61" s="111"/>
      <c r="UZP61" s="111"/>
      <c r="UZQ61" s="111"/>
      <c r="UZR61" s="111"/>
      <c r="UZS61" s="111"/>
      <c r="UZT61" s="111"/>
      <c r="UZU61" s="111"/>
      <c r="UZV61" s="111"/>
      <c r="UZW61" s="111"/>
      <c r="UZX61" s="111"/>
      <c r="UZY61" s="111"/>
      <c r="UZZ61" s="111"/>
      <c r="VAA61" s="111"/>
      <c r="VAB61" s="111"/>
      <c r="VAC61" s="111"/>
      <c r="VAD61" s="111"/>
      <c r="VAE61" s="111"/>
      <c r="VAF61" s="111"/>
      <c r="VAG61" s="111"/>
      <c r="VAH61" s="111"/>
      <c r="VAI61" s="111"/>
      <c r="VAJ61" s="111"/>
      <c r="VAK61" s="111"/>
      <c r="VAL61" s="111"/>
      <c r="VAM61" s="111"/>
      <c r="VAN61" s="111"/>
      <c r="VAO61" s="111"/>
      <c r="VAP61" s="111"/>
      <c r="VAQ61" s="111"/>
      <c r="VAR61" s="111"/>
      <c r="VAS61" s="111"/>
      <c r="VAT61" s="111"/>
      <c r="VAU61" s="111"/>
      <c r="VAV61" s="111"/>
      <c r="VAW61" s="111"/>
      <c r="VAX61" s="111"/>
      <c r="VAY61" s="111"/>
      <c r="VAZ61" s="111"/>
      <c r="VBA61" s="111"/>
      <c r="VBB61" s="111"/>
      <c r="VBC61" s="111"/>
      <c r="VBD61" s="111"/>
      <c r="VBE61" s="111"/>
      <c r="VBF61" s="111"/>
      <c r="VBG61" s="111"/>
      <c r="VBH61" s="111"/>
      <c r="VBI61" s="111"/>
      <c r="VBJ61" s="111"/>
      <c r="VBK61" s="111"/>
      <c r="VBL61" s="111"/>
      <c r="VBM61" s="111"/>
      <c r="VBN61" s="111"/>
      <c r="VBO61" s="111"/>
      <c r="VBP61" s="111"/>
      <c r="VBQ61" s="111"/>
      <c r="VBR61" s="111"/>
      <c r="VBS61" s="111"/>
      <c r="VBT61" s="111"/>
      <c r="VBU61" s="111"/>
      <c r="VBV61" s="111"/>
      <c r="VBW61" s="111"/>
      <c r="VBX61" s="111"/>
      <c r="VBY61" s="111"/>
      <c r="VBZ61" s="111"/>
      <c r="VCA61" s="111"/>
      <c r="VCB61" s="111"/>
      <c r="VCC61" s="111"/>
      <c r="VCD61" s="111"/>
      <c r="VCE61" s="111"/>
      <c r="VCF61" s="111"/>
      <c r="VCG61" s="111"/>
      <c r="VCH61" s="111"/>
      <c r="VCI61" s="111"/>
      <c r="VCJ61" s="111"/>
      <c r="VCK61" s="111"/>
      <c r="VCL61" s="111"/>
      <c r="VCM61" s="111"/>
      <c r="VCN61" s="111"/>
      <c r="VCO61" s="111"/>
      <c r="VCP61" s="111"/>
      <c r="VCQ61" s="111"/>
      <c r="VCR61" s="111"/>
      <c r="VCS61" s="111"/>
      <c r="VCT61" s="111"/>
      <c r="VCU61" s="111"/>
      <c r="VCV61" s="111"/>
      <c r="VCW61" s="111"/>
      <c r="VCX61" s="111"/>
      <c r="VCY61" s="111"/>
      <c r="VCZ61" s="111"/>
      <c r="VDA61" s="111"/>
      <c r="VDB61" s="111"/>
      <c r="VDC61" s="111"/>
      <c r="VDD61" s="111"/>
      <c r="VDE61" s="111"/>
      <c r="VDF61" s="111"/>
      <c r="VDG61" s="111"/>
      <c r="VDH61" s="111"/>
      <c r="VDI61" s="111"/>
      <c r="VDJ61" s="111"/>
      <c r="VDK61" s="111"/>
      <c r="VDL61" s="111"/>
      <c r="VDM61" s="111"/>
      <c r="VDN61" s="111"/>
      <c r="VDO61" s="111"/>
      <c r="VDP61" s="111"/>
      <c r="VDQ61" s="111"/>
      <c r="VDR61" s="111"/>
      <c r="VDS61" s="111"/>
      <c r="VDT61" s="111"/>
      <c r="VDU61" s="111"/>
      <c r="VDV61" s="111"/>
      <c r="VDW61" s="111"/>
      <c r="VDX61" s="111"/>
      <c r="VDY61" s="111"/>
      <c r="VDZ61" s="111"/>
      <c r="VEA61" s="111"/>
      <c r="VEB61" s="111"/>
      <c r="VEC61" s="111"/>
      <c r="VED61" s="111"/>
      <c r="VEE61" s="111"/>
      <c r="VEF61" s="111"/>
      <c r="VEG61" s="111"/>
      <c r="VEH61" s="111"/>
      <c r="VEI61" s="111"/>
      <c r="VEJ61" s="111"/>
      <c r="VEK61" s="111"/>
      <c r="VEL61" s="111"/>
      <c r="VEM61" s="111"/>
      <c r="VEN61" s="111"/>
      <c r="VEO61" s="111"/>
      <c r="VEP61" s="111"/>
      <c r="VEQ61" s="111"/>
      <c r="VER61" s="111"/>
      <c r="VES61" s="111"/>
      <c r="VET61" s="111"/>
      <c r="VEU61" s="111"/>
      <c r="VEV61" s="111"/>
      <c r="VEW61" s="111"/>
      <c r="VEX61" s="111"/>
      <c r="VEY61" s="111"/>
      <c r="VEZ61" s="111"/>
      <c r="VFA61" s="111"/>
      <c r="VFB61" s="111"/>
      <c r="VFC61" s="111"/>
      <c r="VFD61" s="111"/>
      <c r="VFE61" s="111"/>
      <c r="VFF61" s="111"/>
      <c r="VFG61" s="111"/>
      <c r="VFH61" s="111"/>
      <c r="VFI61" s="111"/>
      <c r="VFJ61" s="111"/>
      <c r="VFK61" s="111"/>
      <c r="VFL61" s="111"/>
      <c r="VFM61" s="111"/>
      <c r="VFN61" s="111"/>
      <c r="VFO61" s="111"/>
      <c r="VFP61" s="111"/>
      <c r="VFQ61" s="111"/>
      <c r="VFR61" s="111"/>
      <c r="VFS61" s="111"/>
      <c r="VFT61" s="111"/>
      <c r="VFU61" s="111"/>
      <c r="VFV61" s="111"/>
      <c r="VFW61" s="111"/>
      <c r="VFX61" s="111"/>
      <c r="VFY61" s="111"/>
      <c r="VFZ61" s="111"/>
      <c r="VGA61" s="111"/>
      <c r="VGB61" s="111"/>
      <c r="VGC61" s="111"/>
      <c r="VGD61" s="111"/>
      <c r="VGE61" s="111"/>
      <c r="VGF61" s="111"/>
      <c r="VGG61" s="111"/>
      <c r="VGH61" s="111"/>
      <c r="VGI61" s="111"/>
      <c r="VGJ61" s="111"/>
      <c r="VGK61" s="111"/>
      <c r="VGL61" s="111"/>
      <c r="VGM61" s="111"/>
      <c r="VGN61" s="111"/>
      <c r="VGO61" s="111"/>
      <c r="VGP61" s="111"/>
      <c r="VGQ61" s="111"/>
      <c r="VGR61" s="111"/>
      <c r="VGS61" s="111"/>
      <c r="VGT61" s="111"/>
      <c r="VGU61" s="111"/>
      <c r="VGV61" s="111"/>
      <c r="VGW61" s="111"/>
      <c r="VGX61" s="111"/>
      <c r="VGY61" s="111"/>
      <c r="VGZ61" s="111"/>
      <c r="VHA61" s="111"/>
      <c r="VHB61" s="111"/>
      <c r="VHC61" s="111"/>
      <c r="VHD61" s="111"/>
      <c r="VHE61" s="111"/>
      <c r="VHF61" s="111"/>
      <c r="VHG61" s="111"/>
      <c r="VHH61" s="111"/>
      <c r="VHI61" s="111"/>
      <c r="VHJ61" s="111"/>
      <c r="VHK61" s="111"/>
      <c r="VHL61" s="111"/>
      <c r="VHM61" s="111"/>
      <c r="VHN61" s="111"/>
      <c r="VHO61" s="111"/>
      <c r="VHP61" s="111"/>
      <c r="VHQ61" s="111"/>
      <c r="VHR61" s="111"/>
      <c r="VHS61" s="111"/>
      <c r="VHT61" s="111"/>
      <c r="VHU61" s="111"/>
      <c r="VHV61" s="111"/>
      <c r="VHW61" s="111"/>
      <c r="VHX61" s="111"/>
      <c r="VHY61" s="111"/>
      <c r="VHZ61" s="111"/>
      <c r="VIA61" s="111"/>
      <c r="VIB61" s="111"/>
      <c r="VIC61" s="111"/>
      <c r="VID61" s="111"/>
      <c r="VIE61" s="111"/>
      <c r="VIF61" s="111"/>
      <c r="VIG61" s="111"/>
      <c r="VIH61" s="111"/>
      <c r="VII61" s="111"/>
      <c r="VIJ61" s="111"/>
      <c r="VIK61" s="111"/>
      <c r="VIL61" s="111"/>
      <c r="VIM61" s="111"/>
      <c r="VIN61" s="111"/>
      <c r="VIO61" s="111"/>
      <c r="VIP61" s="111"/>
      <c r="VIQ61" s="111"/>
      <c r="VIR61" s="111"/>
      <c r="VIS61" s="111"/>
      <c r="VIT61" s="111"/>
      <c r="VIU61" s="111"/>
      <c r="VIV61" s="111"/>
      <c r="VIW61" s="111"/>
      <c r="VIX61" s="111"/>
      <c r="VIY61" s="111"/>
      <c r="VIZ61" s="111"/>
      <c r="VJA61" s="111"/>
      <c r="VJB61" s="111"/>
      <c r="VJC61" s="111"/>
      <c r="VJD61" s="111"/>
      <c r="VJE61" s="111"/>
      <c r="VJF61" s="111"/>
      <c r="VJG61" s="111"/>
      <c r="VJH61" s="111"/>
      <c r="VJI61" s="111"/>
      <c r="VJJ61" s="111"/>
      <c r="VJK61" s="111"/>
      <c r="VJL61" s="111"/>
      <c r="VJM61" s="111"/>
      <c r="VJN61" s="111"/>
      <c r="VJO61" s="111"/>
      <c r="VJP61" s="111"/>
      <c r="VJQ61" s="111"/>
      <c r="VJR61" s="111"/>
      <c r="VJS61" s="111"/>
      <c r="VJT61" s="111"/>
      <c r="VJU61" s="111"/>
      <c r="VJV61" s="111"/>
      <c r="VJW61" s="111"/>
      <c r="VJX61" s="111"/>
      <c r="VJY61" s="111"/>
      <c r="VJZ61" s="111"/>
      <c r="VKA61" s="111"/>
      <c r="VKB61" s="111"/>
      <c r="VKC61" s="111"/>
      <c r="VKD61" s="111"/>
      <c r="VKE61" s="111"/>
      <c r="VKF61" s="111"/>
      <c r="VKG61" s="111"/>
      <c r="VKH61" s="111"/>
      <c r="VKI61" s="111"/>
      <c r="VKJ61" s="111"/>
      <c r="VKK61" s="111"/>
      <c r="VKL61" s="111"/>
      <c r="VKM61" s="111"/>
      <c r="VKN61" s="111"/>
      <c r="VKO61" s="111"/>
      <c r="VKP61" s="111"/>
      <c r="VKQ61" s="111"/>
      <c r="VKR61" s="111"/>
      <c r="VKS61" s="111"/>
      <c r="VKT61" s="111"/>
      <c r="VKU61" s="111"/>
      <c r="VKV61" s="111"/>
      <c r="VKW61" s="111"/>
      <c r="VKX61" s="111"/>
      <c r="VKY61" s="111"/>
      <c r="VKZ61" s="111"/>
      <c r="VLA61" s="111"/>
      <c r="VLB61" s="111"/>
      <c r="VLC61" s="111"/>
      <c r="VLD61" s="111"/>
      <c r="VLE61" s="111"/>
      <c r="VLF61" s="111"/>
      <c r="VLG61" s="111"/>
      <c r="VLH61" s="111"/>
      <c r="VLI61" s="111"/>
      <c r="VLJ61" s="111"/>
      <c r="VLK61" s="111"/>
      <c r="VLL61" s="111"/>
      <c r="VLM61" s="111"/>
      <c r="VLN61" s="111"/>
      <c r="VLO61" s="111"/>
      <c r="VLP61" s="111"/>
      <c r="VLQ61" s="111"/>
      <c r="VLR61" s="111"/>
      <c r="VLS61" s="111"/>
      <c r="VLT61" s="111"/>
      <c r="VLU61" s="111"/>
      <c r="VLV61" s="111"/>
      <c r="VLW61" s="111"/>
      <c r="VLX61" s="111"/>
      <c r="VLY61" s="111"/>
      <c r="VLZ61" s="111"/>
      <c r="VMA61" s="111"/>
      <c r="VMB61" s="111"/>
      <c r="VMC61" s="111"/>
      <c r="VMD61" s="111"/>
      <c r="VME61" s="111"/>
      <c r="VMF61" s="111"/>
      <c r="VMG61" s="111"/>
      <c r="VMH61" s="111"/>
      <c r="VMI61" s="111"/>
      <c r="VMJ61" s="111"/>
      <c r="VMK61" s="111"/>
      <c r="VML61" s="111"/>
      <c r="VMM61" s="111"/>
      <c r="VMN61" s="111"/>
      <c r="VMO61" s="111"/>
      <c r="VMP61" s="111"/>
      <c r="VMQ61" s="111"/>
      <c r="VMR61" s="111"/>
      <c r="VMS61" s="111"/>
      <c r="VMT61" s="111"/>
      <c r="VMU61" s="111"/>
      <c r="VMV61" s="111"/>
      <c r="VMW61" s="111"/>
      <c r="VMX61" s="111"/>
      <c r="VMY61" s="111"/>
      <c r="VMZ61" s="111"/>
      <c r="VNA61" s="111"/>
      <c r="VNB61" s="111"/>
      <c r="VNC61" s="111"/>
      <c r="VND61" s="111"/>
      <c r="VNE61" s="111"/>
      <c r="VNF61" s="111"/>
      <c r="VNG61" s="111"/>
      <c r="VNH61" s="111"/>
      <c r="VNI61" s="111"/>
      <c r="VNJ61" s="111"/>
      <c r="VNK61" s="111"/>
      <c r="VNL61" s="111"/>
      <c r="VNM61" s="111"/>
      <c r="VNN61" s="111"/>
      <c r="VNO61" s="111"/>
      <c r="VNP61" s="111"/>
      <c r="VNQ61" s="111"/>
      <c r="VNR61" s="111"/>
      <c r="VNS61" s="111"/>
      <c r="VNT61" s="111"/>
      <c r="VNU61" s="111"/>
      <c r="VNV61" s="111"/>
      <c r="VNW61" s="111"/>
      <c r="VNX61" s="111"/>
      <c r="VNY61" s="111"/>
      <c r="VNZ61" s="111"/>
      <c r="VOA61" s="111"/>
      <c r="VOB61" s="111"/>
      <c r="VOC61" s="111"/>
      <c r="VOD61" s="111"/>
      <c r="VOE61" s="111"/>
      <c r="VOF61" s="111"/>
      <c r="VOG61" s="111"/>
      <c r="VOH61" s="111"/>
      <c r="VOI61" s="111"/>
      <c r="VOJ61" s="111"/>
      <c r="VOK61" s="111"/>
      <c r="VOL61" s="111"/>
      <c r="VOM61" s="111"/>
      <c r="VON61" s="111"/>
      <c r="VOO61" s="111"/>
      <c r="VOP61" s="111"/>
      <c r="VOQ61" s="111"/>
      <c r="VOR61" s="111"/>
      <c r="VOS61" s="111"/>
      <c r="VOT61" s="111"/>
      <c r="VOU61" s="111"/>
      <c r="VOV61" s="111"/>
      <c r="VOW61" s="111"/>
      <c r="VOX61" s="111"/>
      <c r="VOY61" s="111"/>
      <c r="VOZ61" s="111"/>
      <c r="VPA61" s="111"/>
      <c r="VPB61" s="111"/>
      <c r="VPC61" s="111"/>
      <c r="VPD61" s="111"/>
      <c r="VPE61" s="111"/>
      <c r="VPF61" s="111"/>
      <c r="VPG61" s="111"/>
      <c r="VPH61" s="111"/>
      <c r="VPI61" s="111"/>
      <c r="VPJ61" s="111"/>
      <c r="VPK61" s="111"/>
      <c r="VPL61" s="111"/>
      <c r="VPM61" s="111"/>
      <c r="VPN61" s="111"/>
      <c r="VPO61" s="111"/>
      <c r="VPP61" s="111"/>
      <c r="VPQ61" s="111"/>
      <c r="VPR61" s="111"/>
      <c r="VPS61" s="111"/>
      <c r="VPT61" s="111"/>
      <c r="VPU61" s="111"/>
      <c r="VPV61" s="111"/>
      <c r="VPW61" s="111"/>
      <c r="VPX61" s="111"/>
      <c r="VPY61" s="111"/>
      <c r="VPZ61" s="111"/>
      <c r="VQA61" s="111"/>
      <c r="VQB61" s="111"/>
      <c r="VQC61" s="111"/>
      <c r="VQD61" s="111"/>
      <c r="VQE61" s="111"/>
      <c r="VQF61" s="111"/>
      <c r="VQG61" s="111"/>
      <c r="VQH61" s="111"/>
      <c r="VQI61" s="111"/>
      <c r="VQJ61" s="111"/>
      <c r="VQK61" s="111"/>
      <c r="VQL61" s="111"/>
      <c r="VQM61" s="111"/>
      <c r="VQN61" s="111"/>
      <c r="VQO61" s="111"/>
      <c r="VQP61" s="111"/>
      <c r="VQQ61" s="111"/>
      <c r="VQR61" s="111"/>
      <c r="VQS61" s="111"/>
      <c r="VQT61" s="111"/>
      <c r="VQU61" s="111"/>
      <c r="VQV61" s="111"/>
      <c r="VQW61" s="111"/>
      <c r="VQX61" s="111"/>
      <c r="VQY61" s="111"/>
      <c r="VQZ61" s="111"/>
      <c r="VRA61" s="111"/>
      <c r="VRB61" s="111"/>
      <c r="VRC61" s="111"/>
      <c r="VRD61" s="111"/>
      <c r="VRE61" s="111"/>
      <c r="VRF61" s="111"/>
      <c r="VRG61" s="111"/>
      <c r="VRH61" s="111"/>
      <c r="VRI61" s="111"/>
      <c r="VRJ61" s="111"/>
      <c r="VRK61" s="111"/>
      <c r="VRL61" s="111"/>
      <c r="VRM61" s="111"/>
      <c r="VRN61" s="111"/>
      <c r="VRO61" s="111"/>
      <c r="VRP61" s="111"/>
      <c r="VRQ61" s="111"/>
      <c r="VRR61" s="111"/>
      <c r="VRS61" s="111"/>
      <c r="VRT61" s="111"/>
      <c r="VRU61" s="111"/>
      <c r="VRV61" s="111"/>
      <c r="VRW61" s="111"/>
      <c r="VRX61" s="111"/>
      <c r="VRY61" s="111"/>
      <c r="VRZ61" s="111"/>
      <c r="VSA61" s="111"/>
      <c r="VSB61" s="111"/>
      <c r="VSC61" s="111"/>
      <c r="VSD61" s="111"/>
      <c r="VSE61" s="111"/>
      <c r="VSF61" s="111"/>
      <c r="VSG61" s="111"/>
      <c r="VSH61" s="111"/>
      <c r="VSI61" s="111"/>
      <c r="VSJ61" s="111"/>
      <c r="VSK61" s="111"/>
      <c r="VSL61" s="111"/>
      <c r="VSM61" s="111"/>
      <c r="VSN61" s="111"/>
      <c r="VSO61" s="111"/>
      <c r="VSP61" s="111"/>
      <c r="VSQ61" s="111"/>
      <c r="VSR61" s="111"/>
      <c r="VSS61" s="111"/>
      <c r="VST61" s="111"/>
      <c r="VSU61" s="111"/>
      <c r="VSV61" s="111"/>
      <c r="VSW61" s="111"/>
      <c r="VSX61" s="111"/>
      <c r="VSY61" s="111"/>
      <c r="VSZ61" s="111"/>
      <c r="VTA61" s="111"/>
      <c r="VTB61" s="111"/>
      <c r="VTC61" s="111"/>
      <c r="VTD61" s="111"/>
      <c r="VTE61" s="111"/>
      <c r="VTF61" s="111"/>
      <c r="VTG61" s="111"/>
      <c r="VTH61" s="111"/>
      <c r="VTI61" s="111"/>
      <c r="VTJ61" s="111"/>
      <c r="VTK61" s="111"/>
      <c r="VTL61" s="111"/>
      <c r="VTM61" s="111"/>
      <c r="VTN61" s="111"/>
      <c r="VTO61" s="111"/>
      <c r="VTP61" s="111"/>
      <c r="VTQ61" s="111"/>
      <c r="VTR61" s="111"/>
      <c r="VTS61" s="111"/>
      <c r="VTT61" s="111"/>
      <c r="VTU61" s="111"/>
      <c r="VTV61" s="111"/>
      <c r="VTW61" s="111"/>
      <c r="VTX61" s="111"/>
      <c r="VTY61" s="111"/>
      <c r="VTZ61" s="111"/>
      <c r="VUA61" s="111"/>
      <c r="VUB61" s="111"/>
      <c r="VUC61" s="111"/>
      <c r="VUD61" s="111"/>
      <c r="VUE61" s="111"/>
      <c r="VUF61" s="111"/>
      <c r="VUG61" s="111"/>
      <c r="VUH61" s="111"/>
      <c r="VUI61" s="111"/>
      <c r="VUJ61" s="111"/>
      <c r="VUK61" s="111"/>
      <c r="VUL61" s="111"/>
      <c r="VUM61" s="111"/>
      <c r="VUN61" s="111"/>
      <c r="VUO61" s="111"/>
      <c r="VUP61" s="111"/>
      <c r="VUQ61" s="111"/>
      <c r="VUR61" s="111"/>
      <c r="VUS61" s="111"/>
      <c r="VUT61" s="111"/>
      <c r="VUU61" s="111"/>
      <c r="VUV61" s="111"/>
      <c r="VUW61" s="111"/>
      <c r="VUX61" s="111"/>
      <c r="VUY61" s="111"/>
      <c r="VUZ61" s="111"/>
      <c r="VVA61" s="111"/>
      <c r="VVB61" s="111"/>
      <c r="VVC61" s="111"/>
      <c r="VVD61" s="111"/>
      <c r="VVE61" s="111"/>
      <c r="VVF61" s="111"/>
      <c r="VVG61" s="111"/>
      <c r="VVH61" s="111"/>
      <c r="VVI61" s="111"/>
      <c r="VVJ61" s="111"/>
      <c r="VVK61" s="111"/>
      <c r="VVL61" s="111"/>
      <c r="VVM61" s="111"/>
      <c r="VVN61" s="111"/>
      <c r="VVO61" s="111"/>
      <c r="VVP61" s="111"/>
      <c r="VVQ61" s="111"/>
      <c r="VVR61" s="111"/>
      <c r="VVS61" s="111"/>
      <c r="VVT61" s="111"/>
      <c r="VVU61" s="111"/>
      <c r="VVV61" s="111"/>
      <c r="VVW61" s="111"/>
      <c r="VVX61" s="111"/>
      <c r="VVY61" s="111"/>
      <c r="VVZ61" s="111"/>
      <c r="VWA61" s="111"/>
      <c r="VWB61" s="111"/>
      <c r="VWC61" s="111"/>
      <c r="VWD61" s="111"/>
      <c r="VWE61" s="111"/>
      <c r="VWF61" s="111"/>
      <c r="VWG61" s="111"/>
      <c r="VWH61" s="111"/>
      <c r="VWI61" s="111"/>
      <c r="VWJ61" s="111"/>
      <c r="VWK61" s="111"/>
      <c r="VWL61" s="111"/>
      <c r="VWM61" s="111"/>
      <c r="VWN61" s="111"/>
      <c r="VWO61" s="111"/>
      <c r="VWP61" s="111"/>
      <c r="VWQ61" s="111"/>
      <c r="VWR61" s="111"/>
      <c r="VWS61" s="111"/>
      <c r="VWT61" s="111"/>
      <c r="VWU61" s="111"/>
      <c r="VWV61" s="111"/>
      <c r="VWW61" s="111"/>
      <c r="VWX61" s="111"/>
      <c r="VWY61" s="111"/>
      <c r="VWZ61" s="111"/>
      <c r="VXA61" s="111"/>
      <c r="VXB61" s="111"/>
      <c r="VXC61" s="111"/>
      <c r="VXD61" s="111"/>
      <c r="VXE61" s="111"/>
      <c r="VXF61" s="111"/>
      <c r="VXG61" s="111"/>
      <c r="VXH61" s="111"/>
      <c r="VXI61" s="111"/>
      <c r="VXJ61" s="111"/>
      <c r="VXK61" s="111"/>
      <c r="VXL61" s="111"/>
      <c r="VXM61" s="111"/>
      <c r="VXN61" s="111"/>
      <c r="VXO61" s="111"/>
      <c r="VXP61" s="111"/>
      <c r="VXQ61" s="111"/>
      <c r="VXR61" s="111"/>
      <c r="VXS61" s="111"/>
      <c r="VXT61" s="111"/>
      <c r="VXU61" s="111"/>
      <c r="VXV61" s="111"/>
      <c r="VXW61" s="111"/>
      <c r="VXX61" s="111"/>
      <c r="VXY61" s="111"/>
      <c r="VXZ61" s="111"/>
      <c r="VYA61" s="111"/>
      <c r="VYB61" s="111"/>
      <c r="VYC61" s="111"/>
      <c r="VYD61" s="111"/>
      <c r="VYE61" s="111"/>
      <c r="VYF61" s="111"/>
      <c r="VYG61" s="111"/>
      <c r="VYH61" s="111"/>
      <c r="VYI61" s="111"/>
      <c r="VYJ61" s="111"/>
      <c r="VYK61" s="111"/>
      <c r="VYL61" s="111"/>
      <c r="VYM61" s="111"/>
      <c r="VYN61" s="111"/>
      <c r="VYO61" s="111"/>
      <c r="VYP61" s="111"/>
      <c r="VYQ61" s="111"/>
      <c r="VYR61" s="111"/>
      <c r="VYS61" s="111"/>
      <c r="VYT61" s="111"/>
      <c r="VYU61" s="111"/>
      <c r="VYV61" s="111"/>
      <c r="VYW61" s="111"/>
      <c r="VYX61" s="111"/>
      <c r="VYY61" s="111"/>
      <c r="VYZ61" s="111"/>
      <c r="VZA61" s="111"/>
      <c r="VZB61" s="111"/>
      <c r="VZC61" s="111"/>
      <c r="VZD61" s="111"/>
      <c r="VZE61" s="111"/>
      <c r="VZF61" s="111"/>
      <c r="VZG61" s="111"/>
      <c r="VZH61" s="111"/>
      <c r="VZI61" s="111"/>
      <c r="VZJ61" s="111"/>
      <c r="VZK61" s="111"/>
      <c r="VZL61" s="111"/>
      <c r="VZM61" s="111"/>
      <c r="VZN61" s="111"/>
      <c r="VZO61" s="111"/>
      <c r="VZP61" s="111"/>
      <c r="VZQ61" s="111"/>
      <c r="VZR61" s="111"/>
      <c r="VZS61" s="111"/>
      <c r="VZT61" s="111"/>
      <c r="VZU61" s="111"/>
      <c r="VZV61" s="111"/>
      <c r="VZW61" s="111"/>
      <c r="VZX61" s="111"/>
      <c r="VZY61" s="111"/>
      <c r="VZZ61" s="111"/>
      <c r="WAA61" s="111"/>
      <c r="WAB61" s="111"/>
      <c r="WAC61" s="111"/>
      <c r="WAD61" s="111"/>
      <c r="WAE61" s="111"/>
      <c r="WAF61" s="111"/>
      <c r="WAG61" s="111"/>
      <c r="WAH61" s="111"/>
      <c r="WAI61" s="111"/>
      <c r="WAJ61" s="111"/>
      <c r="WAK61" s="111"/>
      <c r="WAL61" s="111"/>
      <c r="WAM61" s="111"/>
      <c r="WAN61" s="111"/>
      <c r="WAO61" s="111"/>
      <c r="WAP61" s="111"/>
      <c r="WAQ61" s="111"/>
      <c r="WAR61" s="111"/>
      <c r="WAS61" s="111"/>
      <c r="WAT61" s="111"/>
      <c r="WAU61" s="111"/>
      <c r="WAV61" s="111"/>
      <c r="WAW61" s="111"/>
      <c r="WAX61" s="111"/>
      <c r="WAY61" s="111"/>
      <c r="WAZ61" s="111"/>
      <c r="WBA61" s="111"/>
      <c r="WBB61" s="111"/>
      <c r="WBC61" s="111"/>
      <c r="WBD61" s="111"/>
      <c r="WBE61" s="111"/>
      <c r="WBF61" s="111"/>
      <c r="WBG61" s="111"/>
      <c r="WBH61" s="111"/>
      <c r="WBI61" s="111"/>
      <c r="WBJ61" s="111"/>
      <c r="WBK61" s="111"/>
      <c r="WBL61" s="111"/>
      <c r="WBM61" s="111"/>
      <c r="WBN61" s="111"/>
      <c r="WBO61" s="111"/>
      <c r="WBP61" s="111"/>
      <c r="WBQ61" s="111"/>
      <c r="WBR61" s="111"/>
      <c r="WBS61" s="111"/>
      <c r="WBT61" s="111"/>
      <c r="WBU61" s="111"/>
      <c r="WBV61" s="111"/>
      <c r="WBW61" s="111"/>
      <c r="WBX61" s="111"/>
      <c r="WBY61" s="111"/>
      <c r="WBZ61" s="111"/>
      <c r="WCA61" s="111"/>
      <c r="WCB61" s="111"/>
      <c r="WCC61" s="111"/>
      <c r="WCD61" s="111"/>
      <c r="WCE61" s="111"/>
      <c r="WCF61" s="111"/>
      <c r="WCG61" s="111"/>
      <c r="WCH61" s="111"/>
      <c r="WCI61" s="111"/>
      <c r="WCJ61" s="111"/>
      <c r="WCK61" s="111"/>
      <c r="WCL61" s="111"/>
      <c r="WCM61" s="111"/>
      <c r="WCN61" s="111"/>
      <c r="WCO61" s="111"/>
      <c r="WCP61" s="111"/>
      <c r="WCQ61" s="111"/>
      <c r="WCR61" s="111"/>
      <c r="WCS61" s="111"/>
      <c r="WCT61" s="111"/>
      <c r="WCU61" s="111"/>
      <c r="WCV61" s="111"/>
      <c r="WCW61" s="111"/>
      <c r="WCX61" s="111"/>
      <c r="WCY61" s="111"/>
      <c r="WCZ61" s="111"/>
      <c r="WDA61" s="111"/>
      <c r="WDB61" s="111"/>
      <c r="WDC61" s="111"/>
      <c r="WDD61" s="111"/>
      <c r="WDE61" s="111"/>
      <c r="WDF61" s="111"/>
      <c r="WDG61" s="111"/>
      <c r="WDH61" s="111"/>
      <c r="WDI61" s="111"/>
      <c r="WDJ61" s="111"/>
      <c r="WDK61" s="111"/>
      <c r="WDL61" s="111"/>
      <c r="WDM61" s="111"/>
      <c r="WDN61" s="111"/>
      <c r="WDO61" s="111"/>
      <c r="WDP61" s="111"/>
      <c r="WDQ61" s="111"/>
      <c r="WDR61" s="111"/>
      <c r="WDS61" s="111"/>
      <c r="WDT61" s="111"/>
      <c r="WDU61" s="111"/>
      <c r="WDV61" s="111"/>
      <c r="WDW61" s="111"/>
      <c r="WDX61" s="111"/>
      <c r="WDY61" s="111"/>
      <c r="WDZ61" s="111"/>
      <c r="WEA61" s="111"/>
      <c r="WEB61" s="111"/>
      <c r="WEC61" s="111"/>
      <c r="WED61" s="111"/>
      <c r="WEE61" s="111"/>
      <c r="WEF61" s="111"/>
      <c r="WEG61" s="111"/>
      <c r="WEH61" s="111"/>
      <c r="WEI61" s="111"/>
      <c r="WEJ61" s="111"/>
      <c r="WEK61" s="111"/>
      <c r="WEL61" s="111"/>
      <c r="WEM61" s="111"/>
      <c r="WEN61" s="111"/>
      <c r="WEO61" s="111"/>
      <c r="WEP61" s="111"/>
      <c r="WEQ61" s="111"/>
      <c r="WER61" s="111"/>
      <c r="WES61" s="111"/>
      <c r="WET61" s="111"/>
      <c r="WEU61" s="111"/>
      <c r="WEV61" s="111"/>
      <c r="WEW61" s="111"/>
      <c r="WEX61" s="111"/>
      <c r="WEY61" s="111"/>
      <c r="WEZ61" s="111"/>
      <c r="WFA61" s="111"/>
      <c r="WFB61" s="111"/>
      <c r="WFC61" s="111"/>
      <c r="WFD61" s="111"/>
      <c r="WFE61" s="111"/>
      <c r="WFF61" s="111"/>
      <c r="WFG61" s="111"/>
      <c r="WFH61" s="111"/>
      <c r="WFI61" s="111"/>
      <c r="WFJ61" s="111"/>
      <c r="WFK61" s="111"/>
      <c r="WFL61" s="111"/>
      <c r="WFM61" s="111"/>
      <c r="WFN61" s="111"/>
      <c r="WFO61" s="111"/>
      <c r="WFP61" s="111"/>
      <c r="WFQ61" s="111"/>
      <c r="WFR61" s="111"/>
      <c r="WFS61" s="111"/>
      <c r="WFT61" s="111"/>
      <c r="WFU61" s="111"/>
      <c r="WFV61" s="111"/>
      <c r="WFW61" s="111"/>
      <c r="WFX61" s="111"/>
      <c r="WFY61" s="111"/>
      <c r="WFZ61" s="111"/>
      <c r="WGA61" s="111"/>
      <c r="WGB61" s="111"/>
      <c r="WGC61" s="111"/>
      <c r="WGD61" s="111"/>
      <c r="WGE61" s="111"/>
      <c r="WGF61" s="111"/>
      <c r="WGG61" s="111"/>
      <c r="WGH61" s="111"/>
      <c r="WGI61" s="111"/>
      <c r="WGJ61" s="111"/>
      <c r="WGK61" s="111"/>
      <c r="WGL61" s="111"/>
      <c r="WGM61" s="111"/>
      <c r="WGN61" s="111"/>
      <c r="WGO61" s="111"/>
      <c r="WGP61" s="111"/>
      <c r="WGQ61" s="111"/>
      <c r="WGR61" s="111"/>
      <c r="WGS61" s="111"/>
      <c r="WGT61" s="111"/>
      <c r="WGU61" s="111"/>
      <c r="WGV61" s="111"/>
      <c r="WGW61" s="111"/>
      <c r="WGX61" s="111"/>
      <c r="WGY61" s="111"/>
      <c r="WGZ61" s="111"/>
      <c r="WHA61" s="111"/>
      <c r="WHB61" s="111"/>
      <c r="WHC61" s="111"/>
      <c r="WHD61" s="111"/>
      <c r="WHE61" s="111"/>
      <c r="WHF61" s="111"/>
      <c r="WHG61" s="111"/>
      <c r="WHH61" s="111"/>
      <c r="WHI61" s="111"/>
      <c r="WHJ61" s="111"/>
      <c r="WHK61" s="111"/>
      <c r="WHL61" s="111"/>
      <c r="WHM61" s="111"/>
      <c r="WHN61" s="111"/>
      <c r="WHO61" s="111"/>
      <c r="WHP61" s="111"/>
      <c r="WHQ61" s="111"/>
      <c r="WHR61" s="111"/>
      <c r="WHS61" s="111"/>
      <c r="WHT61" s="111"/>
      <c r="WHU61" s="111"/>
      <c r="WHV61" s="111"/>
      <c r="WHW61" s="111"/>
      <c r="WHX61" s="111"/>
      <c r="WHY61" s="111"/>
      <c r="WHZ61" s="111"/>
      <c r="WIA61" s="111"/>
      <c r="WIB61" s="111"/>
      <c r="WIC61" s="111"/>
      <c r="WID61" s="111"/>
      <c r="WIE61" s="111"/>
      <c r="WIF61" s="111"/>
      <c r="WIG61" s="111"/>
      <c r="WIH61" s="111"/>
      <c r="WII61" s="111"/>
      <c r="WIJ61" s="111"/>
      <c r="WIK61" s="111"/>
      <c r="WIL61" s="111"/>
      <c r="WIM61" s="111"/>
      <c r="WIN61" s="111"/>
      <c r="WIO61" s="111"/>
      <c r="WIP61" s="111"/>
      <c r="WIQ61" s="111"/>
      <c r="WIR61" s="111"/>
      <c r="WIS61" s="111"/>
      <c r="WIT61" s="111"/>
      <c r="WIU61" s="111"/>
      <c r="WIV61" s="111"/>
      <c r="WIW61" s="111"/>
      <c r="WIX61" s="111"/>
      <c r="WIY61" s="111"/>
      <c r="WIZ61" s="111"/>
      <c r="WJA61" s="111"/>
      <c r="WJB61" s="111"/>
      <c r="WJC61" s="111"/>
      <c r="WJD61" s="111"/>
      <c r="WJE61" s="111"/>
      <c r="WJF61" s="111"/>
      <c r="WJG61" s="111"/>
      <c r="WJH61" s="111"/>
      <c r="WJI61" s="111"/>
      <c r="WJJ61" s="111"/>
      <c r="WJK61" s="111"/>
      <c r="WJL61" s="111"/>
      <c r="WJM61" s="111"/>
      <c r="WJN61" s="111"/>
      <c r="WJO61" s="111"/>
      <c r="WJP61" s="111"/>
      <c r="WJQ61" s="111"/>
      <c r="WJR61" s="111"/>
      <c r="WJS61" s="111"/>
      <c r="WJT61" s="111"/>
      <c r="WJU61" s="111"/>
      <c r="WJV61" s="111"/>
      <c r="WJW61" s="111"/>
      <c r="WJX61" s="111"/>
      <c r="WJY61" s="111"/>
      <c r="WJZ61" s="111"/>
      <c r="WKA61" s="111"/>
      <c r="WKB61" s="111"/>
      <c r="WKC61" s="111"/>
      <c r="WKD61" s="111"/>
      <c r="WKE61" s="111"/>
      <c r="WKF61" s="111"/>
      <c r="WKG61" s="111"/>
      <c r="WKH61" s="111"/>
      <c r="WKI61" s="111"/>
      <c r="WKJ61" s="111"/>
      <c r="WKK61" s="111"/>
      <c r="WKL61" s="111"/>
      <c r="WKM61" s="111"/>
      <c r="WKN61" s="111"/>
      <c r="WKO61" s="111"/>
      <c r="WKP61" s="111"/>
      <c r="WKQ61" s="111"/>
      <c r="WKR61" s="111"/>
      <c r="WKS61" s="111"/>
      <c r="WKT61" s="111"/>
      <c r="WKU61" s="111"/>
      <c r="WKV61" s="111"/>
      <c r="WKW61" s="111"/>
      <c r="WKX61" s="111"/>
      <c r="WKY61" s="111"/>
      <c r="WKZ61" s="111"/>
      <c r="WLA61" s="111"/>
      <c r="WLB61" s="111"/>
      <c r="WLC61" s="111"/>
      <c r="WLD61" s="111"/>
      <c r="WLE61" s="111"/>
      <c r="WLF61" s="111"/>
      <c r="WLG61" s="111"/>
      <c r="WLH61" s="111"/>
      <c r="WLI61" s="111"/>
      <c r="WLJ61" s="111"/>
      <c r="WLK61" s="111"/>
      <c r="WLL61" s="111"/>
      <c r="WLM61" s="111"/>
      <c r="WLN61" s="111"/>
      <c r="WLO61" s="111"/>
      <c r="WLP61" s="111"/>
      <c r="WLQ61" s="111"/>
      <c r="WLR61" s="111"/>
      <c r="WLS61" s="111"/>
      <c r="WLT61" s="111"/>
      <c r="WLU61" s="111"/>
      <c r="WLV61" s="111"/>
      <c r="WLW61" s="111"/>
      <c r="WLX61" s="111"/>
      <c r="WLY61" s="111"/>
      <c r="WLZ61" s="111"/>
      <c r="WMA61" s="111"/>
      <c r="WMB61" s="111"/>
      <c r="WMC61" s="111"/>
      <c r="WMD61" s="111"/>
      <c r="WME61" s="111"/>
      <c r="WMF61" s="111"/>
      <c r="WMG61" s="111"/>
      <c r="WMH61" s="111"/>
      <c r="WMI61" s="111"/>
      <c r="WMJ61" s="111"/>
      <c r="WMK61" s="111"/>
      <c r="WML61" s="111"/>
      <c r="WMM61" s="111"/>
      <c r="WMN61" s="111"/>
      <c r="WMO61" s="111"/>
      <c r="WMP61" s="111"/>
      <c r="WMQ61" s="111"/>
      <c r="WMR61" s="111"/>
      <c r="WMS61" s="111"/>
      <c r="WMT61" s="111"/>
      <c r="WMU61" s="111"/>
      <c r="WMV61" s="111"/>
      <c r="WMW61" s="111"/>
      <c r="WMX61" s="111"/>
      <c r="WMY61" s="111"/>
      <c r="WMZ61" s="111"/>
      <c r="WNA61" s="111"/>
      <c r="WNB61" s="111"/>
      <c r="WNC61" s="111"/>
      <c r="WND61" s="111"/>
      <c r="WNE61" s="111"/>
      <c r="WNF61" s="111"/>
      <c r="WNG61" s="111"/>
      <c r="WNH61" s="111"/>
      <c r="WNI61" s="111"/>
      <c r="WNJ61" s="111"/>
      <c r="WNK61" s="111"/>
      <c r="WNL61" s="111"/>
      <c r="WNM61" s="111"/>
      <c r="WNN61" s="111"/>
      <c r="WNO61" s="111"/>
      <c r="WNP61" s="111"/>
      <c r="WNQ61" s="111"/>
      <c r="WNR61" s="111"/>
      <c r="WNS61" s="111"/>
      <c r="WNT61" s="111"/>
      <c r="WNU61" s="111"/>
      <c r="WNV61" s="111"/>
      <c r="WNW61" s="111"/>
      <c r="WNX61" s="111"/>
      <c r="WNY61" s="111"/>
      <c r="WNZ61" s="111"/>
      <c r="WOA61" s="111"/>
      <c r="WOB61" s="111"/>
      <c r="WOC61" s="111"/>
      <c r="WOD61" s="111"/>
      <c r="WOE61" s="111"/>
      <c r="WOF61" s="111"/>
      <c r="WOG61" s="111"/>
      <c r="WOH61" s="111"/>
      <c r="WOI61" s="111"/>
      <c r="WOJ61" s="111"/>
      <c r="WOK61" s="111"/>
      <c r="WOL61" s="111"/>
      <c r="WOM61" s="111"/>
      <c r="WON61" s="111"/>
      <c r="WOO61" s="111"/>
      <c r="WOP61" s="111"/>
      <c r="WOQ61" s="111"/>
      <c r="WOR61" s="111"/>
      <c r="WOS61" s="111"/>
      <c r="WOT61" s="111"/>
      <c r="WOU61" s="111"/>
      <c r="WOV61" s="111"/>
      <c r="WOW61" s="111"/>
      <c r="WOX61" s="111"/>
      <c r="WOY61" s="111"/>
      <c r="WOZ61" s="111"/>
      <c r="WPA61" s="111"/>
      <c r="WPB61" s="111"/>
      <c r="WPC61" s="111"/>
      <c r="WPD61" s="111"/>
      <c r="WPE61" s="111"/>
      <c r="WPF61" s="111"/>
      <c r="WPG61" s="111"/>
      <c r="WPH61" s="111"/>
      <c r="WPI61" s="111"/>
      <c r="WPJ61" s="111"/>
      <c r="WPK61" s="111"/>
      <c r="WPL61" s="111"/>
      <c r="WPM61" s="111"/>
      <c r="WPN61" s="111"/>
      <c r="WPO61" s="111"/>
      <c r="WPP61" s="111"/>
      <c r="WPQ61" s="111"/>
      <c r="WPR61" s="111"/>
      <c r="WPS61" s="111"/>
      <c r="WPT61" s="111"/>
      <c r="WPU61" s="111"/>
      <c r="WPV61" s="111"/>
      <c r="WPW61" s="111"/>
      <c r="WPX61" s="111"/>
      <c r="WPY61" s="111"/>
      <c r="WPZ61" s="111"/>
      <c r="WQA61" s="111"/>
      <c r="WQB61" s="111"/>
      <c r="WQC61" s="111"/>
      <c r="WQD61" s="111"/>
      <c r="WQE61" s="111"/>
      <c r="WQF61" s="111"/>
      <c r="WQG61" s="111"/>
      <c r="WQH61" s="111"/>
      <c r="WQI61" s="111"/>
      <c r="WQJ61" s="111"/>
      <c r="WQK61" s="111"/>
      <c r="WQL61" s="111"/>
      <c r="WQM61" s="111"/>
      <c r="WQN61" s="111"/>
      <c r="WQO61" s="111"/>
      <c r="WQP61" s="111"/>
      <c r="WQQ61" s="111"/>
      <c r="WQR61" s="111"/>
      <c r="WQS61" s="111"/>
      <c r="WQT61" s="111"/>
      <c r="WQU61" s="111"/>
      <c r="WQV61" s="111"/>
      <c r="WQW61" s="111"/>
      <c r="WQX61" s="111"/>
      <c r="WQY61" s="111"/>
      <c r="WQZ61" s="111"/>
      <c r="WRA61" s="111"/>
      <c r="WRB61" s="111"/>
      <c r="WRC61" s="111"/>
      <c r="WRD61" s="111"/>
      <c r="WRE61" s="111"/>
      <c r="WRF61" s="111"/>
      <c r="WRG61" s="111"/>
      <c r="WRH61" s="111"/>
      <c r="WRI61" s="111"/>
      <c r="WRJ61" s="111"/>
      <c r="WRK61" s="111"/>
      <c r="WRL61" s="111"/>
      <c r="WRM61" s="111"/>
      <c r="WRN61" s="111"/>
      <c r="WRO61" s="111"/>
      <c r="WRP61" s="111"/>
      <c r="WRQ61" s="111"/>
      <c r="WRR61" s="111"/>
      <c r="WRS61" s="111"/>
      <c r="WRT61" s="111"/>
      <c r="WRU61" s="111"/>
      <c r="WRV61" s="111"/>
      <c r="WRW61" s="111"/>
      <c r="WRX61" s="111"/>
      <c r="WRY61" s="111"/>
      <c r="WRZ61" s="111"/>
      <c r="WSA61" s="111"/>
      <c r="WSB61" s="111"/>
      <c r="WSC61" s="111"/>
      <c r="WSD61" s="111"/>
      <c r="WSE61" s="111"/>
      <c r="WSF61" s="111"/>
      <c r="WSG61" s="111"/>
      <c r="WSH61" s="111"/>
      <c r="WSI61" s="111"/>
      <c r="WSJ61" s="111"/>
      <c r="WSK61" s="111"/>
      <c r="WSL61" s="111"/>
      <c r="WSM61" s="111"/>
      <c r="WSN61" s="111"/>
      <c r="WSO61" s="111"/>
      <c r="WSP61" s="111"/>
      <c r="WSQ61" s="111"/>
      <c r="WSR61" s="111"/>
      <c r="WSS61" s="111"/>
      <c r="WST61" s="111"/>
      <c r="WSU61" s="111"/>
      <c r="WSV61" s="111"/>
      <c r="WSW61" s="111"/>
      <c r="WSX61" s="111"/>
      <c r="WSY61" s="111"/>
      <c r="WSZ61" s="111"/>
      <c r="WTA61" s="111"/>
      <c r="WTB61" s="111"/>
      <c r="WTC61" s="111"/>
      <c r="WTD61" s="111"/>
      <c r="WTE61" s="111"/>
      <c r="WTF61" s="111"/>
      <c r="WTG61" s="111"/>
      <c r="WTH61" s="111"/>
      <c r="WTI61" s="111"/>
      <c r="WTJ61" s="111"/>
      <c r="WTK61" s="111"/>
      <c r="WTL61" s="111"/>
      <c r="WTM61" s="111"/>
      <c r="WTN61" s="111"/>
      <c r="WTO61" s="111"/>
      <c r="WTP61" s="111"/>
      <c r="WTQ61" s="111"/>
      <c r="WTR61" s="111"/>
      <c r="WTS61" s="111"/>
      <c r="WTT61" s="111"/>
      <c r="WTU61" s="111"/>
      <c r="WTV61" s="111"/>
      <c r="WTW61" s="111"/>
      <c r="WTX61" s="111"/>
      <c r="WTY61" s="111"/>
      <c r="WTZ61" s="111"/>
      <c r="WUA61" s="111"/>
      <c r="WUB61" s="111"/>
      <c r="WUC61" s="111"/>
      <c r="WUD61" s="111"/>
      <c r="WUE61" s="111"/>
      <c r="WUF61" s="111"/>
      <c r="WUG61" s="111"/>
      <c r="WUH61" s="111"/>
      <c r="WUI61" s="111"/>
      <c r="WUJ61" s="111"/>
      <c r="WUK61" s="111"/>
      <c r="WUL61" s="111"/>
      <c r="WUM61" s="111"/>
      <c r="WUN61" s="111"/>
      <c r="WUO61" s="111"/>
      <c r="WUP61" s="111"/>
      <c r="WUQ61" s="111"/>
      <c r="WUR61" s="111"/>
      <c r="WUS61" s="111"/>
      <c r="WUT61" s="111"/>
      <c r="WUU61" s="111"/>
      <c r="WUV61" s="111"/>
      <c r="WUW61" s="111"/>
      <c r="WUX61" s="111"/>
      <c r="WUY61" s="111"/>
      <c r="WUZ61" s="111"/>
      <c r="WVA61" s="111"/>
      <c r="WVB61" s="111"/>
      <c r="WVC61" s="111"/>
      <c r="WVD61" s="111"/>
      <c r="WVE61" s="111"/>
      <c r="WVF61" s="111"/>
      <c r="WVG61" s="111"/>
      <c r="WVH61" s="111"/>
      <c r="WVI61" s="111"/>
      <c r="WVJ61" s="111"/>
      <c r="WVK61" s="111"/>
      <c r="WVL61" s="111"/>
      <c r="WVM61" s="111"/>
      <c r="WVN61" s="111"/>
      <c r="WVO61" s="111"/>
      <c r="WVP61" s="111"/>
      <c r="WVQ61" s="111"/>
      <c r="WVR61" s="111"/>
      <c r="WVS61" s="111"/>
      <c r="WVT61" s="111"/>
      <c r="WVU61" s="111"/>
      <c r="WVV61" s="111"/>
      <c r="WVW61" s="111"/>
      <c r="WVX61" s="111"/>
      <c r="WVY61" s="111"/>
      <c r="WVZ61" s="111"/>
      <c r="WWA61" s="111"/>
      <c r="WWB61" s="111"/>
      <c r="WWC61" s="111"/>
      <c r="WWD61" s="111"/>
      <c r="WWE61" s="111"/>
      <c r="WWF61" s="111"/>
      <c r="WWG61" s="111"/>
      <c r="WWH61" s="111"/>
      <c r="WWI61" s="111"/>
      <c r="WWJ61" s="111"/>
      <c r="WWK61" s="111"/>
      <c r="WWL61" s="111"/>
      <c r="WWM61" s="111"/>
      <c r="WWN61" s="111"/>
      <c r="WWO61" s="111"/>
      <c r="WWP61" s="111"/>
      <c r="WWQ61" s="111"/>
      <c r="WWR61" s="111"/>
      <c r="WWS61" s="111"/>
      <c r="WWT61" s="111"/>
      <c r="WWU61" s="111"/>
      <c r="WWV61" s="111"/>
      <c r="WWW61" s="111"/>
      <c r="WWX61" s="111"/>
      <c r="WWY61" s="111"/>
      <c r="WWZ61" s="111"/>
      <c r="WXA61" s="111"/>
      <c r="WXB61" s="111"/>
      <c r="WXC61" s="111"/>
      <c r="WXD61" s="111"/>
      <c r="WXE61" s="111"/>
      <c r="WXF61" s="111"/>
      <c r="WXG61" s="111"/>
      <c r="WXH61" s="111"/>
      <c r="WXI61" s="111"/>
      <c r="WXJ61" s="111"/>
      <c r="WXK61" s="111"/>
      <c r="WXL61" s="111"/>
      <c r="WXM61" s="111"/>
      <c r="WXN61" s="111"/>
      <c r="WXO61" s="111"/>
      <c r="WXP61" s="111"/>
      <c r="WXQ61" s="111"/>
      <c r="WXR61" s="111"/>
      <c r="WXS61" s="111"/>
      <c r="WXT61" s="111"/>
      <c r="WXU61" s="111"/>
      <c r="WXV61" s="111"/>
      <c r="WXW61" s="111"/>
      <c r="WXX61" s="111"/>
      <c r="WXY61" s="111"/>
      <c r="WXZ61" s="111"/>
      <c r="WYA61" s="111"/>
      <c r="WYB61" s="111"/>
      <c r="WYC61" s="111"/>
      <c r="WYD61" s="111"/>
      <c r="WYE61" s="111"/>
      <c r="WYF61" s="111"/>
      <c r="WYG61" s="111"/>
      <c r="WYH61" s="111"/>
      <c r="WYI61" s="111"/>
      <c r="WYJ61" s="111"/>
      <c r="WYK61" s="111"/>
      <c r="WYL61" s="111"/>
      <c r="WYM61" s="111"/>
      <c r="WYN61" s="111"/>
      <c r="WYO61" s="111"/>
      <c r="WYP61" s="111"/>
      <c r="WYQ61" s="111"/>
      <c r="WYR61" s="111"/>
      <c r="WYS61" s="111"/>
      <c r="WYT61" s="111"/>
      <c r="WYU61" s="111"/>
      <c r="WYV61" s="111"/>
      <c r="WYW61" s="111"/>
      <c r="WYX61" s="111"/>
      <c r="WYY61" s="111"/>
      <c r="WYZ61" s="111"/>
      <c r="WZA61" s="111"/>
      <c r="WZB61" s="111"/>
      <c r="WZC61" s="111"/>
      <c r="WZD61" s="111"/>
      <c r="WZE61" s="111"/>
      <c r="WZF61" s="111"/>
      <c r="WZG61" s="111"/>
      <c r="WZH61" s="111"/>
      <c r="WZI61" s="111"/>
      <c r="WZJ61" s="111"/>
      <c r="WZK61" s="111"/>
      <c r="WZL61" s="111"/>
      <c r="WZM61" s="111"/>
      <c r="WZN61" s="111"/>
      <c r="WZO61" s="111"/>
      <c r="WZP61" s="111"/>
      <c r="WZQ61" s="111"/>
      <c r="WZR61" s="111"/>
      <c r="WZS61" s="111"/>
      <c r="WZT61" s="111"/>
      <c r="WZU61" s="111"/>
      <c r="WZV61" s="111"/>
      <c r="WZW61" s="111"/>
      <c r="WZX61" s="111"/>
      <c r="WZY61" s="111"/>
      <c r="WZZ61" s="111"/>
      <c r="XAA61" s="111"/>
      <c r="XAB61" s="111"/>
      <c r="XAC61" s="111"/>
      <c r="XAD61" s="111"/>
      <c r="XAE61" s="111"/>
      <c r="XAF61" s="111"/>
      <c r="XAG61" s="111"/>
      <c r="XAH61" s="111"/>
      <c r="XAI61" s="111"/>
      <c r="XAJ61" s="111"/>
      <c r="XAK61" s="111"/>
      <c r="XAL61" s="111"/>
      <c r="XAM61" s="111"/>
      <c r="XAN61" s="111"/>
      <c r="XAO61" s="111"/>
      <c r="XAP61" s="111"/>
      <c r="XAQ61" s="111"/>
      <c r="XAR61" s="111"/>
      <c r="XAS61" s="111"/>
      <c r="XAT61" s="111"/>
      <c r="XAU61" s="111"/>
      <c r="XAV61" s="111"/>
      <c r="XAW61" s="111"/>
      <c r="XAX61" s="111"/>
      <c r="XAY61" s="111"/>
      <c r="XAZ61" s="111"/>
      <c r="XBA61" s="111"/>
      <c r="XBB61" s="111"/>
      <c r="XBC61" s="111"/>
      <c r="XBD61" s="111"/>
      <c r="XBE61" s="111"/>
      <c r="XBF61" s="111"/>
      <c r="XBG61" s="111"/>
      <c r="XBH61" s="111"/>
      <c r="XBI61" s="111"/>
      <c r="XBJ61" s="111"/>
      <c r="XBK61" s="111"/>
      <c r="XBL61" s="111"/>
      <c r="XBM61" s="111"/>
      <c r="XBN61" s="111"/>
      <c r="XBO61" s="111"/>
      <c r="XBP61" s="111"/>
      <c r="XBQ61" s="111"/>
      <c r="XBR61" s="111"/>
      <c r="XBS61" s="111"/>
      <c r="XBT61" s="111"/>
      <c r="XBU61" s="111"/>
      <c r="XBV61" s="111"/>
      <c r="XBW61" s="111"/>
      <c r="XBX61" s="111"/>
      <c r="XBY61" s="111"/>
      <c r="XBZ61" s="111"/>
      <c r="XCA61" s="111"/>
      <c r="XCB61" s="111"/>
      <c r="XCC61" s="111"/>
      <c r="XCD61" s="111"/>
      <c r="XCE61" s="111"/>
      <c r="XCF61" s="111"/>
      <c r="XCG61" s="111"/>
      <c r="XCH61" s="111"/>
      <c r="XCI61" s="111"/>
      <c r="XCJ61" s="111"/>
      <c r="XCK61" s="111"/>
      <c r="XCL61" s="111"/>
      <c r="XCM61" s="111"/>
      <c r="XCN61" s="111"/>
      <c r="XCO61" s="111"/>
      <c r="XCP61" s="111"/>
      <c r="XCQ61" s="111"/>
      <c r="XCR61" s="111"/>
      <c r="XCS61" s="111"/>
      <c r="XCT61" s="111"/>
      <c r="XCU61" s="111"/>
      <c r="XCV61" s="111"/>
      <c r="XCW61" s="111"/>
      <c r="XCX61" s="111"/>
      <c r="XCY61" s="111"/>
      <c r="XCZ61" s="111"/>
      <c r="XDA61" s="111"/>
      <c r="XDB61" s="111"/>
      <c r="XDC61" s="111"/>
      <c r="XDD61" s="111"/>
      <c r="XDE61" s="111"/>
      <c r="XDF61" s="111"/>
      <c r="XDG61" s="111"/>
      <c r="XDH61" s="111"/>
      <c r="XDI61" s="111"/>
      <c r="XDJ61" s="111"/>
      <c r="XDK61" s="111"/>
      <c r="XDL61" s="111"/>
      <c r="XDM61" s="111"/>
      <c r="XDN61" s="111"/>
      <c r="XDO61" s="111"/>
      <c r="XDP61" s="111"/>
      <c r="XDQ61" s="111"/>
      <c r="XDR61" s="111"/>
      <c r="XDS61" s="111"/>
      <c r="XDT61" s="111"/>
      <c r="XDU61" s="111"/>
      <c r="XDV61" s="111"/>
      <c r="XDW61" s="111"/>
      <c r="XDX61" s="111"/>
      <c r="XDY61" s="111"/>
      <c r="XDZ61" s="111"/>
      <c r="XEA61" s="111"/>
      <c r="XEB61" s="111"/>
      <c r="XEC61" s="111"/>
      <c r="XED61" s="111"/>
      <c r="XEE61" s="111"/>
      <c r="XEF61" s="111"/>
      <c r="XEG61" s="111"/>
      <c r="XEH61" s="111"/>
      <c r="XEI61" s="111"/>
      <c r="XEJ61" s="111"/>
      <c r="XEK61" s="111"/>
      <c r="XEL61" s="111"/>
      <c r="XEM61" s="111"/>
      <c r="XEN61" s="111"/>
      <c r="XEO61" s="111"/>
      <c r="XEP61" s="111"/>
      <c r="XEQ61" s="111"/>
      <c r="XER61" s="111"/>
      <c r="XES61" s="111"/>
      <c r="XET61" s="111"/>
      <c r="XEU61" s="111"/>
      <c r="XEV61" s="111"/>
      <c r="XEW61" s="111"/>
      <c r="XEX61" s="111"/>
      <c r="XEY61" s="111"/>
      <c r="XEZ61" s="111"/>
      <c r="XFA61" s="111"/>
      <c r="XFB61" s="111"/>
      <c r="XFC61" s="111"/>
      <c r="XFD61" s="111"/>
    </row>
    <row r="62" spans="1:16384" s="66" customFormat="1" x14ac:dyDescent="0.25">
      <c r="B62" s="69"/>
      <c r="C62" s="70"/>
      <c r="D62" s="70"/>
      <c r="E62" s="70"/>
      <c r="F62" s="71"/>
      <c r="G62" s="71"/>
      <c r="H62" s="71"/>
      <c r="I62" s="71"/>
      <c r="J62" s="71"/>
      <c r="K62" s="72"/>
      <c r="L62" s="65"/>
    </row>
    <row r="63" spans="1:16384" ht="18.75" x14ac:dyDescent="0.3">
      <c r="B63" s="67" t="s">
        <v>97</v>
      </c>
    </row>
    <row r="81" spans="3:12" s="68" customFormat="1" x14ac:dyDescent="0.25">
      <c r="C81" s="12"/>
      <c r="D81" s="12"/>
      <c r="E81" s="12"/>
      <c r="F81" s="12"/>
      <c r="G81" s="12"/>
      <c r="H81" s="12"/>
      <c r="I81" s="12"/>
      <c r="J81" s="12"/>
      <c r="K81" s="12"/>
      <c r="L81" s="12"/>
    </row>
    <row r="82" spans="3:12" s="68" customFormat="1" x14ac:dyDescent="0.25">
      <c r="C82" s="12"/>
      <c r="D82" s="12"/>
      <c r="E82" s="12"/>
      <c r="F82" s="12"/>
      <c r="G82" s="12"/>
      <c r="H82" s="12"/>
      <c r="I82" s="12"/>
      <c r="J82" s="12"/>
      <c r="K82" s="12"/>
      <c r="L82" s="12"/>
    </row>
    <row r="83" spans="3:12" s="68" customFormat="1" x14ac:dyDescent="0.25">
      <c r="C83" s="12"/>
      <c r="D83" s="12"/>
      <c r="E83" s="12"/>
      <c r="F83" s="12"/>
      <c r="G83" s="12"/>
      <c r="H83" s="12"/>
      <c r="I83" s="12"/>
      <c r="J83" s="12"/>
      <c r="K83" s="12"/>
      <c r="L83" s="12"/>
    </row>
    <row r="84" spans="3:12" s="68" customFormat="1" x14ac:dyDescent="0.25">
      <c r="C84" s="12"/>
      <c r="D84" s="12"/>
      <c r="E84" s="12"/>
      <c r="F84" s="12"/>
      <c r="G84" s="12"/>
      <c r="H84" s="12"/>
      <c r="I84" s="12"/>
      <c r="J84" s="12"/>
      <c r="K84" s="12"/>
      <c r="L84" s="12"/>
    </row>
    <row r="85" spans="3:12" s="68" customFormat="1" x14ac:dyDescent="0.25">
      <c r="C85" s="12"/>
      <c r="D85" s="12"/>
      <c r="E85" s="12"/>
      <c r="F85" s="12"/>
      <c r="G85" s="12"/>
      <c r="H85" s="12"/>
      <c r="I85" s="12"/>
      <c r="J85" s="12"/>
      <c r="K85" s="12"/>
      <c r="L85" s="12"/>
    </row>
    <row r="86" spans="3:12" s="68" customFormat="1" x14ac:dyDescent="0.25">
      <c r="C86" s="12"/>
      <c r="D86" s="12"/>
      <c r="E86" s="12"/>
      <c r="F86" s="12"/>
      <c r="G86" s="12"/>
      <c r="H86" s="12"/>
      <c r="I86" s="12"/>
      <c r="J86" s="12"/>
      <c r="K86" s="12"/>
      <c r="L86" s="12"/>
    </row>
    <row r="87" spans="3:12" s="68" customFormat="1" x14ac:dyDescent="0.25">
      <c r="C87" s="12"/>
      <c r="D87" s="12"/>
      <c r="E87" s="12"/>
      <c r="F87" s="12"/>
      <c r="G87" s="12"/>
      <c r="H87" s="12"/>
      <c r="I87" s="12"/>
      <c r="J87" s="12"/>
      <c r="K87" s="12"/>
      <c r="L87" s="12"/>
    </row>
    <row r="88" spans="3:12" s="68" customFormat="1" x14ac:dyDescent="0.25">
      <c r="C88" s="12"/>
      <c r="D88" s="12"/>
      <c r="E88" s="12"/>
      <c r="F88" s="12"/>
      <c r="G88" s="12"/>
      <c r="H88" s="12"/>
      <c r="I88" s="12"/>
      <c r="J88" s="12"/>
      <c r="K88" s="12"/>
      <c r="L88" s="12"/>
    </row>
    <row r="89" spans="3:12" s="68" customFormat="1" x14ac:dyDescent="0.25">
      <c r="C89" s="12"/>
      <c r="D89" s="12"/>
      <c r="E89" s="12"/>
      <c r="F89" s="12"/>
      <c r="G89" s="12"/>
      <c r="H89" s="12"/>
      <c r="I89" s="12"/>
      <c r="J89" s="12"/>
      <c r="K89" s="12"/>
      <c r="L89" s="12"/>
    </row>
    <row r="90" spans="3:12" s="68" customFormat="1" x14ac:dyDescent="0.25">
      <c r="C90" s="12"/>
      <c r="D90" s="12"/>
      <c r="E90" s="12"/>
      <c r="F90" s="12"/>
      <c r="G90" s="12"/>
      <c r="H90" s="12"/>
      <c r="I90" s="12"/>
      <c r="J90" s="12"/>
      <c r="K90" s="12"/>
      <c r="L90" s="12"/>
    </row>
    <row r="91" spans="3:12" s="68" customFormat="1" x14ac:dyDescent="0.25">
      <c r="C91" s="12"/>
      <c r="D91" s="12"/>
      <c r="E91" s="12"/>
      <c r="F91" s="12"/>
      <c r="G91" s="12"/>
      <c r="H91" s="12"/>
      <c r="I91" s="12"/>
      <c r="J91" s="12"/>
      <c r="K91" s="12"/>
      <c r="L91" s="12"/>
    </row>
    <row r="92" spans="3:12" s="68" customFormat="1" x14ac:dyDescent="0.25">
      <c r="C92" s="12"/>
      <c r="D92" s="12"/>
      <c r="E92" s="12"/>
      <c r="F92" s="12"/>
      <c r="G92" s="12"/>
      <c r="H92" s="12"/>
      <c r="I92" s="12"/>
      <c r="J92" s="12"/>
      <c r="K92" s="12"/>
      <c r="L92" s="12"/>
    </row>
    <row r="93" spans="3:12" s="68" customFormat="1" x14ac:dyDescent="0.25">
      <c r="C93" s="12"/>
      <c r="D93" s="12"/>
      <c r="E93" s="12"/>
      <c r="F93" s="12"/>
      <c r="G93" s="12"/>
      <c r="H93" s="12"/>
      <c r="I93" s="12"/>
      <c r="J93" s="12"/>
      <c r="K93" s="12"/>
      <c r="L93" s="12"/>
    </row>
    <row r="908" spans="5:5" x14ac:dyDescent="0.25">
      <c r="E908" s="13"/>
    </row>
    <row r="909" spans="5:5" x14ac:dyDescent="0.25">
      <c r="E909" s="13"/>
    </row>
    <row r="910" spans="5:5" x14ac:dyDescent="0.25">
      <c r="E910" s="13"/>
    </row>
    <row r="911" spans="5:5" x14ac:dyDescent="0.25">
      <c r="E911" s="13"/>
    </row>
    <row r="912" spans="5:5" x14ac:dyDescent="0.25">
      <c r="E912" s="13"/>
    </row>
    <row r="913" spans="5:5" x14ac:dyDescent="0.25">
      <c r="E913" s="13"/>
    </row>
    <row r="914" spans="5:5" x14ac:dyDescent="0.25">
      <c r="E914" s="13"/>
    </row>
    <row r="915" spans="5:5" x14ac:dyDescent="0.25">
      <c r="E915" s="13"/>
    </row>
    <row r="916" spans="5:5" x14ac:dyDescent="0.25">
      <c r="E916" s="13"/>
    </row>
    <row r="917" spans="5:5" x14ac:dyDescent="0.25">
      <c r="E917" s="13"/>
    </row>
    <row r="918" spans="5:5" x14ac:dyDescent="0.25">
      <c r="E918" s="13"/>
    </row>
    <row r="919" spans="5:5" x14ac:dyDescent="0.25">
      <c r="E919" s="13"/>
    </row>
    <row r="920" spans="5:5" x14ac:dyDescent="0.25">
      <c r="E920" s="13"/>
    </row>
    <row r="921" spans="5:5" x14ac:dyDescent="0.25">
      <c r="E921" s="13"/>
    </row>
    <row r="922" spans="5:5" x14ac:dyDescent="0.25">
      <c r="E922" s="13"/>
    </row>
    <row r="923" spans="5:5" x14ac:dyDescent="0.25">
      <c r="E923" s="13"/>
    </row>
    <row r="924" spans="5:5" x14ac:dyDescent="0.25">
      <c r="E924" s="13"/>
    </row>
    <row r="925" spans="5:5" x14ac:dyDescent="0.25">
      <c r="E925" s="13"/>
    </row>
    <row r="926" spans="5:5" x14ac:dyDescent="0.25">
      <c r="E926" s="13"/>
    </row>
    <row r="927" spans="5:5" x14ac:dyDescent="0.25">
      <c r="E927" s="13"/>
    </row>
    <row r="928" spans="5:5" x14ac:dyDescent="0.25">
      <c r="E928" s="13"/>
    </row>
    <row r="929" spans="5:5" x14ac:dyDescent="0.25">
      <c r="E929" s="13"/>
    </row>
    <row r="930" spans="5:5" x14ac:dyDescent="0.25">
      <c r="E930" s="13"/>
    </row>
    <row r="931" spans="5:5" x14ac:dyDescent="0.25">
      <c r="E931" s="13"/>
    </row>
    <row r="932" spans="5:5" x14ac:dyDescent="0.25">
      <c r="E932" s="13"/>
    </row>
    <row r="933" spans="5:5" x14ac:dyDescent="0.25">
      <c r="E933" s="13"/>
    </row>
    <row r="934" spans="5:5" x14ac:dyDescent="0.25">
      <c r="E934" s="13"/>
    </row>
    <row r="935" spans="5:5" x14ac:dyDescent="0.25">
      <c r="E935" s="13"/>
    </row>
    <row r="936" spans="5:5" x14ac:dyDescent="0.25">
      <c r="E936" s="13"/>
    </row>
    <row r="937" spans="5:5" x14ac:dyDescent="0.25">
      <c r="E937" s="13"/>
    </row>
    <row r="938" spans="5:5" x14ac:dyDescent="0.25">
      <c r="E938" s="13"/>
    </row>
    <row r="939" spans="5:5" x14ac:dyDescent="0.25">
      <c r="E939" s="13"/>
    </row>
    <row r="940" spans="5:5" x14ac:dyDescent="0.25">
      <c r="E940" s="13"/>
    </row>
    <row r="941" spans="5:5" x14ac:dyDescent="0.25">
      <c r="E941" s="13"/>
    </row>
    <row r="942" spans="5:5" x14ac:dyDescent="0.25">
      <c r="E942" s="13"/>
    </row>
    <row r="943" spans="5:5" x14ac:dyDescent="0.25">
      <c r="E943" s="13"/>
    </row>
    <row r="944" spans="5:5" x14ac:dyDescent="0.25">
      <c r="E944" s="13"/>
    </row>
    <row r="945" spans="5:5" x14ac:dyDescent="0.25">
      <c r="E945" s="13"/>
    </row>
    <row r="946" spans="5:5" x14ac:dyDescent="0.25">
      <c r="E946" s="13"/>
    </row>
    <row r="947" spans="5:5" x14ac:dyDescent="0.25">
      <c r="E947" s="13"/>
    </row>
    <row r="948" spans="5:5" x14ac:dyDescent="0.25">
      <c r="E948" s="13"/>
    </row>
    <row r="949" spans="5:5" x14ac:dyDescent="0.25">
      <c r="E949" s="13"/>
    </row>
    <row r="950" spans="5:5" x14ac:dyDescent="0.25">
      <c r="E950" s="13"/>
    </row>
    <row r="951" spans="5:5" x14ac:dyDescent="0.25">
      <c r="E951" s="13"/>
    </row>
    <row r="952" spans="5:5" x14ac:dyDescent="0.25">
      <c r="E952" s="13"/>
    </row>
    <row r="953" spans="5:5" x14ac:dyDescent="0.25">
      <c r="E953" s="13"/>
    </row>
    <row r="954" spans="5:5" x14ac:dyDescent="0.25">
      <c r="E954" s="13"/>
    </row>
    <row r="955" spans="5:5" x14ac:dyDescent="0.25">
      <c r="E955" s="13"/>
    </row>
    <row r="956" spans="5:5" x14ac:dyDescent="0.25">
      <c r="E956" s="13"/>
    </row>
    <row r="957" spans="5:5" x14ac:dyDescent="0.25">
      <c r="E957" s="13"/>
    </row>
    <row r="958" spans="5:5" x14ac:dyDescent="0.25">
      <c r="E958" s="13"/>
    </row>
    <row r="959" spans="5:5" x14ac:dyDescent="0.25">
      <c r="E959" s="13"/>
    </row>
    <row r="960" spans="5:5" x14ac:dyDescent="0.25">
      <c r="E960" s="13"/>
    </row>
    <row r="961" spans="5:5" x14ac:dyDescent="0.25">
      <c r="E961" s="13"/>
    </row>
    <row r="962" spans="5:5" x14ac:dyDescent="0.25">
      <c r="E962" s="13"/>
    </row>
    <row r="963" spans="5:5" x14ac:dyDescent="0.25">
      <c r="E963" s="13"/>
    </row>
    <row r="964" spans="5:5" x14ac:dyDescent="0.25">
      <c r="E964" s="13"/>
    </row>
    <row r="965" spans="5:5" x14ac:dyDescent="0.25">
      <c r="E965" s="13"/>
    </row>
    <row r="966" spans="5:5" x14ac:dyDescent="0.25">
      <c r="E966" s="13"/>
    </row>
    <row r="967" spans="5:5" x14ac:dyDescent="0.25">
      <c r="E967" s="13"/>
    </row>
    <row r="968" spans="5:5" x14ac:dyDescent="0.25">
      <c r="E968" s="13"/>
    </row>
    <row r="969" spans="5:5" x14ac:dyDescent="0.25">
      <c r="E969" s="13"/>
    </row>
    <row r="970" spans="5:5" x14ac:dyDescent="0.25">
      <c r="E970" s="13"/>
    </row>
    <row r="971" spans="5:5" x14ac:dyDescent="0.25">
      <c r="E971" s="13"/>
    </row>
    <row r="972" spans="5:5" x14ac:dyDescent="0.25">
      <c r="E972" s="13"/>
    </row>
    <row r="973" spans="5:5" x14ac:dyDescent="0.25">
      <c r="E973" s="13"/>
    </row>
    <row r="974" spans="5:5" x14ac:dyDescent="0.25">
      <c r="E974" s="13"/>
    </row>
    <row r="975" spans="5:5" x14ac:dyDescent="0.25">
      <c r="E975" s="13"/>
    </row>
    <row r="976" spans="5:5" x14ac:dyDescent="0.25">
      <c r="E976" s="13"/>
    </row>
    <row r="977" spans="5:5" x14ac:dyDescent="0.25">
      <c r="E977" s="13"/>
    </row>
    <row r="978" spans="5:5" x14ac:dyDescent="0.25">
      <c r="E978" s="13"/>
    </row>
    <row r="979" spans="5:5" x14ac:dyDescent="0.25">
      <c r="E979" s="13"/>
    </row>
    <row r="980" spans="5:5" x14ac:dyDescent="0.25">
      <c r="E980" s="13"/>
    </row>
    <row r="981" spans="5:5" x14ac:dyDescent="0.25">
      <c r="E981" s="13"/>
    </row>
    <row r="982" spans="5:5" x14ac:dyDescent="0.25">
      <c r="E982" s="13"/>
    </row>
    <row r="983" spans="5:5" x14ac:dyDescent="0.25">
      <c r="E983" s="13"/>
    </row>
    <row r="984" spans="5:5" x14ac:dyDescent="0.25">
      <c r="E984" s="13"/>
    </row>
    <row r="985" spans="5:5" x14ac:dyDescent="0.25">
      <c r="E985" s="13"/>
    </row>
    <row r="986" spans="5:5" x14ac:dyDescent="0.25">
      <c r="E986" s="13"/>
    </row>
    <row r="987" spans="5:5" x14ac:dyDescent="0.25">
      <c r="E987" s="13"/>
    </row>
    <row r="988" spans="5:5" x14ac:dyDescent="0.25">
      <c r="E988" s="13"/>
    </row>
    <row r="989" spans="5:5" x14ac:dyDescent="0.25">
      <c r="E989" s="13"/>
    </row>
    <row r="990" spans="5:5" x14ac:dyDescent="0.25">
      <c r="E990" s="13"/>
    </row>
    <row r="991" spans="5:5" x14ac:dyDescent="0.25">
      <c r="E991" s="13"/>
    </row>
    <row r="992" spans="5:5" x14ac:dyDescent="0.25">
      <c r="E992" s="13"/>
    </row>
    <row r="993" spans="5:5" x14ac:dyDescent="0.25">
      <c r="E993" s="13"/>
    </row>
    <row r="994" spans="5:5" x14ac:dyDescent="0.25">
      <c r="E994" s="13"/>
    </row>
    <row r="995" spans="5:5" x14ac:dyDescent="0.25">
      <c r="E995" s="13"/>
    </row>
    <row r="996" spans="5:5" x14ac:dyDescent="0.25">
      <c r="E996" s="13"/>
    </row>
    <row r="997" spans="5:5" x14ac:dyDescent="0.25">
      <c r="E997" s="13"/>
    </row>
    <row r="998" spans="5:5" x14ac:dyDescent="0.25">
      <c r="E998" s="13"/>
    </row>
    <row r="999" spans="5:5" x14ac:dyDescent="0.25">
      <c r="E999" s="13"/>
    </row>
    <row r="1000" spans="5:5" x14ac:dyDescent="0.25">
      <c r="E1000" s="13"/>
    </row>
    <row r="1001" spans="5:5" x14ac:dyDescent="0.25">
      <c r="E1001" s="13"/>
    </row>
    <row r="1002" spans="5:5" x14ac:dyDescent="0.25">
      <c r="E1002" s="13"/>
    </row>
    <row r="1003" spans="5:5" x14ac:dyDescent="0.25">
      <c r="E1003" s="13"/>
    </row>
    <row r="1004" spans="5:5" x14ac:dyDescent="0.25">
      <c r="E1004" s="13"/>
    </row>
    <row r="1005" spans="5:5" x14ac:dyDescent="0.25">
      <c r="E1005" s="13"/>
    </row>
    <row r="1006" spans="5:5" x14ac:dyDescent="0.25">
      <c r="E1006" s="13"/>
    </row>
    <row r="1007" spans="5:5" x14ac:dyDescent="0.25">
      <c r="E1007" s="13"/>
    </row>
    <row r="1008" spans="5:5" x14ac:dyDescent="0.25">
      <c r="E1008" s="13"/>
    </row>
    <row r="1009" spans="5:5" x14ac:dyDescent="0.25">
      <c r="E1009" s="13"/>
    </row>
    <row r="1010" spans="5:5" x14ac:dyDescent="0.25">
      <c r="E1010" s="13"/>
    </row>
    <row r="1011" spans="5:5" x14ac:dyDescent="0.25">
      <c r="E1011" s="13"/>
    </row>
    <row r="1012" spans="5:5" x14ac:dyDescent="0.25">
      <c r="E1012" s="13"/>
    </row>
    <row r="1013" spans="5:5" x14ac:dyDescent="0.25">
      <c r="E1013" s="13"/>
    </row>
    <row r="1014" spans="5:5" x14ac:dyDescent="0.25">
      <c r="E1014" s="13"/>
    </row>
    <row r="1015" spans="5:5" x14ac:dyDescent="0.25">
      <c r="E1015" s="13"/>
    </row>
    <row r="1016" spans="5:5" x14ac:dyDescent="0.25">
      <c r="E1016" s="13"/>
    </row>
    <row r="1017" spans="5:5" x14ac:dyDescent="0.25">
      <c r="E1017" s="13"/>
    </row>
    <row r="1018" spans="5:5" x14ac:dyDescent="0.25">
      <c r="E1018" s="13"/>
    </row>
    <row r="1019" spans="5:5" x14ac:dyDescent="0.25">
      <c r="E1019" s="13"/>
    </row>
    <row r="1020" spans="5:5" x14ac:dyDescent="0.25">
      <c r="E1020" s="13"/>
    </row>
    <row r="1021" spans="5:5" x14ac:dyDescent="0.25">
      <c r="E1021" s="13"/>
    </row>
    <row r="1022" spans="5:5" x14ac:dyDescent="0.25">
      <c r="E1022" s="13"/>
    </row>
    <row r="1023" spans="5:5" x14ac:dyDescent="0.25">
      <c r="E1023" s="13"/>
    </row>
    <row r="1024" spans="5:5" x14ac:dyDescent="0.25">
      <c r="E1024" s="13"/>
    </row>
    <row r="1025" spans="5:5" x14ac:dyDescent="0.25">
      <c r="E1025" s="13"/>
    </row>
    <row r="1026" spans="5:5" x14ac:dyDescent="0.25">
      <c r="E1026" s="13"/>
    </row>
    <row r="1027" spans="5:5" x14ac:dyDescent="0.25">
      <c r="E1027" s="13"/>
    </row>
    <row r="1028" spans="5:5" x14ac:dyDescent="0.25">
      <c r="E1028" s="13"/>
    </row>
    <row r="1029" spans="5:5" x14ac:dyDescent="0.25">
      <c r="E1029" s="13"/>
    </row>
    <row r="1030" spans="5:5" x14ac:dyDescent="0.25">
      <c r="E1030" s="13"/>
    </row>
    <row r="1031" spans="5:5" x14ac:dyDescent="0.25">
      <c r="E1031" s="13"/>
    </row>
    <row r="1032" spans="5:5" x14ac:dyDescent="0.25">
      <c r="E1032" s="13"/>
    </row>
    <row r="1033" spans="5:5" x14ac:dyDescent="0.25">
      <c r="E1033" s="13"/>
    </row>
    <row r="1034" spans="5:5" x14ac:dyDescent="0.25">
      <c r="E1034" s="13"/>
    </row>
    <row r="1035" spans="5:5" x14ac:dyDescent="0.25">
      <c r="E1035" s="13"/>
    </row>
    <row r="1036" spans="5:5" x14ac:dyDescent="0.25">
      <c r="E1036" s="13"/>
    </row>
    <row r="1037" spans="5:5" x14ac:dyDescent="0.25">
      <c r="E1037" s="13"/>
    </row>
    <row r="1038" spans="5:5" x14ac:dyDescent="0.25">
      <c r="E1038" s="13"/>
    </row>
    <row r="1039" spans="5:5" x14ac:dyDescent="0.25">
      <c r="E1039" s="13"/>
    </row>
    <row r="1040" spans="5:5" x14ac:dyDescent="0.25">
      <c r="E1040" s="13"/>
    </row>
    <row r="1041" spans="5:5" x14ac:dyDescent="0.25">
      <c r="E1041" s="13"/>
    </row>
    <row r="1042" spans="5:5" x14ac:dyDescent="0.25">
      <c r="E1042" s="13"/>
    </row>
    <row r="1043" spans="5:5" x14ac:dyDescent="0.25">
      <c r="E1043" s="13"/>
    </row>
    <row r="1044" spans="5:5" x14ac:dyDescent="0.25">
      <c r="E1044" s="13"/>
    </row>
    <row r="1045" spans="5:5" x14ac:dyDescent="0.25">
      <c r="E1045" s="13"/>
    </row>
    <row r="1046" spans="5:5" x14ac:dyDescent="0.25">
      <c r="E1046" s="13"/>
    </row>
    <row r="1047" spans="5:5" x14ac:dyDescent="0.25">
      <c r="E1047" s="13"/>
    </row>
    <row r="1048" spans="5:5" x14ac:dyDescent="0.25">
      <c r="E1048" s="13"/>
    </row>
    <row r="1049" spans="5:5" x14ac:dyDescent="0.25">
      <c r="E1049" s="13"/>
    </row>
    <row r="1050" spans="5:5" x14ac:dyDescent="0.25">
      <c r="E1050" s="13"/>
    </row>
    <row r="1051" spans="5:5" x14ac:dyDescent="0.25">
      <c r="E1051" s="13"/>
    </row>
    <row r="1052" spans="5:5" x14ac:dyDescent="0.25">
      <c r="E1052" s="13"/>
    </row>
    <row r="1053" spans="5:5" x14ac:dyDescent="0.25">
      <c r="E1053" s="13"/>
    </row>
    <row r="1054" spans="5:5" x14ac:dyDescent="0.25">
      <c r="E1054" s="13"/>
    </row>
    <row r="1055" spans="5:5" x14ac:dyDescent="0.25">
      <c r="E1055" s="13"/>
    </row>
    <row r="1056" spans="5:5" x14ac:dyDescent="0.25">
      <c r="E1056" s="13"/>
    </row>
    <row r="1057" spans="5:5" x14ac:dyDescent="0.25">
      <c r="E1057" s="13"/>
    </row>
    <row r="1058" spans="5:5" x14ac:dyDescent="0.25">
      <c r="E1058" s="13"/>
    </row>
    <row r="1059" spans="5:5" x14ac:dyDescent="0.25">
      <c r="E1059" s="13"/>
    </row>
    <row r="1060" spans="5:5" x14ac:dyDescent="0.25">
      <c r="E1060" s="13"/>
    </row>
    <row r="1061" spans="5:5" x14ac:dyDescent="0.25">
      <c r="E1061" s="13"/>
    </row>
    <row r="1062" spans="5:5" x14ac:dyDescent="0.25">
      <c r="E1062" s="13"/>
    </row>
    <row r="1063" spans="5:5" x14ac:dyDescent="0.25">
      <c r="E1063" s="13"/>
    </row>
    <row r="1064" spans="5:5" x14ac:dyDescent="0.25">
      <c r="E1064" s="13"/>
    </row>
    <row r="1065" spans="5:5" x14ac:dyDescent="0.25">
      <c r="E1065" s="13"/>
    </row>
    <row r="1066" spans="5:5" x14ac:dyDescent="0.25">
      <c r="E1066" s="13"/>
    </row>
    <row r="1067" spans="5:5" x14ac:dyDescent="0.25">
      <c r="E1067" s="13"/>
    </row>
    <row r="1068" spans="5:5" x14ac:dyDescent="0.25">
      <c r="E1068" s="13"/>
    </row>
    <row r="1069" spans="5:5" x14ac:dyDescent="0.25">
      <c r="E1069" s="13"/>
    </row>
    <row r="1070" spans="5:5" x14ac:dyDescent="0.25">
      <c r="E1070" s="13"/>
    </row>
    <row r="1071" spans="5:5" x14ac:dyDescent="0.25">
      <c r="E1071" s="13"/>
    </row>
    <row r="1072" spans="5:5" x14ac:dyDescent="0.25">
      <c r="E1072" s="13"/>
    </row>
    <row r="1073" spans="5:5" x14ac:dyDescent="0.25">
      <c r="E1073" s="13"/>
    </row>
    <row r="1074" spans="5:5" x14ac:dyDescent="0.25">
      <c r="E1074" s="13"/>
    </row>
    <row r="1075" spans="5:5" x14ac:dyDescent="0.25">
      <c r="E1075" s="13"/>
    </row>
    <row r="1076" spans="5:5" x14ac:dyDescent="0.25">
      <c r="E1076" s="13"/>
    </row>
    <row r="1077" spans="5:5" x14ac:dyDescent="0.25">
      <c r="E1077" s="13"/>
    </row>
    <row r="1078" spans="5:5" x14ac:dyDescent="0.25">
      <c r="E1078" s="13"/>
    </row>
    <row r="1079" spans="5:5" x14ac:dyDescent="0.25">
      <c r="E1079" s="13"/>
    </row>
    <row r="1080" spans="5:5" x14ac:dyDescent="0.25">
      <c r="E1080" s="13"/>
    </row>
    <row r="1081" spans="5:5" x14ac:dyDescent="0.25">
      <c r="E1081" s="13"/>
    </row>
    <row r="1082" spans="5:5" x14ac:dyDescent="0.25">
      <c r="E1082" s="13"/>
    </row>
    <row r="1083" spans="5:5" x14ac:dyDescent="0.25">
      <c r="E1083" s="13"/>
    </row>
    <row r="1084" spans="5:5" x14ac:dyDescent="0.25">
      <c r="E1084" s="13"/>
    </row>
    <row r="1085" spans="5:5" x14ac:dyDescent="0.25">
      <c r="E1085" s="13"/>
    </row>
    <row r="1086" spans="5:5" x14ac:dyDescent="0.25">
      <c r="E1086" s="13"/>
    </row>
    <row r="1087" spans="5:5" x14ac:dyDescent="0.25">
      <c r="E1087" s="13"/>
    </row>
    <row r="1088" spans="5:5" x14ac:dyDescent="0.25">
      <c r="E1088" s="13"/>
    </row>
    <row r="1089" spans="5:5" x14ac:dyDescent="0.25">
      <c r="E1089" s="13"/>
    </row>
    <row r="1090" spans="5:5" x14ac:dyDescent="0.25">
      <c r="E1090" s="13"/>
    </row>
    <row r="1091" spans="5:5" x14ac:dyDescent="0.25">
      <c r="E1091" s="13"/>
    </row>
    <row r="1092" spans="5:5" x14ac:dyDescent="0.25">
      <c r="E1092" s="13"/>
    </row>
    <row r="1093" spans="5:5" x14ac:dyDescent="0.25">
      <c r="E1093" s="13"/>
    </row>
    <row r="1094" spans="5:5" x14ac:dyDescent="0.25">
      <c r="E1094" s="13"/>
    </row>
    <row r="1095" spans="5:5" x14ac:dyDescent="0.25">
      <c r="E1095" s="13"/>
    </row>
    <row r="1096" spans="5:5" x14ac:dyDescent="0.25">
      <c r="E1096" s="13"/>
    </row>
    <row r="1097" spans="5:5" x14ac:dyDescent="0.25">
      <c r="E1097" s="13"/>
    </row>
    <row r="1098" spans="5:5" x14ac:dyDescent="0.25">
      <c r="E1098" s="13"/>
    </row>
    <row r="1099" spans="5:5" x14ac:dyDescent="0.25">
      <c r="E1099" s="13"/>
    </row>
    <row r="1100" spans="5:5" x14ac:dyDescent="0.25">
      <c r="E1100" s="13"/>
    </row>
    <row r="1101" spans="5:5" x14ac:dyDescent="0.25">
      <c r="E1101" s="13"/>
    </row>
    <row r="1102" spans="5:5" x14ac:dyDescent="0.25">
      <c r="E1102" s="13"/>
    </row>
    <row r="1103" spans="5:5" x14ac:dyDescent="0.25">
      <c r="E1103" s="13"/>
    </row>
    <row r="1104" spans="5:5" x14ac:dyDescent="0.25">
      <c r="E1104" s="13"/>
    </row>
    <row r="1105" spans="5:5" x14ac:dyDescent="0.25">
      <c r="E1105" s="13"/>
    </row>
    <row r="1106" spans="5:5" x14ac:dyDescent="0.25">
      <c r="E1106" s="13"/>
    </row>
    <row r="1107" spans="5:5" x14ac:dyDescent="0.25">
      <c r="E1107" s="13"/>
    </row>
    <row r="1108" spans="5:5" x14ac:dyDescent="0.25">
      <c r="E1108" s="13"/>
    </row>
    <row r="1109" spans="5:5" x14ac:dyDescent="0.25">
      <c r="E1109" s="13"/>
    </row>
    <row r="1110" spans="5:5" x14ac:dyDescent="0.25">
      <c r="E1110" s="13"/>
    </row>
    <row r="1111" spans="5:5" x14ac:dyDescent="0.25">
      <c r="E1111" s="13"/>
    </row>
    <row r="1112" spans="5:5" x14ac:dyDescent="0.25">
      <c r="E1112" s="13"/>
    </row>
    <row r="1113" spans="5:5" x14ac:dyDescent="0.25">
      <c r="E1113" s="13"/>
    </row>
    <row r="1114" spans="5:5" x14ac:dyDescent="0.25">
      <c r="E1114" s="13"/>
    </row>
    <row r="1115" spans="5:5" x14ac:dyDescent="0.25">
      <c r="E1115" s="13"/>
    </row>
    <row r="1116" spans="5:5" x14ac:dyDescent="0.25">
      <c r="E1116" s="13"/>
    </row>
    <row r="1117" spans="5:5" x14ac:dyDescent="0.25">
      <c r="E1117" s="13"/>
    </row>
    <row r="1118" spans="5:5" x14ac:dyDescent="0.25">
      <c r="E1118" s="13"/>
    </row>
    <row r="1119" spans="5:5" x14ac:dyDescent="0.25">
      <c r="E1119" s="13"/>
    </row>
    <row r="1120" spans="5:5" x14ac:dyDescent="0.25">
      <c r="E1120" s="13"/>
    </row>
    <row r="1121" spans="5:5" x14ac:dyDescent="0.25">
      <c r="E1121" s="13"/>
    </row>
    <row r="1122" spans="5:5" x14ac:dyDescent="0.25">
      <c r="E1122" s="13"/>
    </row>
    <row r="1123" spans="5:5" x14ac:dyDescent="0.25">
      <c r="E1123" s="13"/>
    </row>
    <row r="1124" spans="5:5" x14ac:dyDescent="0.25">
      <c r="E1124" s="13"/>
    </row>
    <row r="1125" spans="5:5" x14ac:dyDescent="0.25">
      <c r="E1125" s="13"/>
    </row>
    <row r="1126" spans="5:5" x14ac:dyDescent="0.25">
      <c r="E1126" s="13"/>
    </row>
    <row r="1127" spans="5:5" x14ac:dyDescent="0.25">
      <c r="E1127" s="13"/>
    </row>
    <row r="1128" spans="5:5" x14ac:dyDescent="0.25">
      <c r="E1128" s="13"/>
    </row>
    <row r="1129" spans="5:5" x14ac:dyDescent="0.25">
      <c r="E1129" s="13"/>
    </row>
    <row r="1130" spans="5:5" x14ac:dyDescent="0.25">
      <c r="E1130" s="13"/>
    </row>
    <row r="1131" spans="5:5" x14ac:dyDescent="0.25">
      <c r="E1131" s="13"/>
    </row>
    <row r="1132" spans="5:5" x14ac:dyDescent="0.25">
      <c r="E1132" s="13"/>
    </row>
    <row r="1133" spans="5:5" x14ac:dyDescent="0.25">
      <c r="E1133" s="13"/>
    </row>
    <row r="1134" spans="5:5" x14ac:dyDescent="0.25">
      <c r="E1134" s="13"/>
    </row>
    <row r="1135" spans="5:5" x14ac:dyDescent="0.25">
      <c r="E1135" s="13"/>
    </row>
    <row r="1136" spans="5:5" x14ac:dyDescent="0.25">
      <c r="E1136" s="13"/>
    </row>
    <row r="1137" spans="5:5" x14ac:dyDescent="0.25">
      <c r="E1137" s="13"/>
    </row>
    <row r="1138" spans="5:5" x14ac:dyDescent="0.25">
      <c r="E1138" s="13"/>
    </row>
    <row r="1139" spans="5:5" x14ac:dyDescent="0.25">
      <c r="E1139" s="13"/>
    </row>
    <row r="1140" spans="5:5" x14ac:dyDescent="0.25">
      <c r="E1140" s="13"/>
    </row>
    <row r="1141" spans="5:5" x14ac:dyDescent="0.25">
      <c r="E1141" s="13"/>
    </row>
    <row r="1142" spans="5:5" x14ac:dyDescent="0.25">
      <c r="E1142" s="13"/>
    </row>
    <row r="1143" spans="5:5" x14ac:dyDescent="0.25">
      <c r="E1143" s="13"/>
    </row>
    <row r="1144" spans="5:5" x14ac:dyDescent="0.25">
      <c r="E1144" s="13"/>
    </row>
    <row r="1145" spans="5:5" x14ac:dyDescent="0.25">
      <c r="E1145" s="13"/>
    </row>
    <row r="1146" spans="5:5" x14ac:dyDescent="0.25">
      <c r="E1146" s="13"/>
    </row>
    <row r="1147" spans="5:5" x14ac:dyDescent="0.25">
      <c r="E1147" s="13"/>
    </row>
    <row r="1148" spans="5:5" x14ac:dyDescent="0.25">
      <c r="E1148" s="13"/>
    </row>
    <row r="1149" spans="5:5" x14ac:dyDescent="0.25">
      <c r="E1149" s="13"/>
    </row>
    <row r="1150" spans="5:5" x14ac:dyDescent="0.25">
      <c r="E1150" s="13"/>
    </row>
    <row r="1151" spans="5:5" x14ac:dyDescent="0.25">
      <c r="E1151" s="13"/>
    </row>
    <row r="1152" spans="5:5" x14ac:dyDescent="0.25">
      <c r="E1152" s="13"/>
    </row>
    <row r="1153" spans="5:5" x14ac:dyDescent="0.25">
      <c r="E1153" s="13"/>
    </row>
    <row r="1154" spans="5:5" x14ac:dyDescent="0.25">
      <c r="E1154" s="13"/>
    </row>
    <row r="1155" spans="5:5" x14ac:dyDescent="0.25">
      <c r="E1155" s="13"/>
    </row>
    <row r="1156" spans="5:5" x14ac:dyDescent="0.25">
      <c r="E1156" s="13"/>
    </row>
    <row r="1157" spans="5:5" x14ac:dyDescent="0.25">
      <c r="E1157" s="13"/>
    </row>
    <row r="1158" spans="5:5" x14ac:dyDescent="0.25">
      <c r="E1158" s="13"/>
    </row>
    <row r="1159" spans="5:5" x14ac:dyDescent="0.25">
      <c r="E1159" s="13"/>
    </row>
    <row r="1160" spans="5:5" x14ac:dyDescent="0.25">
      <c r="E1160" s="13"/>
    </row>
    <row r="1161" spans="5:5" x14ac:dyDescent="0.25">
      <c r="E1161" s="13"/>
    </row>
    <row r="1162" spans="5:5" x14ac:dyDescent="0.25">
      <c r="E1162" s="13"/>
    </row>
    <row r="1163" spans="5:5" x14ac:dyDescent="0.25">
      <c r="E1163" s="13"/>
    </row>
    <row r="1164" spans="5:5" x14ac:dyDescent="0.25">
      <c r="E1164" s="13"/>
    </row>
    <row r="1165" spans="5:5" x14ac:dyDescent="0.25">
      <c r="E1165" s="13"/>
    </row>
    <row r="1166" spans="5:5" x14ac:dyDescent="0.25">
      <c r="E1166" s="13"/>
    </row>
    <row r="1167" spans="5:5" x14ac:dyDescent="0.25">
      <c r="E1167" s="13"/>
    </row>
    <row r="1168" spans="5:5" x14ac:dyDescent="0.25">
      <c r="E1168" s="13"/>
    </row>
    <row r="1169" spans="5:5" x14ac:dyDescent="0.25">
      <c r="E1169" s="13"/>
    </row>
    <row r="1170" spans="5:5" x14ac:dyDescent="0.25">
      <c r="E1170" s="13"/>
    </row>
    <row r="1171" spans="5:5" x14ac:dyDescent="0.25">
      <c r="E1171" s="13"/>
    </row>
    <row r="1172" spans="5:5" x14ac:dyDescent="0.25">
      <c r="E1172" s="13"/>
    </row>
    <row r="1173" spans="5:5" x14ac:dyDescent="0.25">
      <c r="E1173" s="13"/>
    </row>
    <row r="1174" spans="5:5" x14ac:dyDescent="0.25">
      <c r="E1174" s="13"/>
    </row>
    <row r="1175" spans="5:5" x14ac:dyDescent="0.25">
      <c r="E1175" s="13"/>
    </row>
    <row r="1176" spans="5:5" x14ac:dyDescent="0.25">
      <c r="E1176" s="13"/>
    </row>
    <row r="1177" spans="5:5" x14ac:dyDescent="0.25">
      <c r="E1177" s="13"/>
    </row>
    <row r="1178" spans="5:5" x14ac:dyDescent="0.25">
      <c r="E1178" s="13"/>
    </row>
    <row r="1179" spans="5:5" x14ac:dyDescent="0.25">
      <c r="E1179" s="13"/>
    </row>
    <row r="1180" spans="5:5" x14ac:dyDescent="0.25">
      <c r="E1180" s="13"/>
    </row>
    <row r="1181" spans="5:5" x14ac:dyDescent="0.25">
      <c r="E1181" s="13"/>
    </row>
    <row r="1182" spans="5:5" x14ac:dyDescent="0.25">
      <c r="E1182" s="13"/>
    </row>
    <row r="1183" spans="5:5" x14ac:dyDescent="0.25">
      <c r="E1183" s="13"/>
    </row>
    <row r="1184" spans="5:5" x14ac:dyDescent="0.25">
      <c r="E1184" s="13"/>
    </row>
    <row r="1185" spans="5:5" x14ac:dyDescent="0.25">
      <c r="E1185" s="13"/>
    </row>
    <row r="1186" spans="5:5" x14ac:dyDescent="0.25">
      <c r="E1186" s="13"/>
    </row>
    <row r="1187" spans="5:5" x14ac:dyDescent="0.25">
      <c r="E1187" s="13"/>
    </row>
    <row r="1188" spans="5:5" x14ac:dyDescent="0.25">
      <c r="E1188" s="13"/>
    </row>
    <row r="1189" spans="5:5" x14ac:dyDescent="0.25">
      <c r="E1189" s="13"/>
    </row>
    <row r="1190" spans="5:5" x14ac:dyDescent="0.25">
      <c r="E1190" s="13"/>
    </row>
    <row r="1191" spans="5:5" x14ac:dyDescent="0.25">
      <c r="E1191" s="13"/>
    </row>
    <row r="1192" spans="5:5" x14ac:dyDescent="0.25">
      <c r="E1192" s="13"/>
    </row>
    <row r="1193" spans="5:5" x14ac:dyDescent="0.25">
      <c r="E1193" s="13"/>
    </row>
    <row r="1194" spans="5:5" x14ac:dyDescent="0.25">
      <c r="E1194" s="13"/>
    </row>
    <row r="1195" spans="5:5" x14ac:dyDescent="0.25">
      <c r="E1195" s="13"/>
    </row>
    <row r="1196" spans="5:5" x14ac:dyDescent="0.25">
      <c r="E1196" s="13"/>
    </row>
    <row r="1197" spans="5:5" x14ac:dyDescent="0.25">
      <c r="E1197" s="13"/>
    </row>
    <row r="1198" spans="5:5" x14ac:dyDescent="0.25">
      <c r="E1198" s="13"/>
    </row>
    <row r="1199" spans="5:5" x14ac:dyDescent="0.25">
      <c r="E1199" s="13"/>
    </row>
    <row r="1200" spans="5:5" x14ac:dyDescent="0.25">
      <c r="E1200" s="13"/>
    </row>
    <row r="1201" spans="5:5" x14ac:dyDescent="0.25">
      <c r="E1201" s="13"/>
    </row>
    <row r="1202" spans="5:5" x14ac:dyDescent="0.25">
      <c r="E1202" s="13"/>
    </row>
    <row r="1203" spans="5:5" x14ac:dyDescent="0.25">
      <c r="E1203" s="13"/>
    </row>
    <row r="1204" spans="5:5" x14ac:dyDescent="0.25">
      <c r="E1204" s="13"/>
    </row>
    <row r="1205" spans="5:5" x14ac:dyDescent="0.25">
      <c r="E1205" s="13"/>
    </row>
    <row r="1206" spans="5:5" x14ac:dyDescent="0.25">
      <c r="E1206" s="13"/>
    </row>
    <row r="1207" spans="5:5" x14ac:dyDescent="0.25">
      <c r="E1207" s="13"/>
    </row>
    <row r="1208" spans="5:5" x14ac:dyDescent="0.25">
      <c r="E1208" s="13"/>
    </row>
    <row r="1209" spans="5:5" x14ac:dyDescent="0.25">
      <c r="E1209" s="13"/>
    </row>
    <row r="1210" spans="5:5" x14ac:dyDescent="0.25">
      <c r="E1210" s="13"/>
    </row>
    <row r="1211" spans="5:5" x14ac:dyDescent="0.25">
      <c r="E1211" s="13"/>
    </row>
    <row r="1212" spans="5:5" x14ac:dyDescent="0.25">
      <c r="E1212" s="13"/>
    </row>
    <row r="1213" spans="5:5" x14ac:dyDescent="0.25">
      <c r="E1213" s="13"/>
    </row>
    <row r="1214" spans="5:5" x14ac:dyDescent="0.25">
      <c r="E1214" s="13"/>
    </row>
    <row r="1215" spans="5:5" x14ac:dyDescent="0.25">
      <c r="E1215" s="13"/>
    </row>
    <row r="1216" spans="5:5" x14ac:dyDescent="0.25">
      <c r="E1216" s="13"/>
    </row>
    <row r="1217" spans="5:5" x14ac:dyDescent="0.25">
      <c r="E1217" s="13"/>
    </row>
    <row r="1218" spans="5:5" x14ac:dyDescent="0.25">
      <c r="E1218" s="13"/>
    </row>
    <row r="1219" spans="5:5" x14ac:dyDescent="0.25">
      <c r="E1219" s="13"/>
    </row>
    <row r="1220" spans="5:5" x14ac:dyDescent="0.25">
      <c r="E1220" s="13"/>
    </row>
    <row r="1221" spans="5:5" x14ac:dyDescent="0.25">
      <c r="E1221" s="13"/>
    </row>
    <row r="1222" spans="5:5" x14ac:dyDescent="0.25">
      <c r="E1222" s="13"/>
    </row>
    <row r="1223" spans="5:5" x14ac:dyDescent="0.25">
      <c r="E1223" s="13"/>
    </row>
    <row r="1224" spans="5:5" x14ac:dyDescent="0.25">
      <c r="E1224" s="13"/>
    </row>
    <row r="1225" spans="5:5" x14ac:dyDescent="0.25">
      <c r="E1225" s="13"/>
    </row>
    <row r="1226" spans="5:5" x14ac:dyDescent="0.25">
      <c r="E1226" s="13"/>
    </row>
    <row r="1227" spans="5:5" x14ac:dyDescent="0.25">
      <c r="E1227" s="13"/>
    </row>
    <row r="1228" spans="5:5" x14ac:dyDescent="0.25">
      <c r="E1228" s="13"/>
    </row>
    <row r="1229" spans="5:5" x14ac:dyDescent="0.25">
      <c r="E1229" s="13"/>
    </row>
    <row r="1230" spans="5:5" x14ac:dyDescent="0.25">
      <c r="E1230" s="13"/>
    </row>
    <row r="1231" spans="5:5" x14ac:dyDescent="0.25">
      <c r="E1231" s="13"/>
    </row>
    <row r="1232" spans="5:5" x14ac:dyDescent="0.25">
      <c r="E1232" s="13"/>
    </row>
    <row r="1233" spans="5:5" x14ac:dyDescent="0.25">
      <c r="E1233" s="13"/>
    </row>
    <row r="1234" spans="5:5" x14ac:dyDescent="0.25">
      <c r="E1234" s="13"/>
    </row>
    <row r="1235" spans="5:5" x14ac:dyDescent="0.25">
      <c r="E1235" s="13"/>
    </row>
    <row r="1236" spans="5:5" x14ac:dyDescent="0.25">
      <c r="E1236" s="13"/>
    </row>
    <row r="1237" spans="5:5" x14ac:dyDescent="0.25">
      <c r="E1237" s="13"/>
    </row>
    <row r="1238" spans="5:5" x14ac:dyDescent="0.25">
      <c r="E1238" s="13"/>
    </row>
    <row r="1239" spans="5:5" x14ac:dyDescent="0.25">
      <c r="E1239" s="13"/>
    </row>
    <row r="1240" spans="5:5" x14ac:dyDescent="0.25">
      <c r="E1240" s="13"/>
    </row>
    <row r="1241" spans="5:5" x14ac:dyDescent="0.25">
      <c r="E1241" s="13"/>
    </row>
    <row r="1242" spans="5:5" x14ac:dyDescent="0.25">
      <c r="E1242" s="13"/>
    </row>
    <row r="1243" spans="5:5" x14ac:dyDescent="0.25">
      <c r="E1243" s="13"/>
    </row>
    <row r="1244" spans="5:5" x14ac:dyDescent="0.25">
      <c r="E1244" s="13"/>
    </row>
    <row r="1245" spans="5:5" x14ac:dyDescent="0.25">
      <c r="E1245" s="13"/>
    </row>
    <row r="1246" spans="5:5" x14ac:dyDescent="0.25">
      <c r="E1246" s="13"/>
    </row>
    <row r="1247" spans="5:5" x14ac:dyDescent="0.25">
      <c r="E1247" s="13"/>
    </row>
    <row r="1248" spans="5:5" x14ac:dyDescent="0.25">
      <c r="E1248" s="13"/>
    </row>
    <row r="1249" spans="5:5" x14ac:dyDescent="0.25">
      <c r="E1249" s="13"/>
    </row>
    <row r="1250" spans="5:5" x14ac:dyDescent="0.25">
      <c r="E1250" s="13"/>
    </row>
    <row r="1251" spans="5:5" x14ac:dyDescent="0.25">
      <c r="E1251" s="13"/>
    </row>
    <row r="1252" spans="5:5" x14ac:dyDescent="0.25">
      <c r="E1252" s="13"/>
    </row>
    <row r="1253" spans="5:5" x14ac:dyDescent="0.25">
      <c r="E1253" s="13"/>
    </row>
    <row r="1254" spans="5:5" x14ac:dyDescent="0.25">
      <c r="E1254" s="13"/>
    </row>
    <row r="1255" spans="5:5" x14ac:dyDescent="0.25">
      <c r="E1255" s="13"/>
    </row>
    <row r="1256" spans="5:5" x14ac:dyDescent="0.25">
      <c r="E1256" s="13"/>
    </row>
    <row r="1257" spans="5:5" x14ac:dyDescent="0.25">
      <c r="E1257" s="13"/>
    </row>
    <row r="1258" spans="5:5" x14ac:dyDescent="0.25">
      <c r="E1258" s="13"/>
    </row>
    <row r="1259" spans="5:5" x14ac:dyDescent="0.25">
      <c r="E1259" s="13"/>
    </row>
    <row r="1260" spans="5:5" x14ac:dyDescent="0.25">
      <c r="E1260" s="13"/>
    </row>
    <row r="1261" spans="5:5" x14ac:dyDescent="0.25">
      <c r="E1261" s="13"/>
    </row>
    <row r="1262" spans="5:5" x14ac:dyDescent="0.25">
      <c r="E1262" s="13"/>
    </row>
    <row r="1263" spans="5:5" x14ac:dyDescent="0.25">
      <c r="E1263" s="13"/>
    </row>
    <row r="1264" spans="5:5" x14ac:dyDescent="0.25">
      <c r="E1264" s="13"/>
    </row>
    <row r="1265" spans="5:5" x14ac:dyDescent="0.25">
      <c r="E1265" s="13"/>
    </row>
    <row r="1266" spans="5:5" x14ac:dyDescent="0.25">
      <c r="E1266" s="13"/>
    </row>
    <row r="1267" spans="5:5" x14ac:dyDescent="0.25">
      <c r="E1267" s="13"/>
    </row>
    <row r="1268" spans="5:5" x14ac:dyDescent="0.25">
      <c r="E1268" s="13"/>
    </row>
    <row r="1269" spans="5:5" x14ac:dyDescent="0.25">
      <c r="E1269" s="13"/>
    </row>
    <row r="1270" spans="5:5" x14ac:dyDescent="0.25">
      <c r="E1270" s="13"/>
    </row>
    <row r="1271" spans="5:5" x14ac:dyDescent="0.25">
      <c r="E1271" s="13"/>
    </row>
    <row r="1272" spans="5:5" x14ac:dyDescent="0.25">
      <c r="E1272" s="13"/>
    </row>
    <row r="1273" spans="5:5" x14ac:dyDescent="0.25">
      <c r="E1273" s="13"/>
    </row>
    <row r="1274" spans="5:5" x14ac:dyDescent="0.25">
      <c r="E1274" s="13"/>
    </row>
    <row r="1275" spans="5:5" x14ac:dyDescent="0.25">
      <c r="E1275" s="13"/>
    </row>
    <row r="1276" spans="5:5" x14ac:dyDescent="0.25">
      <c r="E1276" s="13"/>
    </row>
    <row r="1277" spans="5:5" x14ac:dyDescent="0.25">
      <c r="E1277" s="13"/>
    </row>
    <row r="1278" spans="5:5" x14ac:dyDescent="0.25">
      <c r="E1278" s="13"/>
    </row>
    <row r="1279" spans="5:5" x14ac:dyDescent="0.25">
      <c r="E1279" s="13"/>
    </row>
    <row r="1280" spans="5:5" x14ac:dyDescent="0.25">
      <c r="E1280" s="13"/>
    </row>
    <row r="1281" spans="5:5" x14ac:dyDescent="0.25">
      <c r="E1281" s="13"/>
    </row>
    <row r="1282" spans="5:5" x14ac:dyDescent="0.25">
      <c r="E1282" s="13"/>
    </row>
    <row r="1283" spans="5:5" x14ac:dyDescent="0.25">
      <c r="E1283" s="13"/>
    </row>
    <row r="1284" spans="5:5" x14ac:dyDescent="0.25">
      <c r="E1284" s="13"/>
    </row>
  </sheetData>
  <sheetProtection password="9DF9" sheet="1" objects="1" scenarios="1"/>
  <mergeCells count="8">
    <mergeCell ref="B12:D12"/>
    <mergeCell ref="B14:D14"/>
    <mergeCell ref="B16:D16"/>
    <mergeCell ref="B1:K1"/>
    <mergeCell ref="B2:K2"/>
    <mergeCell ref="B4:K4"/>
    <mergeCell ref="B5:K5"/>
    <mergeCell ref="B6:K11"/>
  </mergeCells>
  <printOptions horizontalCentered="1"/>
  <pageMargins left="0.7" right="0.7" top="0.75" bottom="0.75" header="0.3" footer="0.3"/>
  <pageSetup scale="55" fitToHeight="0" orientation="portrait" r:id="rId1"/>
  <rowBreaks count="1" manualBreakCount="1">
    <brk id="62"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Drop Down 2">
              <controlPr defaultSize="0" autoLine="0" autoPict="0">
                <anchor moveWithCells="1">
                  <from>
                    <xdr:col>4</xdr:col>
                    <xdr:colOff>95250</xdr:colOff>
                    <xdr:row>15</xdr:row>
                    <xdr:rowOff>0</xdr:rowOff>
                  </from>
                  <to>
                    <xdr:col>7</xdr:col>
                    <xdr:colOff>371475</xdr:colOff>
                    <xdr:row>16</xdr:row>
                    <xdr:rowOff>0</xdr:rowOff>
                  </to>
                </anchor>
              </controlPr>
            </control>
          </mc:Choice>
        </mc:AlternateContent>
        <mc:AlternateContent xmlns:mc="http://schemas.openxmlformats.org/markup-compatibility/2006">
          <mc:Choice Requires="x14">
            <control shapeId="1027" r:id="rId5" name="Drop Down 3">
              <controlPr defaultSize="0" autoLine="0" autoPict="0">
                <anchor moveWithCells="1">
                  <from>
                    <xdr:col>4</xdr:col>
                    <xdr:colOff>95250</xdr:colOff>
                    <xdr:row>11</xdr:row>
                    <xdr:rowOff>9525</xdr:rowOff>
                  </from>
                  <to>
                    <xdr:col>7</xdr:col>
                    <xdr:colOff>371475</xdr:colOff>
                    <xdr:row>12</xdr:row>
                    <xdr:rowOff>9525</xdr:rowOff>
                  </to>
                </anchor>
              </controlPr>
            </control>
          </mc:Choice>
        </mc:AlternateContent>
        <mc:AlternateContent xmlns:mc="http://schemas.openxmlformats.org/markup-compatibility/2006">
          <mc:Choice Requires="x14">
            <control shapeId="1030" r:id="rId6" name="Drop Down 6">
              <controlPr defaultSize="0" autoLine="0" autoPict="0">
                <anchor moveWithCells="1">
                  <from>
                    <xdr:col>4</xdr:col>
                    <xdr:colOff>95250</xdr:colOff>
                    <xdr:row>13</xdr:row>
                    <xdr:rowOff>9525</xdr:rowOff>
                  </from>
                  <to>
                    <xdr:col>7</xdr:col>
                    <xdr:colOff>371475</xdr:colOff>
                    <xdr:row>14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326"/>
  <sheetViews>
    <sheetView zoomScaleNormal="100" workbookViewId="0"/>
  </sheetViews>
  <sheetFormatPr defaultRowHeight="15" x14ac:dyDescent="0.25"/>
  <cols>
    <col min="1" max="1" width="18.42578125" style="3" customWidth="1"/>
    <col min="2" max="2" width="15.42578125" style="3" customWidth="1"/>
    <col min="3" max="3" width="40.28515625" style="3" customWidth="1"/>
    <col min="4" max="4" width="23.5703125" style="3" customWidth="1"/>
    <col min="5" max="5" width="14.7109375" style="82" customWidth="1"/>
    <col min="6" max="6" width="13.140625" style="47" customWidth="1"/>
    <col min="7" max="7" width="13" style="47" customWidth="1"/>
    <col min="8" max="8" width="16.5703125" style="47" customWidth="1"/>
    <col min="9" max="9" width="15.42578125" style="47" customWidth="1"/>
    <col min="10" max="10" width="16" style="83" customWidth="1"/>
    <col min="11" max="11" width="17.5703125" customWidth="1"/>
  </cols>
  <sheetData>
    <row r="1" spans="1:11" s="1" customFormat="1" ht="60" x14ac:dyDescent="0.25">
      <c r="A1" s="91" t="s">
        <v>31</v>
      </c>
      <c r="B1" s="91" t="s">
        <v>22</v>
      </c>
      <c r="C1" s="91" t="s">
        <v>30</v>
      </c>
      <c r="D1" s="91" t="s">
        <v>32</v>
      </c>
      <c r="E1" s="92" t="s">
        <v>23</v>
      </c>
      <c r="F1" s="93" t="s">
        <v>24</v>
      </c>
      <c r="G1" s="93" t="s">
        <v>25</v>
      </c>
      <c r="H1" s="93" t="s">
        <v>26</v>
      </c>
      <c r="I1" s="93" t="s">
        <v>27</v>
      </c>
      <c r="J1" s="94" t="s">
        <v>89</v>
      </c>
      <c r="K1"/>
    </row>
    <row r="2" spans="1:11" x14ac:dyDescent="0.25">
      <c r="A2" s="2" t="s">
        <v>90</v>
      </c>
      <c r="B2" s="4" t="s">
        <v>88</v>
      </c>
      <c r="C2" s="3" t="s">
        <v>34</v>
      </c>
      <c r="D2" s="3" t="s">
        <v>37</v>
      </c>
      <c r="E2" s="82" t="s">
        <v>108</v>
      </c>
      <c r="F2" s="82" t="s">
        <v>108</v>
      </c>
      <c r="G2" s="82" t="s">
        <v>108</v>
      </c>
      <c r="H2" s="82" t="s">
        <v>108</v>
      </c>
      <c r="I2" s="82" t="s">
        <v>108</v>
      </c>
      <c r="J2" s="82" t="s">
        <v>108</v>
      </c>
    </row>
    <row r="3" spans="1:11" x14ac:dyDescent="0.25">
      <c r="A3" s="3" t="s">
        <v>90</v>
      </c>
      <c r="B3" s="4" t="s">
        <v>88</v>
      </c>
      <c r="C3" s="3" t="s">
        <v>34</v>
      </c>
      <c r="D3" s="3" t="s">
        <v>0</v>
      </c>
      <c r="E3" s="82" t="s">
        <v>108</v>
      </c>
      <c r="F3" s="82" t="s">
        <v>108</v>
      </c>
      <c r="G3" s="82" t="s">
        <v>108</v>
      </c>
      <c r="H3" s="82" t="s">
        <v>108</v>
      </c>
      <c r="I3" s="82" t="s">
        <v>108</v>
      </c>
      <c r="J3" s="82" t="s">
        <v>108</v>
      </c>
    </row>
    <row r="4" spans="1:11" x14ac:dyDescent="0.25">
      <c r="A4" s="2" t="s">
        <v>90</v>
      </c>
      <c r="B4" s="4" t="s">
        <v>88</v>
      </c>
      <c r="C4" s="3" t="s">
        <v>34</v>
      </c>
      <c r="D4" s="3" t="s">
        <v>38</v>
      </c>
      <c r="E4" s="82" t="s">
        <v>108</v>
      </c>
      <c r="F4" s="82" t="s">
        <v>108</v>
      </c>
      <c r="G4" s="82" t="s">
        <v>108</v>
      </c>
      <c r="H4" s="82" t="s">
        <v>108</v>
      </c>
      <c r="I4" s="82" t="s">
        <v>108</v>
      </c>
      <c r="J4" s="82" t="s">
        <v>108</v>
      </c>
    </row>
    <row r="5" spans="1:11" x14ac:dyDescent="0.25">
      <c r="A5" s="2" t="s">
        <v>90</v>
      </c>
      <c r="B5" s="4" t="s">
        <v>88</v>
      </c>
      <c r="C5" s="3" t="s">
        <v>35</v>
      </c>
      <c r="D5" s="3" t="s">
        <v>37</v>
      </c>
      <c r="E5" s="82" t="s">
        <v>109</v>
      </c>
      <c r="F5" s="82" t="s">
        <v>109</v>
      </c>
      <c r="G5" s="82" t="s">
        <v>109</v>
      </c>
      <c r="H5" s="82" t="s">
        <v>109</v>
      </c>
      <c r="I5" s="82" t="s">
        <v>109</v>
      </c>
      <c r="J5" s="82" t="s">
        <v>109</v>
      </c>
    </row>
    <row r="6" spans="1:11" x14ac:dyDescent="0.25">
      <c r="A6" s="2" t="s">
        <v>90</v>
      </c>
      <c r="B6" s="4" t="s">
        <v>88</v>
      </c>
      <c r="C6" s="3" t="s">
        <v>35</v>
      </c>
      <c r="D6" s="3" t="s">
        <v>0</v>
      </c>
      <c r="E6" s="82" t="s">
        <v>109</v>
      </c>
      <c r="F6" s="82" t="s">
        <v>109</v>
      </c>
      <c r="G6" s="82" t="s">
        <v>109</v>
      </c>
      <c r="H6" s="82" t="s">
        <v>109</v>
      </c>
      <c r="I6" s="82" t="s">
        <v>109</v>
      </c>
      <c r="J6" s="82" t="s">
        <v>109</v>
      </c>
    </row>
    <row r="7" spans="1:11" x14ac:dyDescent="0.25">
      <c r="A7" s="2" t="s">
        <v>90</v>
      </c>
      <c r="B7" s="4" t="s">
        <v>88</v>
      </c>
      <c r="C7" s="3" t="s">
        <v>35</v>
      </c>
      <c r="D7" s="3" t="s">
        <v>38</v>
      </c>
      <c r="E7" s="82" t="s">
        <v>109</v>
      </c>
      <c r="F7" s="82" t="s">
        <v>109</v>
      </c>
      <c r="G7" s="82" t="s">
        <v>109</v>
      </c>
      <c r="H7" s="82" t="s">
        <v>109</v>
      </c>
      <c r="I7" s="82" t="s">
        <v>109</v>
      </c>
      <c r="J7" s="82" t="s">
        <v>109</v>
      </c>
    </row>
    <row r="8" spans="1:11" x14ac:dyDescent="0.25">
      <c r="A8" s="2" t="s">
        <v>90</v>
      </c>
      <c r="B8" s="4" t="s">
        <v>49</v>
      </c>
      <c r="C8" s="3" t="s">
        <v>34</v>
      </c>
      <c r="D8" s="3" t="s">
        <v>37</v>
      </c>
      <c r="E8" s="82">
        <v>1.31228514E-2</v>
      </c>
      <c r="F8" s="47">
        <v>3.2671969999999999E-3</v>
      </c>
      <c r="G8" s="47">
        <v>0.78519251749999996</v>
      </c>
      <c r="H8" s="47">
        <v>0.1122407626</v>
      </c>
      <c r="I8" s="47">
        <v>8.6176671600000004E-2</v>
      </c>
      <c r="J8" s="83">
        <v>18441.114142999999</v>
      </c>
    </row>
    <row r="9" spans="1:11" x14ac:dyDescent="0.25">
      <c r="A9" s="2" t="s">
        <v>90</v>
      </c>
      <c r="B9" s="4" t="s">
        <v>49</v>
      </c>
      <c r="C9" s="3" t="s">
        <v>34</v>
      </c>
      <c r="D9" s="3" t="s">
        <v>0</v>
      </c>
      <c r="E9" s="82">
        <v>2.02098195E-2</v>
      </c>
      <c r="F9" s="47">
        <v>4.5737444000000004E-3</v>
      </c>
      <c r="G9" s="47">
        <v>0.73510443790000002</v>
      </c>
      <c r="H9" s="47">
        <v>0.12732770439999999</v>
      </c>
      <c r="I9" s="47">
        <v>0.1127842938</v>
      </c>
      <c r="J9" s="83">
        <v>22216.922843</v>
      </c>
    </row>
    <row r="10" spans="1:11" x14ac:dyDescent="0.25">
      <c r="A10" s="2" t="s">
        <v>90</v>
      </c>
      <c r="B10" s="4" t="s">
        <v>49</v>
      </c>
      <c r="C10" s="3" t="s">
        <v>34</v>
      </c>
      <c r="D10" s="3" t="s">
        <v>38</v>
      </c>
      <c r="E10" s="82">
        <v>4.0600450699999999E-2</v>
      </c>
      <c r="F10" s="47">
        <v>1.13081378E-2</v>
      </c>
      <c r="G10" s="47">
        <v>0.5301343154</v>
      </c>
      <c r="H10" s="47">
        <v>0.19317367890000001</v>
      </c>
      <c r="I10" s="47">
        <v>0.22478341730000001</v>
      </c>
      <c r="J10" s="83">
        <v>3300.4559733000001</v>
      </c>
    </row>
    <row r="11" spans="1:11" x14ac:dyDescent="0.25">
      <c r="A11" s="2" t="s">
        <v>90</v>
      </c>
      <c r="B11" s="4" t="s">
        <v>49</v>
      </c>
      <c r="C11" s="3" t="s">
        <v>35</v>
      </c>
      <c r="D11" s="3" t="s">
        <v>37</v>
      </c>
      <c r="E11" s="82">
        <v>1.1302366600000001E-2</v>
      </c>
      <c r="F11" s="47">
        <v>2.4910198E-3</v>
      </c>
      <c r="G11" s="47">
        <v>0.73882922719999999</v>
      </c>
      <c r="H11" s="47">
        <v>0.1456887624</v>
      </c>
      <c r="I11" s="47">
        <v>0.1016886241</v>
      </c>
      <c r="J11" s="83">
        <v>3627.5588637000001</v>
      </c>
    </row>
    <row r="12" spans="1:11" x14ac:dyDescent="0.25">
      <c r="A12" s="2" t="s">
        <v>90</v>
      </c>
      <c r="B12" s="4" t="s">
        <v>49</v>
      </c>
      <c r="C12" s="3" t="s">
        <v>35</v>
      </c>
      <c r="D12" s="3" t="s">
        <v>0</v>
      </c>
      <c r="E12" s="82">
        <v>1.31988942E-2</v>
      </c>
      <c r="F12" s="47">
        <v>2.6927740000000002E-3</v>
      </c>
      <c r="G12" s="47">
        <v>0.69500858700000001</v>
      </c>
      <c r="H12" s="47">
        <v>0.16643432659999999</v>
      </c>
      <c r="I12" s="47">
        <v>0.1226654182</v>
      </c>
      <c r="J12" s="83">
        <v>4167.0157558000001</v>
      </c>
    </row>
    <row r="13" spans="1:11" x14ac:dyDescent="0.25">
      <c r="A13" s="2" t="s">
        <v>90</v>
      </c>
      <c r="B13" s="4" t="s">
        <v>49</v>
      </c>
      <c r="C13" s="3" t="s">
        <v>35</v>
      </c>
      <c r="D13" s="3" t="s">
        <v>38</v>
      </c>
      <c r="E13" s="82">
        <v>2.36667222E-2</v>
      </c>
      <c r="F13" s="47">
        <v>5.1700212000000004E-3</v>
      </c>
      <c r="G13" s="47">
        <v>0.41757253900000002</v>
      </c>
      <c r="H13" s="47">
        <v>0.3076855262</v>
      </c>
      <c r="I13" s="47">
        <v>0.2459051914</v>
      </c>
      <c r="J13" s="83">
        <v>422.53421900000001</v>
      </c>
    </row>
    <row r="14" spans="1:11" x14ac:dyDescent="0.25">
      <c r="A14" s="2" t="s">
        <v>90</v>
      </c>
      <c r="B14" s="4" t="s">
        <v>49</v>
      </c>
      <c r="C14" s="3" t="s">
        <v>36</v>
      </c>
      <c r="D14" s="3" t="s">
        <v>37</v>
      </c>
      <c r="E14" s="82">
        <v>9.4505341199999995E-2</v>
      </c>
      <c r="F14" s="47">
        <v>1.7690659999999999E-3</v>
      </c>
      <c r="G14" s="47">
        <v>0.53927289680000001</v>
      </c>
      <c r="H14" s="47">
        <v>8.7587341499999999E-2</v>
      </c>
      <c r="I14" s="47">
        <v>0.27686535449999999</v>
      </c>
      <c r="J14" s="83">
        <v>9957.1091742999997</v>
      </c>
    </row>
    <row r="15" spans="1:11" x14ac:dyDescent="0.25">
      <c r="A15" s="2" t="s">
        <v>90</v>
      </c>
      <c r="B15" s="4" t="s">
        <v>49</v>
      </c>
      <c r="C15" s="3" t="s">
        <v>36</v>
      </c>
      <c r="D15" s="3" t="s">
        <v>0</v>
      </c>
      <c r="E15" s="82">
        <v>7.7435404499999999E-2</v>
      </c>
      <c r="F15" s="47">
        <v>2.2263894000000002E-3</v>
      </c>
      <c r="G15" s="47">
        <v>0.55458999519999996</v>
      </c>
      <c r="H15" s="47">
        <v>9.5137941099999998E-2</v>
      </c>
      <c r="I15" s="47">
        <v>0.27061026980000003</v>
      </c>
      <c r="J15" s="83">
        <v>15173.937653999999</v>
      </c>
    </row>
    <row r="16" spans="1:11" x14ac:dyDescent="0.25">
      <c r="A16" s="2" t="s">
        <v>90</v>
      </c>
      <c r="B16" s="4" t="s">
        <v>49</v>
      </c>
      <c r="C16" s="3" t="s">
        <v>36</v>
      </c>
      <c r="D16" s="3" t="s">
        <v>38</v>
      </c>
      <c r="E16" s="82">
        <v>4.5608500500000003E-2</v>
      </c>
      <c r="F16" s="47">
        <v>2.7363691999999998E-3</v>
      </c>
      <c r="G16" s="47">
        <v>0.59079575750000002</v>
      </c>
      <c r="H16" s="47">
        <v>0.1092181643</v>
      </c>
      <c r="I16" s="47">
        <v>0.25164120849999999</v>
      </c>
      <c r="J16" s="83">
        <v>5042.9195792</v>
      </c>
    </row>
    <row r="17" spans="1:10" x14ac:dyDescent="0.25">
      <c r="A17" s="2" t="s">
        <v>90</v>
      </c>
      <c r="B17" s="4" t="s">
        <v>59</v>
      </c>
      <c r="C17" s="3" t="s">
        <v>34</v>
      </c>
      <c r="D17" s="3" t="s">
        <v>37</v>
      </c>
      <c r="E17" s="82">
        <v>3.3952702799999998E-2</v>
      </c>
      <c r="F17" s="47">
        <v>5.4267385999999997E-3</v>
      </c>
      <c r="G17" s="47">
        <v>0.68793806840000005</v>
      </c>
      <c r="H17" s="47">
        <v>0.1034912041</v>
      </c>
      <c r="I17" s="47">
        <v>0.1691912861</v>
      </c>
      <c r="J17" s="83">
        <v>13047.562137999999</v>
      </c>
    </row>
    <row r="18" spans="1:10" x14ac:dyDescent="0.25">
      <c r="A18" s="2" t="s">
        <v>90</v>
      </c>
      <c r="B18" s="4" t="s">
        <v>59</v>
      </c>
      <c r="C18" s="3" t="s">
        <v>34</v>
      </c>
      <c r="D18" s="3" t="s">
        <v>0</v>
      </c>
      <c r="E18" s="82">
        <v>4.0509798499999999E-2</v>
      </c>
      <c r="F18" s="47">
        <v>5.5788699000000001E-3</v>
      </c>
      <c r="G18" s="47">
        <v>0.6044077739</v>
      </c>
      <c r="H18" s="47">
        <v>0.14361140150000001</v>
      </c>
      <c r="I18" s="47">
        <v>0.20589215620000001</v>
      </c>
      <c r="J18" s="83">
        <v>18588.095398000001</v>
      </c>
    </row>
    <row r="19" spans="1:10" x14ac:dyDescent="0.25">
      <c r="A19" s="2" t="s">
        <v>90</v>
      </c>
      <c r="B19" s="4" t="s">
        <v>59</v>
      </c>
      <c r="C19" s="3" t="s">
        <v>34</v>
      </c>
      <c r="D19" s="3" t="s">
        <v>38</v>
      </c>
      <c r="E19" s="82">
        <v>5.0830030700000001E-2</v>
      </c>
      <c r="F19" s="47">
        <v>5.3347109000000002E-3</v>
      </c>
      <c r="G19" s="47">
        <v>0.43687738120000003</v>
      </c>
      <c r="H19" s="47">
        <v>0.24247560330000001</v>
      </c>
      <c r="I19" s="47">
        <v>0.26448227390000001</v>
      </c>
      <c r="J19" s="83">
        <v>4839.6586967000003</v>
      </c>
    </row>
    <row r="20" spans="1:10" x14ac:dyDescent="0.25">
      <c r="A20" s="2" t="s">
        <v>90</v>
      </c>
      <c r="B20" s="4" t="s">
        <v>59</v>
      </c>
      <c r="C20" s="3" t="s">
        <v>35</v>
      </c>
      <c r="D20" s="3" t="s">
        <v>37</v>
      </c>
      <c r="E20" s="82">
        <v>1.7968038400000001E-2</v>
      </c>
      <c r="F20" s="47">
        <v>1.7650219E-3</v>
      </c>
      <c r="G20" s="47">
        <v>0.77000066489999996</v>
      </c>
      <c r="H20" s="47">
        <v>0.13466089949999999</v>
      </c>
      <c r="I20" s="47">
        <v>7.56053753E-2</v>
      </c>
      <c r="J20" s="83">
        <v>2281.8294940000001</v>
      </c>
    </row>
    <row r="21" spans="1:10" x14ac:dyDescent="0.25">
      <c r="A21" s="2" t="s">
        <v>90</v>
      </c>
      <c r="B21" s="4" t="s">
        <v>59</v>
      </c>
      <c r="C21" s="3" t="s">
        <v>35</v>
      </c>
      <c r="D21" s="3" t="s">
        <v>0</v>
      </c>
      <c r="E21" s="82">
        <v>1.8207322599999999E-2</v>
      </c>
      <c r="F21" s="47">
        <v>1.5277002E-3</v>
      </c>
      <c r="G21" s="47">
        <v>0.71459247800000003</v>
      </c>
      <c r="H21" s="47">
        <v>0.13469656159999999</v>
      </c>
      <c r="I21" s="47">
        <v>0.1309759375</v>
      </c>
      <c r="J21" s="83">
        <v>2636.3019509000001</v>
      </c>
    </row>
    <row r="22" spans="1:10" x14ac:dyDescent="0.25">
      <c r="A22" s="2" t="s">
        <v>90</v>
      </c>
      <c r="B22" s="4" t="s">
        <v>59</v>
      </c>
      <c r="C22" s="3" t="s">
        <v>35</v>
      </c>
      <c r="D22" s="3" t="s">
        <v>38</v>
      </c>
      <c r="E22" s="82">
        <v>1.0635967E-2</v>
      </c>
      <c r="F22" s="47">
        <v>0</v>
      </c>
      <c r="G22" s="47">
        <v>0.38276076549999999</v>
      </c>
      <c r="H22" s="47">
        <v>0.14467757519999999</v>
      </c>
      <c r="I22" s="47">
        <v>0.46192569230000002</v>
      </c>
      <c r="J22" s="83">
        <v>282.06180089999998</v>
      </c>
    </row>
    <row r="23" spans="1:10" x14ac:dyDescent="0.25">
      <c r="A23" s="2" t="s">
        <v>90</v>
      </c>
      <c r="B23" s="4" t="s">
        <v>59</v>
      </c>
      <c r="C23" s="3" t="s">
        <v>36</v>
      </c>
      <c r="D23" s="3" t="s">
        <v>37</v>
      </c>
      <c r="E23" s="82">
        <v>0.17718071990000001</v>
      </c>
      <c r="F23" s="47">
        <v>1.68268707E-2</v>
      </c>
      <c r="G23" s="47">
        <v>0.44018413439999998</v>
      </c>
      <c r="H23" s="47">
        <v>5.8272742299999999E-2</v>
      </c>
      <c r="I23" s="47">
        <v>0.3075355327</v>
      </c>
      <c r="J23" s="83">
        <v>5898.3006708000003</v>
      </c>
    </row>
    <row r="24" spans="1:10" x14ac:dyDescent="0.25">
      <c r="A24" s="2" t="s">
        <v>90</v>
      </c>
      <c r="B24" s="4" t="s">
        <v>59</v>
      </c>
      <c r="C24" s="3" t="s">
        <v>36</v>
      </c>
      <c r="D24" s="3" t="s">
        <v>0</v>
      </c>
      <c r="E24" s="82">
        <v>0.14777986800000001</v>
      </c>
      <c r="F24" s="47">
        <v>1.4474398600000001E-2</v>
      </c>
      <c r="G24" s="47">
        <v>0.46865010029999998</v>
      </c>
      <c r="H24" s="47">
        <v>8.46013246E-2</v>
      </c>
      <c r="I24" s="47">
        <v>0.28449430840000001</v>
      </c>
      <c r="J24" s="83">
        <v>9345.3668280000002</v>
      </c>
    </row>
    <row r="25" spans="1:10" x14ac:dyDescent="0.25">
      <c r="A25" s="2" t="s">
        <v>90</v>
      </c>
      <c r="B25" s="4" t="s">
        <v>59</v>
      </c>
      <c r="C25" s="3" t="s">
        <v>36</v>
      </c>
      <c r="D25" s="3" t="s">
        <v>38</v>
      </c>
      <c r="E25" s="82">
        <v>9.8616016000000001E-2</v>
      </c>
      <c r="F25" s="47">
        <v>9.8212222999999998E-3</v>
      </c>
      <c r="G25" s="47">
        <v>0.51946287729999996</v>
      </c>
      <c r="H25" s="47">
        <v>0.12961688060000001</v>
      </c>
      <c r="I25" s="47">
        <v>0.2424830037</v>
      </c>
      <c r="J25" s="83">
        <v>3356.3708046000002</v>
      </c>
    </row>
    <row r="26" spans="1:10" x14ac:dyDescent="0.25">
      <c r="A26" s="2" t="s">
        <v>90</v>
      </c>
      <c r="B26" s="4" t="s">
        <v>44</v>
      </c>
      <c r="C26" s="3" t="s">
        <v>34</v>
      </c>
      <c r="D26" s="3" t="s">
        <v>37</v>
      </c>
      <c r="E26" s="82">
        <v>3.7294206400000002E-2</v>
      </c>
      <c r="F26" s="47">
        <v>6.3834783000000003E-3</v>
      </c>
      <c r="G26" s="47">
        <v>0.7678165065</v>
      </c>
      <c r="H26" s="47">
        <v>0.1248656267</v>
      </c>
      <c r="I26" s="47">
        <v>6.3640182099999998E-2</v>
      </c>
      <c r="J26" s="83">
        <v>17670.304942999999</v>
      </c>
    </row>
    <row r="27" spans="1:10" x14ac:dyDescent="0.25">
      <c r="A27" s="2" t="s">
        <v>90</v>
      </c>
      <c r="B27" s="4" t="s">
        <v>44</v>
      </c>
      <c r="C27" s="3" t="s">
        <v>34</v>
      </c>
      <c r="D27" s="3" t="s">
        <v>0</v>
      </c>
      <c r="E27" s="82">
        <v>3.5527920800000001E-2</v>
      </c>
      <c r="F27" s="47">
        <v>7.7951245999999998E-3</v>
      </c>
      <c r="G27" s="47">
        <v>0.72437901250000003</v>
      </c>
      <c r="H27" s="47">
        <v>0.14047517230000001</v>
      </c>
      <c r="I27" s="47">
        <v>9.1822769900000004E-2</v>
      </c>
      <c r="J27" s="83">
        <v>22151.591844999999</v>
      </c>
    </row>
    <row r="28" spans="1:10" x14ac:dyDescent="0.25">
      <c r="A28" s="2" t="s">
        <v>90</v>
      </c>
      <c r="B28" s="4" t="s">
        <v>44</v>
      </c>
      <c r="C28" s="3" t="s">
        <v>34</v>
      </c>
      <c r="D28" s="3" t="s">
        <v>38</v>
      </c>
      <c r="E28" s="82">
        <v>2.2255958100000001E-2</v>
      </c>
      <c r="F28" s="47">
        <v>1.34741202E-2</v>
      </c>
      <c r="G28" s="47">
        <v>0.59237102880000003</v>
      </c>
      <c r="H28" s="47">
        <v>0.19209476619999999</v>
      </c>
      <c r="I28" s="47">
        <v>0.17980412670000001</v>
      </c>
      <c r="J28" s="83">
        <v>3774.2702181</v>
      </c>
    </row>
    <row r="29" spans="1:10" x14ac:dyDescent="0.25">
      <c r="A29" s="2" t="s">
        <v>90</v>
      </c>
      <c r="B29" s="4" t="s">
        <v>47</v>
      </c>
      <c r="C29" s="3" t="s">
        <v>34</v>
      </c>
      <c r="D29" s="3" t="s">
        <v>37</v>
      </c>
      <c r="E29" s="82">
        <v>2.09212724E-2</v>
      </c>
      <c r="F29" s="47">
        <v>2.3171914999999999E-3</v>
      </c>
      <c r="G29" s="47">
        <v>0.87688975079999998</v>
      </c>
      <c r="H29" s="47">
        <v>6.9621634599999996E-2</v>
      </c>
      <c r="I29" s="47">
        <v>3.0250150699999999E-2</v>
      </c>
      <c r="J29" s="83">
        <v>76094.965083999996</v>
      </c>
    </row>
    <row r="30" spans="1:10" x14ac:dyDescent="0.25">
      <c r="A30" s="2" t="s">
        <v>90</v>
      </c>
      <c r="B30" s="4" t="s">
        <v>47</v>
      </c>
      <c r="C30" s="3" t="s">
        <v>34</v>
      </c>
      <c r="D30" s="3" t="s">
        <v>0</v>
      </c>
      <c r="E30" s="82">
        <v>2.54573812E-2</v>
      </c>
      <c r="F30" s="47">
        <v>3.1234047E-3</v>
      </c>
      <c r="G30" s="47">
        <v>0.8389615319</v>
      </c>
      <c r="H30" s="47">
        <v>8.0422750299999998E-2</v>
      </c>
      <c r="I30" s="47">
        <v>5.2034931899999998E-2</v>
      </c>
      <c r="J30" s="83">
        <v>83040.886041000005</v>
      </c>
    </row>
    <row r="31" spans="1:10" x14ac:dyDescent="0.25">
      <c r="A31" s="2" t="s">
        <v>90</v>
      </c>
      <c r="B31" s="4" t="s">
        <v>47</v>
      </c>
      <c r="C31" s="3" t="s">
        <v>34</v>
      </c>
      <c r="D31" s="3" t="s">
        <v>38</v>
      </c>
      <c r="E31" s="82">
        <v>7.1973883200000005E-2</v>
      </c>
      <c r="F31" s="47">
        <v>7.2058108000000003E-3</v>
      </c>
      <c r="G31" s="47">
        <v>0.52222330900000002</v>
      </c>
      <c r="H31" s="47">
        <v>0.17182474619999999</v>
      </c>
      <c r="I31" s="47">
        <v>0.22677225079999999</v>
      </c>
      <c r="J31" s="83">
        <v>4473.8450345000001</v>
      </c>
    </row>
    <row r="32" spans="1:10" x14ac:dyDescent="0.25">
      <c r="A32" s="2" t="s">
        <v>90</v>
      </c>
      <c r="B32" s="4" t="s">
        <v>47</v>
      </c>
      <c r="C32" s="3" t="s">
        <v>35</v>
      </c>
      <c r="D32" s="3" t="s">
        <v>37</v>
      </c>
      <c r="E32" s="82">
        <v>4.6941163700000003E-2</v>
      </c>
      <c r="F32" s="47">
        <v>2.9166700000000001E-3</v>
      </c>
      <c r="G32" s="47">
        <v>0.84106851520000003</v>
      </c>
      <c r="H32" s="47">
        <v>7.5907170100000004E-2</v>
      </c>
      <c r="I32" s="47">
        <v>3.3166480999999998E-2</v>
      </c>
      <c r="J32" s="83">
        <v>23774.714692000001</v>
      </c>
    </row>
    <row r="33" spans="1:10" x14ac:dyDescent="0.25">
      <c r="A33" s="2" t="s">
        <v>90</v>
      </c>
      <c r="B33" s="4" t="s">
        <v>47</v>
      </c>
      <c r="C33" s="3" t="s">
        <v>35</v>
      </c>
      <c r="D33" s="3" t="s">
        <v>0</v>
      </c>
      <c r="E33" s="82">
        <v>9.1269174999999994E-2</v>
      </c>
      <c r="F33" s="47">
        <v>8.6406561999999992E-3</v>
      </c>
      <c r="G33" s="47">
        <v>0.77111086269999995</v>
      </c>
      <c r="H33" s="47">
        <v>7.8144389999999994E-2</v>
      </c>
      <c r="I33" s="47">
        <v>5.0834916100000002E-2</v>
      </c>
      <c r="J33" s="83">
        <v>28015.959524999998</v>
      </c>
    </row>
    <row r="34" spans="1:10" x14ac:dyDescent="0.25">
      <c r="A34" s="2" t="s">
        <v>90</v>
      </c>
      <c r="B34" s="4" t="s">
        <v>47</v>
      </c>
      <c r="C34" s="3" t="s">
        <v>35</v>
      </c>
      <c r="D34" s="3" t="s">
        <v>38</v>
      </c>
      <c r="E34" s="82">
        <v>9.9811045400000006E-2</v>
      </c>
      <c r="F34" s="47">
        <v>2.6258965299999999E-2</v>
      </c>
      <c r="G34" s="47">
        <v>0.44887212180000002</v>
      </c>
      <c r="H34" s="47">
        <v>0.19815073129999999</v>
      </c>
      <c r="I34" s="47">
        <v>0.22690713630000001</v>
      </c>
      <c r="J34" s="83">
        <v>1202.3425302999999</v>
      </c>
    </row>
    <row r="35" spans="1:10" x14ac:dyDescent="0.25">
      <c r="A35" s="2" t="s">
        <v>90</v>
      </c>
      <c r="B35" s="4" t="s">
        <v>47</v>
      </c>
      <c r="C35" s="3" t="s">
        <v>36</v>
      </c>
      <c r="D35" s="3" t="s">
        <v>37</v>
      </c>
      <c r="E35" s="82">
        <v>5.1416209800000001E-2</v>
      </c>
      <c r="F35" s="47">
        <v>4.6207692999999999E-3</v>
      </c>
      <c r="G35" s="47">
        <v>0.71115677249999998</v>
      </c>
      <c r="H35" s="47">
        <v>9.0884537000000001E-2</v>
      </c>
      <c r="I35" s="47">
        <v>0.14192171140000001</v>
      </c>
      <c r="J35" s="83">
        <v>93005.805569999997</v>
      </c>
    </row>
    <row r="36" spans="1:10" x14ac:dyDescent="0.25">
      <c r="A36" s="2" t="s">
        <v>90</v>
      </c>
      <c r="B36" s="4" t="s">
        <v>47</v>
      </c>
      <c r="C36" s="3" t="s">
        <v>36</v>
      </c>
      <c r="D36" s="3" t="s">
        <v>0</v>
      </c>
      <c r="E36" s="82">
        <v>3.7157566000000003E-2</v>
      </c>
      <c r="F36" s="47">
        <v>8.4561694999999992E-3</v>
      </c>
      <c r="G36" s="47">
        <v>0.71224411389999998</v>
      </c>
      <c r="H36" s="47">
        <v>0.1057075376</v>
      </c>
      <c r="I36" s="47">
        <v>0.13643461309999999</v>
      </c>
      <c r="J36" s="83">
        <v>181928.59025000001</v>
      </c>
    </row>
    <row r="37" spans="1:10" x14ac:dyDescent="0.25">
      <c r="A37" s="2" t="s">
        <v>90</v>
      </c>
      <c r="B37" s="4" t="s">
        <v>47</v>
      </c>
      <c r="C37" s="3" t="s">
        <v>36</v>
      </c>
      <c r="D37" s="3" t="s">
        <v>38</v>
      </c>
      <c r="E37" s="82">
        <v>2.3296418499999999E-2</v>
      </c>
      <c r="F37" s="47">
        <v>1.0673260400000001E-2</v>
      </c>
      <c r="G37" s="47">
        <v>0.7256170797</v>
      </c>
      <c r="H37" s="47">
        <v>0.11271813</v>
      </c>
      <c r="I37" s="47">
        <v>0.12769511140000001</v>
      </c>
      <c r="J37" s="83">
        <v>83146.582725999993</v>
      </c>
    </row>
    <row r="38" spans="1:10" x14ac:dyDescent="0.25">
      <c r="A38" s="2" t="s">
        <v>90</v>
      </c>
      <c r="B38" s="4" t="s">
        <v>64</v>
      </c>
      <c r="C38" s="3" t="s">
        <v>34</v>
      </c>
      <c r="D38" s="3" t="s">
        <v>37</v>
      </c>
      <c r="E38" s="82">
        <v>1.34770006E-2</v>
      </c>
      <c r="F38" s="47">
        <v>7.8045457000000002E-3</v>
      </c>
      <c r="G38" s="47">
        <v>0.75766544970000005</v>
      </c>
      <c r="H38" s="47">
        <v>0.1216383709</v>
      </c>
      <c r="I38" s="47">
        <v>9.9414633099999997E-2</v>
      </c>
      <c r="J38" s="83">
        <v>20034.991290000002</v>
      </c>
    </row>
    <row r="39" spans="1:10" x14ac:dyDescent="0.25">
      <c r="A39" s="2" t="s">
        <v>90</v>
      </c>
      <c r="B39" s="4" t="s">
        <v>64</v>
      </c>
      <c r="C39" s="3" t="s">
        <v>34</v>
      </c>
      <c r="D39" s="3" t="s">
        <v>0</v>
      </c>
      <c r="E39" s="82">
        <v>3.7466863099999997E-2</v>
      </c>
      <c r="F39" s="47">
        <v>8.1743670000000001E-3</v>
      </c>
      <c r="G39" s="47">
        <v>0.63839094279999997</v>
      </c>
      <c r="H39" s="47">
        <v>0.1682888038</v>
      </c>
      <c r="I39" s="47">
        <v>0.14767902329999999</v>
      </c>
      <c r="J39" s="83">
        <v>28051.835253000001</v>
      </c>
    </row>
    <row r="40" spans="1:10" x14ac:dyDescent="0.25">
      <c r="A40" s="2" t="s">
        <v>90</v>
      </c>
      <c r="B40" s="4" t="s">
        <v>64</v>
      </c>
      <c r="C40" s="3" t="s">
        <v>34</v>
      </c>
      <c r="D40" s="3" t="s">
        <v>38</v>
      </c>
      <c r="E40" s="82">
        <v>1.56204077E-2</v>
      </c>
      <c r="F40" s="47">
        <v>8.3822346999999995E-3</v>
      </c>
      <c r="G40" s="47">
        <v>0.38401544970000001</v>
      </c>
      <c r="H40" s="47">
        <v>0.3362456466</v>
      </c>
      <c r="I40" s="47">
        <v>0.25573626129999999</v>
      </c>
      <c r="J40" s="83">
        <v>4545.3358977999997</v>
      </c>
    </row>
    <row r="41" spans="1:10" x14ac:dyDescent="0.25">
      <c r="A41" s="2" t="s">
        <v>90</v>
      </c>
      <c r="B41" s="4" t="s">
        <v>64</v>
      </c>
      <c r="C41" s="3" t="s">
        <v>35</v>
      </c>
      <c r="D41" s="3" t="s">
        <v>37</v>
      </c>
      <c r="E41" s="82">
        <v>4.3752088000000001E-2</v>
      </c>
      <c r="F41" s="47">
        <v>8.2389859000000006E-3</v>
      </c>
      <c r="G41" s="47">
        <v>0.80845090500000005</v>
      </c>
      <c r="H41" s="47">
        <v>9.0611426199999998E-2</v>
      </c>
      <c r="I41" s="47">
        <v>4.89465948E-2</v>
      </c>
      <c r="J41" s="83">
        <v>1851.3402137</v>
      </c>
    </row>
    <row r="42" spans="1:10" x14ac:dyDescent="0.25">
      <c r="A42" s="2" t="s">
        <v>90</v>
      </c>
      <c r="B42" s="4" t="s">
        <v>64</v>
      </c>
      <c r="C42" s="3" t="s">
        <v>35</v>
      </c>
      <c r="D42" s="3" t="s">
        <v>0</v>
      </c>
      <c r="E42" s="82">
        <v>3.9242141299999998E-2</v>
      </c>
      <c r="F42" s="47">
        <v>1.3503857500000001E-2</v>
      </c>
      <c r="G42" s="47">
        <v>0.71918528770000001</v>
      </c>
      <c r="H42" s="47">
        <v>0.10654741919999999</v>
      </c>
      <c r="I42" s="47">
        <v>0.1215212942</v>
      </c>
      <c r="J42" s="83">
        <v>2395.3840633</v>
      </c>
    </row>
    <row r="43" spans="1:10" x14ac:dyDescent="0.25">
      <c r="A43" s="2" t="s">
        <v>90</v>
      </c>
      <c r="B43" s="4" t="s">
        <v>64</v>
      </c>
      <c r="C43" s="3" t="s">
        <v>35</v>
      </c>
      <c r="D43" s="3" t="s">
        <v>38</v>
      </c>
      <c r="E43" s="82">
        <v>2.00325734E-2</v>
      </c>
      <c r="F43" s="47">
        <v>3.4243198599999997E-2</v>
      </c>
      <c r="G43" s="47">
        <v>0.43475975480000001</v>
      </c>
      <c r="H43" s="47">
        <v>0.14695703830000001</v>
      </c>
      <c r="I43" s="47">
        <v>0.36400743479999997</v>
      </c>
      <c r="J43" s="83">
        <v>499.18698811000002</v>
      </c>
    </row>
    <row r="44" spans="1:10" x14ac:dyDescent="0.25">
      <c r="A44" s="2" t="s">
        <v>90</v>
      </c>
      <c r="B44" s="4" t="s">
        <v>64</v>
      </c>
      <c r="C44" s="3" t="s">
        <v>36</v>
      </c>
      <c r="D44" s="3" t="s">
        <v>37</v>
      </c>
      <c r="E44" s="82">
        <v>0.14714564799999999</v>
      </c>
      <c r="F44" s="47">
        <v>5.3790451999999999E-3</v>
      </c>
      <c r="G44" s="47">
        <v>0.45298806879999998</v>
      </c>
      <c r="H44" s="47">
        <v>0.1093313692</v>
      </c>
      <c r="I44" s="47">
        <v>0.28515586879999999</v>
      </c>
      <c r="J44" s="83">
        <v>10737.660415</v>
      </c>
    </row>
    <row r="45" spans="1:10" x14ac:dyDescent="0.25">
      <c r="A45" s="2" t="s">
        <v>90</v>
      </c>
      <c r="B45" s="4" t="s">
        <v>64</v>
      </c>
      <c r="C45" s="3" t="s">
        <v>36</v>
      </c>
      <c r="D45" s="3" t="s">
        <v>0</v>
      </c>
      <c r="E45" s="82">
        <v>0.12019000320000001</v>
      </c>
      <c r="F45" s="47">
        <v>5.8382312000000002E-3</v>
      </c>
      <c r="G45" s="47">
        <v>0.50648975439999999</v>
      </c>
      <c r="H45" s="47">
        <v>0.115313003</v>
      </c>
      <c r="I45" s="47">
        <v>0.25216900819999999</v>
      </c>
      <c r="J45" s="83">
        <v>19119.726588000001</v>
      </c>
    </row>
    <row r="46" spans="1:10" x14ac:dyDescent="0.25">
      <c r="A46" s="2" t="s">
        <v>90</v>
      </c>
      <c r="B46" s="4" t="s">
        <v>64</v>
      </c>
      <c r="C46" s="3" t="s">
        <v>36</v>
      </c>
      <c r="D46" s="3" t="s">
        <v>38</v>
      </c>
      <c r="E46" s="82">
        <v>8.6958048600000004E-2</v>
      </c>
      <c r="F46" s="47">
        <v>5.9533507000000003E-3</v>
      </c>
      <c r="G46" s="47">
        <v>0.57664349069999998</v>
      </c>
      <c r="H46" s="47">
        <v>0.1204331818</v>
      </c>
      <c r="I46" s="47">
        <v>0.21001192830000001</v>
      </c>
      <c r="J46" s="83">
        <v>8176.3564286999999</v>
      </c>
    </row>
    <row r="47" spans="1:10" x14ac:dyDescent="0.25">
      <c r="A47" s="2" t="s">
        <v>90</v>
      </c>
      <c r="B47" s="4" t="s">
        <v>76</v>
      </c>
      <c r="C47" s="3" t="s">
        <v>34</v>
      </c>
      <c r="D47" s="3" t="s">
        <v>37</v>
      </c>
      <c r="E47" s="82">
        <v>1.48589719E-2</v>
      </c>
      <c r="F47" s="47">
        <v>1.3624526000000001E-3</v>
      </c>
      <c r="G47" s="47">
        <v>0.82224005789999999</v>
      </c>
      <c r="H47" s="47">
        <v>0.1083689556</v>
      </c>
      <c r="I47" s="47">
        <v>5.3169561900000002E-2</v>
      </c>
      <c r="J47" s="83">
        <v>8816.2223138000008</v>
      </c>
    </row>
    <row r="48" spans="1:10" x14ac:dyDescent="0.25">
      <c r="A48" s="2" t="s">
        <v>90</v>
      </c>
      <c r="B48" s="4" t="s">
        <v>76</v>
      </c>
      <c r="C48" s="3" t="s">
        <v>34</v>
      </c>
      <c r="D48" s="3" t="s">
        <v>0</v>
      </c>
      <c r="E48" s="82">
        <v>1.6485988600000001E-2</v>
      </c>
      <c r="F48" s="47">
        <v>1.7424042E-3</v>
      </c>
      <c r="G48" s="47">
        <v>0.78008762060000003</v>
      </c>
      <c r="H48" s="47">
        <v>0.13246141310000001</v>
      </c>
      <c r="I48" s="47">
        <v>6.9222573699999998E-2</v>
      </c>
      <c r="J48" s="83">
        <v>9765.8687253000007</v>
      </c>
    </row>
    <row r="49" spans="1:10" x14ac:dyDescent="0.25">
      <c r="A49" s="2" t="s">
        <v>90</v>
      </c>
      <c r="B49" s="4" t="s">
        <v>76</v>
      </c>
      <c r="C49" s="3" t="s">
        <v>34</v>
      </c>
      <c r="D49" s="3" t="s">
        <v>38</v>
      </c>
      <c r="E49" s="82">
        <v>3.5228326599999998E-2</v>
      </c>
      <c r="F49" s="47">
        <v>6.0792015E-3</v>
      </c>
      <c r="G49" s="47">
        <v>0.41809215570000002</v>
      </c>
      <c r="H49" s="47">
        <v>0.32912550429999998</v>
      </c>
      <c r="I49" s="47">
        <v>0.2114748118</v>
      </c>
      <c r="J49" s="83">
        <v>823.20117809999999</v>
      </c>
    </row>
    <row r="50" spans="1:10" x14ac:dyDescent="0.25">
      <c r="A50" s="2" t="s">
        <v>90</v>
      </c>
      <c r="B50" s="4" t="s">
        <v>76</v>
      </c>
      <c r="C50" s="3" t="s">
        <v>35</v>
      </c>
      <c r="D50" s="3" t="s">
        <v>37</v>
      </c>
      <c r="E50" s="82">
        <v>3.2837807500000003E-2</v>
      </c>
      <c r="F50" s="47">
        <v>6.8059540000000001E-4</v>
      </c>
      <c r="G50" s="47">
        <v>0.83216084300000004</v>
      </c>
      <c r="H50" s="47">
        <v>0.1017192606</v>
      </c>
      <c r="I50" s="47">
        <v>3.2601493500000002E-2</v>
      </c>
      <c r="J50" s="83">
        <v>7369.5541254999998</v>
      </c>
    </row>
    <row r="51" spans="1:10" x14ac:dyDescent="0.25">
      <c r="A51" s="2" t="s">
        <v>90</v>
      </c>
      <c r="B51" s="4" t="s">
        <v>76</v>
      </c>
      <c r="C51" s="3" t="s">
        <v>35</v>
      </c>
      <c r="D51" s="3" t="s">
        <v>0</v>
      </c>
      <c r="E51" s="82">
        <v>3.4352102000000002E-2</v>
      </c>
      <c r="F51" s="47">
        <v>1.10497983E-2</v>
      </c>
      <c r="G51" s="47">
        <v>0.80433597430000003</v>
      </c>
      <c r="H51" s="47">
        <v>0.1056355759</v>
      </c>
      <c r="I51" s="47">
        <v>4.4626549500000001E-2</v>
      </c>
      <c r="J51" s="83">
        <v>8063.5531493999997</v>
      </c>
    </row>
    <row r="52" spans="1:10" x14ac:dyDescent="0.25">
      <c r="A52" s="3" t="s">
        <v>90</v>
      </c>
      <c r="B52" s="3" t="s">
        <v>76</v>
      </c>
      <c r="C52" s="3" t="s">
        <v>35</v>
      </c>
      <c r="D52" s="3" t="s">
        <v>38</v>
      </c>
      <c r="E52" s="82">
        <v>8.8765140199999995E-2</v>
      </c>
      <c r="F52" s="47">
        <v>7.8328293E-3</v>
      </c>
      <c r="G52" s="47">
        <v>0.47925332389999997</v>
      </c>
      <c r="H52" s="47">
        <v>0.18948534950000001</v>
      </c>
      <c r="I52" s="47">
        <v>0.23466335720000001</v>
      </c>
      <c r="J52" s="83">
        <v>259.110727</v>
      </c>
    </row>
    <row r="53" spans="1:10" x14ac:dyDescent="0.25">
      <c r="A53" s="3" t="s">
        <v>90</v>
      </c>
      <c r="B53" s="3" t="s">
        <v>76</v>
      </c>
      <c r="C53" s="3" t="s">
        <v>36</v>
      </c>
      <c r="D53" s="3" t="s">
        <v>37</v>
      </c>
      <c r="E53" s="82">
        <v>5.4426572899999998E-2</v>
      </c>
      <c r="F53" s="47">
        <v>6.6843209999999998E-4</v>
      </c>
      <c r="G53" s="47">
        <v>0.61503873009999999</v>
      </c>
      <c r="H53" s="47">
        <v>7.9955939200000006E-2</v>
      </c>
      <c r="I53" s="47">
        <v>0.24991032569999999</v>
      </c>
      <c r="J53" s="83">
        <v>5989.7212436</v>
      </c>
    </row>
    <row r="54" spans="1:10" x14ac:dyDescent="0.25">
      <c r="A54" s="3" t="s">
        <v>90</v>
      </c>
      <c r="B54" s="3" t="s">
        <v>76</v>
      </c>
      <c r="C54" s="3" t="s">
        <v>36</v>
      </c>
      <c r="D54" s="3" t="s">
        <v>0</v>
      </c>
      <c r="E54" s="82">
        <v>4.7000772900000001E-2</v>
      </c>
      <c r="F54" s="47">
        <v>1.9389565000000001E-3</v>
      </c>
      <c r="G54" s="47">
        <v>0.64392878740000004</v>
      </c>
      <c r="H54" s="47">
        <v>7.9126966399999998E-2</v>
      </c>
      <c r="I54" s="47">
        <v>0.2280045168</v>
      </c>
      <c r="J54" s="83">
        <v>10322.944536000001</v>
      </c>
    </row>
    <row r="55" spans="1:10" x14ac:dyDescent="0.25">
      <c r="A55" s="2" t="s">
        <v>90</v>
      </c>
      <c r="B55" s="4" t="s">
        <v>76</v>
      </c>
      <c r="C55" s="3" t="s">
        <v>36</v>
      </c>
      <c r="D55" s="3" t="s">
        <v>38</v>
      </c>
      <c r="E55" s="82">
        <v>3.7009258599999997E-2</v>
      </c>
      <c r="F55" s="47">
        <v>3.7226359000000001E-3</v>
      </c>
      <c r="G55" s="47">
        <v>0.68452697669999996</v>
      </c>
      <c r="H55" s="47">
        <v>7.6477089999999998E-2</v>
      </c>
      <c r="I55" s="47">
        <v>0.19826403879999999</v>
      </c>
      <c r="J55" s="83">
        <v>4301.2580589999998</v>
      </c>
    </row>
    <row r="56" spans="1:10" x14ac:dyDescent="0.25">
      <c r="A56" s="2" t="s">
        <v>90</v>
      </c>
      <c r="B56" s="4" t="s">
        <v>87</v>
      </c>
      <c r="C56" s="3" t="s">
        <v>34</v>
      </c>
      <c r="D56" s="3" t="s">
        <v>37</v>
      </c>
      <c r="E56" s="82" t="s">
        <v>109</v>
      </c>
      <c r="F56" s="82" t="s">
        <v>109</v>
      </c>
      <c r="G56" s="82" t="s">
        <v>109</v>
      </c>
      <c r="H56" s="82" t="s">
        <v>109</v>
      </c>
      <c r="I56" s="82" t="s">
        <v>109</v>
      </c>
      <c r="J56" s="82" t="s">
        <v>109</v>
      </c>
    </row>
    <row r="57" spans="1:10" x14ac:dyDescent="0.25">
      <c r="A57" s="2" t="s">
        <v>90</v>
      </c>
      <c r="B57" s="4" t="s">
        <v>87</v>
      </c>
      <c r="C57" s="3" t="s">
        <v>34</v>
      </c>
      <c r="D57" s="3" t="s">
        <v>0</v>
      </c>
      <c r="E57" s="82" t="s">
        <v>109</v>
      </c>
      <c r="F57" s="82" t="s">
        <v>109</v>
      </c>
      <c r="G57" s="82" t="s">
        <v>109</v>
      </c>
      <c r="H57" s="82" t="s">
        <v>109</v>
      </c>
      <c r="I57" s="82" t="s">
        <v>109</v>
      </c>
      <c r="J57" s="82" t="s">
        <v>109</v>
      </c>
    </row>
    <row r="58" spans="1:10" x14ac:dyDescent="0.25">
      <c r="A58" s="2" t="s">
        <v>90</v>
      </c>
      <c r="B58" s="4" t="s">
        <v>87</v>
      </c>
      <c r="C58" s="3" t="s">
        <v>34</v>
      </c>
      <c r="D58" s="3" t="s">
        <v>38</v>
      </c>
      <c r="E58" s="82" t="s">
        <v>109</v>
      </c>
      <c r="F58" s="82" t="s">
        <v>109</v>
      </c>
      <c r="G58" s="82" t="s">
        <v>109</v>
      </c>
      <c r="H58" s="82" t="s">
        <v>109</v>
      </c>
      <c r="I58" s="82" t="s">
        <v>109</v>
      </c>
      <c r="J58" s="82" t="s">
        <v>109</v>
      </c>
    </row>
    <row r="59" spans="1:10" x14ac:dyDescent="0.25">
      <c r="A59" s="2" t="s">
        <v>90</v>
      </c>
      <c r="B59" s="4" t="s">
        <v>87</v>
      </c>
      <c r="C59" s="3" t="s">
        <v>35</v>
      </c>
      <c r="D59" s="3" t="s">
        <v>37</v>
      </c>
      <c r="E59" s="82">
        <v>4.8022598E-2</v>
      </c>
      <c r="F59" s="47">
        <v>9.0905879999999997E-4</v>
      </c>
      <c r="G59" s="47">
        <v>0.85728598840000003</v>
      </c>
      <c r="H59" s="47">
        <v>7.1167233999999996E-2</v>
      </c>
      <c r="I59" s="47">
        <v>2.2615120799999999E-2</v>
      </c>
      <c r="J59" s="83">
        <v>7913.6065858000002</v>
      </c>
    </row>
    <row r="60" spans="1:10" x14ac:dyDescent="0.25">
      <c r="A60" s="2" t="s">
        <v>90</v>
      </c>
      <c r="B60" s="4" t="s">
        <v>87</v>
      </c>
      <c r="C60" s="3" t="s">
        <v>35</v>
      </c>
      <c r="D60" s="3" t="s">
        <v>0</v>
      </c>
      <c r="E60" s="82">
        <v>5.5745647000000002E-2</v>
      </c>
      <c r="F60" s="47">
        <v>3.9457184000000001E-3</v>
      </c>
      <c r="G60" s="47">
        <v>0.83081367049999999</v>
      </c>
      <c r="H60" s="47">
        <v>7.6526322199999997E-2</v>
      </c>
      <c r="I60" s="47">
        <v>3.2968641999999999E-2</v>
      </c>
      <c r="J60" s="83">
        <v>8413.7860612999993</v>
      </c>
    </row>
    <row r="61" spans="1:10" x14ac:dyDescent="0.25">
      <c r="A61" s="2" t="s">
        <v>90</v>
      </c>
      <c r="B61" s="4" t="s">
        <v>87</v>
      </c>
      <c r="C61" s="3" t="s">
        <v>35</v>
      </c>
      <c r="D61" s="3" t="s">
        <v>38</v>
      </c>
      <c r="E61" s="82">
        <v>0.21059024539999999</v>
      </c>
      <c r="F61" s="47">
        <v>2.4209960999999999E-3</v>
      </c>
      <c r="G61" s="47">
        <v>0.43344060740000001</v>
      </c>
      <c r="H61" s="47">
        <v>0.14435604969999999</v>
      </c>
      <c r="I61" s="47">
        <v>0.20919210129999999</v>
      </c>
      <c r="J61" s="83">
        <v>413.12454818999998</v>
      </c>
    </row>
    <row r="62" spans="1:10" x14ac:dyDescent="0.25">
      <c r="A62" s="2" t="s">
        <v>90</v>
      </c>
      <c r="B62" s="4" t="s">
        <v>66</v>
      </c>
      <c r="C62" s="3" t="s">
        <v>34</v>
      </c>
      <c r="D62" s="3" t="s">
        <v>37</v>
      </c>
      <c r="E62" s="82" t="s">
        <v>109</v>
      </c>
      <c r="F62" s="82" t="s">
        <v>109</v>
      </c>
      <c r="G62" s="82" t="s">
        <v>109</v>
      </c>
      <c r="H62" s="82" t="s">
        <v>109</v>
      </c>
      <c r="I62" s="82" t="s">
        <v>109</v>
      </c>
      <c r="J62" s="82" t="s">
        <v>109</v>
      </c>
    </row>
    <row r="63" spans="1:10" x14ac:dyDescent="0.25">
      <c r="A63" s="2" t="s">
        <v>90</v>
      </c>
      <c r="B63" s="4" t="s">
        <v>66</v>
      </c>
      <c r="C63" s="3" t="s">
        <v>34</v>
      </c>
      <c r="D63" s="3" t="s">
        <v>0</v>
      </c>
      <c r="E63" s="82" t="s">
        <v>109</v>
      </c>
      <c r="F63" s="82" t="s">
        <v>109</v>
      </c>
      <c r="G63" s="82" t="s">
        <v>109</v>
      </c>
      <c r="H63" s="82" t="s">
        <v>109</v>
      </c>
      <c r="I63" s="82" t="s">
        <v>109</v>
      </c>
      <c r="J63" s="82" t="s">
        <v>109</v>
      </c>
    </row>
    <row r="64" spans="1:10" x14ac:dyDescent="0.25">
      <c r="A64" s="2" t="s">
        <v>90</v>
      </c>
      <c r="B64" s="4" t="s">
        <v>66</v>
      </c>
      <c r="C64" s="3" t="s">
        <v>34</v>
      </c>
      <c r="D64" s="3" t="s">
        <v>38</v>
      </c>
      <c r="E64" s="82" t="s">
        <v>109</v>
      </c>
      <c r="F64" s="82" t="s">
        <v>109</v>
      </c>
      <c r="G64" s="82" t="s">
        <v>109</v>
      </c>
      <c r="H64" s="82" t="s">
        <v>109</v>
      </c>
      <c r="I64" s="82" t="s">
        <v>109</v>
      </c>
      <c r="J64" s="82" t="s">
        <v>109</v>
      </c>
    </row>
    <row r="65" spans="1:10" x14ac:dyDescent="0.25">
      <c r="A65" s="2" t="s">
        <v>90</v>
      </c>
      <c r="B65" s="4" t="s">
        <v>66</v>
      </c>
      <c r="C65" s="3" t="s">
        <v>35</v>
      </c>
      <c r="D65" s="3" t="s">
        <v>37</v>
      </c>
      <c r="E65" s="82">
        <v>4.23628775E-2</v>
      </c>
      <c r="F65" s="47">
        <v>3.4348279E-3</v>
      </c>
      <c r="G65" s="47">
        <v>0.53828487339999997</v>
      </c>
      <c r="H65" s="47">
        <v>0.25171285500000001</v>
      </c>
      <c r="I65" s="47">
        <v>0.16420456620000001</v>
      </c>
      <c r="J65" s="83">
        <v>873.40620357</v>
      </c>
    </row>
    <row r="66" spans="1:10" x14ac:dyDescent="0.25">
      <c r="A66" s="2" t="s">
        <v>90</v>
      </c>
      <c r="B66" s="4" t="s">
        <v>66</v>
      </c>
      <c r="C66" s="3" t="s">
        <v>35</v>
      </c>
      <c r="D66" s="3" t="s">
        <v>0</v>
      </c>
      <c r="E66" s="82">
        <v>3.7183584200000001E-2</v>
      </c>
      <c r="F66" s="47">
        <v>1.1642916E-2</v>
      </c>
      <c r="G66" s="47">
        <v>0.49626972870000002</v>
      </c>
      <c r="H66" s="47">
        <v>0.2338209108</v>
      </c>
      <c r="I66" s="47">
        <v>0.22108286029999999</v>
      </c>
      <c r="J66" s="83">
        <v>1317.7858186999999</v>
      </c>
    </row>
    <row r="67" spans="1:10" x14ac:dyDescent="0.25">
      <c r="A67" s="2" t="s">
        <v>90</v>
      </c>
      <c r="B67" s="4" t="s">
        <v>66</v>
      </c>
      <c r="C67" s="3" t="s">
        <v>35</v>
      </c>
      <c r="D67" s="3" t="s">
        <v>38</v>
      </c>
      <c r="E67" s="82">
        <v>3.0460513000000002E-2</v>
      </c>
      <c r="F67" s="47">
        <v>3.1330845099999997E-2</v>
      </c>
      <c r="G67" s="47">
        <v>0.45139689119999998</v>
      </c>
      <c r="H67" s="47">
        <v>0.14824350720000001</v>
      </c>
      <c r="I67" s="47">
        <v>0.33856824349999998</v>
      </c>
      <c r="J67" s="83">
        <v>393.95265569999998</v>
      </c>
    </row>
    <row r="68" spans="1:10" x14ac:dyDescent="0.25">
      <c r="A68" s="2" t="s">
        <v>90</v>
      </c>
      <c r="B68" s="4" t="s">
        <v>45</v>
      </c>
      <c r="C68" s="3" t="s">
        <v>34</v>
      </c>
      <c r="D68" s="3" t="s">
        <v>37</v>
      </c>
      <c r="E68" s="82">
        <v>9.7162807000000004E-2</v>
      </c>
      <c r="F68" s="47">
        <v>5.9502087999999996E-3</v>
      </c>
      <c r="G68" s="47">
        <v>0.71114595619999998</v>
      </c>
      <c r="H68" s="47">
        <v>7.7633260900000001E-2</v>
      </c>
      <c r="I68" s="47">
        <v>0.1081077671</v>
      </c>
      <c r="J68" s="83">
        <v>64903.242609000001</v>
      </c>
    </row>
    <row r="69" spans="1:10" x14ac:dyDescent="0.25">
      <c r="A69" s="2" t="s">
        <v>90</v>
      </c>
      <c r="B69" s="4" t="s">
        <v>45</v>
      </c>
      <c r="C69" s="3" t="s">
        <v>34</v>
      </c>
      <c r="D69" s="3" t="s">
        <v>0</v>
      </c>
      <c r="E69" s="82">
        <v>7.3577666900000005E-2</v>
      </c>
      <c r="F69" s="47">
        <v>5.5383367999999999E-3</v>
      </c>
      <c r="G69" s="47">
        <v>0.62310311289999998</v>
      </c>
      <c r="H69" s="47">
        <v>0.10801155899999999</v>
      </c>
      <c r="I69" s="47">
        <v>0.18976932439999999</v>
      </c>
      <c r="J69" s="83">
        <v>126456.95221</v>
      </c>
    </row>
    <row r="70" spans="1:10" x14ac:dyDescent="0.25">
      <c r="A70" s="2" t="s">
        <v>90</v>
      </c>
      <c r="B70" s="4" t="s">
        <v>45</v>
      </c>
      <c r="C70" s="3" t="s">
        <v>34</v>
      </c>
      <c r="D70" s="3" t="s">
        <v>38</v>
      </c>
      <c r="E70" s="82">
        <v>4.7146868199999997E-2</v>
      </c>
      <c r="F70" s="47">
        <v>4.6972015000000004E-3</v>
      </c>
      <c r="G70" s="47">
        <v>0.54133970009999999</v>
      </c>
      <c r="H70" s="47">
        <v>0.14027259659999999</v>
      </c>
      <c r="I70" s="47">
        <v>0.2665436337</v>
      </c>
      <c r="J70" s="83">
        <v>58353.465505</v>
      </c>
    </row>
    <row r="71" spans="1:10" x14ac:dyDescent="0.25">
      <c r="A71" s="2" t="s">
        <v>90</v>
      </c>
      <c r="B71" s="4" t="s">
        <v>45</v>
      </c>
      <c r="C71" s="3" t="s">
        <v>35</v>
      </c>
      <c r="D71" s="3" t="s">
        <v>37</v>
      </c>
      <c r="E71" s="82">
        <v>4.4602176100000002E-2</v>
      </c>
      <c r="F71" s="47">
        <v>6.7952526000000001E-3</v>
      </c>
      <c r="G71" s="47">
        <v>0.71621270839999995</v>
      </c>
      <c r="H71" s="47">
        <v>0.14376308569999999</v>
      </c>
      <c r="I71" s="47">
        <v>8.8626777200000006E-2</v>
      </c>
      <c r="J71" s="83">
        <v>10649.704589999999</v>
      </c>
    </row>
    <row r="72" spans="1:10" x14ac:dyDescent="0.25">
      <c r="A72" s="2" t="s">
        <v>90</v>
      </c>
      <c r="B72" s="4" t="s">
        <v>45</v>
      </c>
      <c r="C72" s="3" t="s">
        <v>35</v>
      </c>
      <c r="D72" s="3" t="s">
        <v>0</v>
      </c>
      <c r="E72" s="82">
        <v>6.8190177300000002E-2</v>
      </c>
      <c r="F72" s="47">
        <v>7.5950517E-3</v>
      </c>
      <c r="G72" s="47">
        <v>0.65089611759999999</v>
      </c>
      <c r="H72" s="47">
        <v>0.13925297349999999</v>
      </c>
      <c r="I72" s="47">
        <v>0.13406567999999999</v>
      </c>
      <c r="J72" s="83">
        <v>13142.428233000001</v>
      </c>
    </row>
    <row r="73" spans="1:10" x14ac:dyDescent="0.25">
      <c r="A73" s="2" t="s">
        <v>90</v>
      </c>
      <c r="B73" s="4" t="s">
        <v>45</v>
      </c>
      <c r="C73" s="3" t="s">
        <v>35</v>
      </c>
      <c r="D73" s="3" t="s">
        <v>38</v>
      </c>
      <c r="E73" s="82">
        <v>6.8074003300000005E-2</v>
      </c>
      <c r="F73" s="47">
        <v>1.1520420700000001E-2</v>
      </c>
      <c r="G73" s="47">
        <v>0.40135983720000001</v>
      </c>
      <c r="H73" s="47">
        <v>0.1146371632</v>
      </c>
      <c r="I73" s="47">
        <v>0.40440857549999998</v>
      </c>
      <c r="J73" s="83">
        <v>1163.2121953000001</v>
      </c>
    </row>
    <row r="74" spans="1:10" x14ac:dyDescent="0.25">
      <c r="A74" s="2" t="s">
        <v>90</v>
      </c>
      <c r="B74" s="4" t="s">
        <v>45</v>
      </c>
      <c r="C74" s="3" t="s">
        <v>36</v>
      </c>
      <c r="D74" s="3" t="s">
        <v>37</v>
      </c>
      <c r="E74" s="82">
        <v>0.1764790799</v>
      </c>
      <c r="F74" s="47">
        <v>4.4175936999999998E-3</v>
      </c>
      <c r="G74" s="47">
        <v>0.55799048979999999</v>
      </c>
      <c r="H74" s="47">
        <v>8.1522819900000001E-2</v>
      </c>
      <c r="I74" s="47">
        <v>0.17959001669999999</v>
      </c>
      <c r="J74" s="83">
        <v>14114.995193999999</v>
      </c>
    </row>
    <row r="75" spans="1:10" x14ac:dyDescent="0.25">
      <c r="A75" s="2" t="s">
        <v>90</v>
      </c>
      <c r="B75" s="4" t="s">
        <v>45</v>
      </c>
      <c r="C75" s="3" t="s">
        <v>36</v>
      </c>
      <c r="D75" s="3" t="s">
        <v>0</v>
      </c>
      <c r="E75" s="82">
        <v>0.143283824</v>
      </c>
      <c r="F75" s="47">
        <v>4.7105083999999997E-3</v>
      </c>
      <c r="G75" s="47">
        <v>0.58838498520000004</v>
      </c>
      <c r="H75" s="47">
        <v>9.3815665699999995E-2</v>
      </c>
      <c r="I75" s="47">
        <v>0.16980501670000001</v>
      </c>
      <c r="J75" s="83">
        <v>25404.133298000001</v>
      </c>
    </row>
    <row r="76" spans="1:10" x14ac:dyDescent="0.25">
      <c r="A76" s="2" t="s">
        <v>90</v>
      </c>
      <c r="B76" s="4" t="s">
        <v>45</v>
      </c>
      <c r="C76" s="3" t="s">
        <v>36</v>
      </c>
      <c r="D76" s="3" t="s">
        <v>38</v>
      </c>
      <c r="E76" s="82">
        <v>0.10321515689999999</v>
      </c>
      <c r="F76" s="47">
        <v>4.9232102999999996E-3</v>
      </c>
      <c r="G76" s="47">
        <v>0.63002157199999997</v>
      </c>
      <c r="H76" s="47">
        <v>0.1068739543</v>
      </c>
      <c r="I76" s="47">
        <v>0.15496610650000001</v>
      </c>
      <c r="J76" s="83">
        <v>11025.512472</v>
      </c>
    </row>
    <row r="77" spans="1:10" x14ac:dyDescent="0.25">
      <c r="A77" s="2" t="s">
        <v>90</v>
      </c>
      <c r="B77" s="4" t="s">
        <v>79</v>
      </c>
      <c r="C77" s="3" t="s">
        <v>34</v>
      </c>
      <c r="D77" s="3" t="s">
        <v>37</v>
      </c>
      <c r="E77" s="82">
        <v>1.97937698E-2</v>
      </c>
      <c r="F77" s="47">
        <v>2.443953E-3</v>
      </c>
      <c r="G77" s="47">
        <v>0.77125342610000003</v>
      </c>
      <c r="H77" s="47">
        <v>0.1193442965</v>
      </c>
      <c r="I77" s="47">
        <v>8.7164554599999999E-2</v>
      </c>
      <c r="J77" s="83">
        <v>31523.021580000001</v>
      </c>
    </row>
    <row r="78" spans="1:10" x14ac:dyDescent="0.25">
      <c r="A78" s="2" t="s">
        <v>90</v>
      </c>
      <c r="B78" s="4" t="s">
        <v>79</v>
      </c>
      <c r="C78" s="3" t="s">
        <v>34</v>
      </c>
      <c r="D78" s="3" t="s">
        <v>0</v>
      </c>
      <c r="E78" s="82">
        <v>2.1020683599999999E-2</v>
      </c>
      <c r="F78" s="47">
        <v>2.6133607000000001E-3</v>
      </c>
      <c r="G78" s="47">
        <v>0.74373067069999999</v>
      </c>
      <c r="H78" s="47">
        <v>0.1316960794</v>
      </c>
      <c r="I78" s="47">
        <v>0.10093920570000001</v>
      </c>
      <c r="J78" s="83">
        <v>36295.652754000002</v>
      </c>
    </row>
    <row r="79" spans="1:10" x14ac:dyDescent="0.25">
      <c r="A79" s="2" t="s">
        <v>90</v>
      </c>
      <c r="B79" s="4" t="s">
        <v>79</v>
      </c>
      <c r="C79" s="3" t="s">
        <v>34</v>
      </c>
      <c r="D79" s="3" t="s">
        <v>38</v>
      </c>
      <c r="E79" s="82">
        <v>2.9775626999999999E-2</v>
      </c>
      <c r="F79" s="47">
        <v>2.5050255999999999E-3</v>
      </c>
      <c r="G79" s="47">
        <v>0.5874211104</v>
      </c>
      <c r="H79" s="47">
        <v>0.19846639490000001</v>
      </c>
      <c r="I79" s="47">
        <v>0.1818318421</v>
      </c>
      <c r="J79" s="83">
        <v>4433.1560127000002</v>
      </c>
    </row>
    <row r="80" spans="1:10" x14ac:dyDescent="0.25">
      <c r="A80" s="2" t="s">
        <v>90</v>
      </c>
      <c r="B80" s="4" t="s">
        <v>79</v>
      </c>
      <c r="C80" s="3" t="s">
        <v>35</v>
      </c>
      <c r="D80" s="3" t="s">
        <v>37</v>
      </c>
      <c r="E80" s="82">
        <v>5.1237528800000001E-2</v>
      </c>
      <c r="F80" s="47">
        <v>2.7239233000000002E-3</v>
      </c>
      <c r="G80" s="47">
        <v>0.74798615449999994</v>
      </c>
      <c r="H80" s="47">
        <v>0.12786742940000001</v>
      </c>
      <c r="I80" s="47">
        <v>7.0184964099999997E-2</v>
      </c>
      <c r="J80" s="83">
        <v>9231.5146889000007</v>
      </c>
    </row>
    <row r="81" spans="1:10" x14ac:dyDescent="0.25">
      <c r="A81" s="2" t="s">
        <v>90</v>
      </c>
      <c r="B81" s="4" t="s">
        <v>79</v>
      </c>
      <c r="C81" s="3" t="s">
        <v>35</v>
      </c>
      <c r="D81" s="3" t="s">
        <v>0</v>
      </c>
      <c r="E81" s="82">
        <v>6.0056439599999997E-2</v>
      </c>
      <c r="F81" s="47">
        <v>1.13271798E-2</v>
      </c>
      <c r="G81" s="47">
        <v>0.68279083659999995</v>
      </c>
      <c r="H81" s="47">
        <v>0.14905432590000001</v>
      </c>
      <c r="I81" s="47">
        <v>9.67712181E-2</v>
      </c>
      <c r="J81" s="83">
        <v>11022.964477</v>
      </c>
    </row>
    <row r="82" spans="1:10" x14ac:dyDescent="0.25">
      <c r="A82" s="2" t="s">
        <v>90</v>
      </c>
      <c r="B82" s="4" t="s">
        <v>79</v>
      </c>
      <c r="C82" s="3" t="s">
        <v>35</v>
      </c>
      <c r="D82" s="3" t="s">
        <v>38</v>
      </c>
      <c r="E82" s="82">
        <v>2.1261219800000002E-2</v>
      </c>
      <c r="F82" s="47">
        <v>3.79740384E-2</v>
      </c>
      <c r="G82" s="47">
        <v>0.3706758449</v>
      </c>
      <c r="H82" s="47">
        <v>0.36882583839999999</v>
      </c>
      <c r="I82" s="47">
        <v>0.20126305850000001</v>
      </c>
      <c r="J82" s="83">
        <v>1034.7477815</v>
      </c>
    </row>
    <row r="83" spans="1:10" x14ac:dyDescent="0.25">
      <c r="A83" s="2" t="s">
        <v>90</v>
      </c>
      <c r="B83" s="4" t="s">
        <v>79</v>
      </c>
      <c r="C83" s="3" t="s">
        <v>36</v>
      </c>
      <c r="D83" s="3" t="s">
        <v>37</v>
      </c>
      <c r="E83" s="82">
        <v>9.9096256300000005E-2</v>
      </c>
      <c r="F83" s="47">
        <v>5.4054322E-3</v>
      </c>
      <c r="G83" s="47">
        <v>0.47474814830000001</v>
      </c>
      <c r="H83" s="47">
        <v>9.6905719900000006E-2</v>
      </c>
      <c r="I83" s="47">
        <v>0.32384444340000001</v>
      </c>
      <c r="J83" s="83">
        <v>23946.414209999999</v>
      </c>
    </row>
    <row r="84" spans="1:10" x14ac:dyDescent="0.25">
      <c r="A84" s="2" t="s">
        <v>90</v>
      </c>
      <c r="B84" s="4" t="s">
        <v>79</v>
      </c>
      <c r="C84" s="3" t="s">
        <v>36</v>
      </c>
      <c r="D84" s="3" t="s">
        <v>0</v>
      </c>
      <c r="E84" s="82">
        <v>9.9955298799999995E-2</v>
      </c>
      <c r="F84" s="47">
        <v>5.5839234000000003E-3</v>
      </c>
      <c r="G84" s="47">
        <v>0.48561253049999997</v>
      </c>
      <c r="H84" s="47">
        <v>9.6619911399999994E-2</v>
      </c>
      <c r="I84" s="47">
        <v>0.312228336</v>
      </c>
      <c r="J84" s="83">
        <v>32814.933683000003</v>
      </c>
    </row>
    <row r="85" spans="1:10" x14ac:dyDescent="0.25">
      <c r="A85" s="2" t="s">
        <v>90</v>
      </c>
      <c r="B85" s="4" t="s">
        <v>79</v>
      </c>
      <c r="C85" s="3" t="s">
        <v>36</v>
      </c>
      <c r="D85" s="3" t="s">
        <v>38</v>
      </c>
      <c r="E85" s="82">
        <v>0.10377638459999999</v>
      </c>
      <c r="F85" s="47">
        <v>5.7103327000000001E-3</v>
      </c>
      <c r="G85" s="47">
        <v>0.51808984170000005</v>
      </c>
      <c r="H85" s="47">
        <v>9.1861668100000002E-2</v>
      </c>
      <c r="I85" s="47">
        <v>0.28056177300000001</v>
      </c>
      <c r="J85" s="83">
        <v>8701.6569682999998</v>
      </c>
    </row>
    <row r="86" spans="1:10" x14ac:dyDescent="0.25">
      <c r="A86" s="2" t="s">
        <v>90</v>
      </c>
      <c r="B86" s="4" t="s">
        <v>65</v>
      </c>
      <c r="C86" s="3" t="s">
        <v>34</v>
      </c>
      <c r="D86" s="3" t="s">
        <v>37</v>
      </c>
      <c r="E86" s="82">
        <v>4.5894781400000001E-2</v>
      </c>
      <c r="F86" s="47">
        <v>4.8672940999999999E-3</v>
      </c>
      <c r="G86" s="47">
        <v>0.71899964080000001</v>
      </c>
      <c r="H86" s="47">
        <v>0.1183345329</v>
      </c>
      <c r="I86" s="47">
        <v>0.11190375079999999</v>
      </c>
      <c r="J86" s="83">
        <v>2919.721939</v>
      </c>
    </row>
    <row r="87" spans="1:10" x14ac:dyDescent="0.25">
      <c r="A87" s="2" t="s">
        <v>90</v>
      </c>
      <c r="B87" s="4" t="s">
        <v>65</v>
      </c>
      <c r="C87" s="3" t="s">
        <v>34</v>
      </c>
      <c r="D87" s="3" t="s">
        <v>0</v>
      </c>
      <c r="E87" s="82">
        <v>5.0860787400000003E-2</v>
      </c>
      <c r="F87" s="47">
        <v>4.5688389000000003E-3</v>
      </c>
      <c r="G87" s="47">
        <v>0.67051427699999999</v>
      </c>
      <c r="H87" s="47">
        <v>0.11181464939999999</v>
      </c>
      <c r="I87" s="47">
        <v>0.16224144730000001</v>
      </c>
      <c r="J87" s="83">
        <v>3617.7182736</v>
      </c>
    </row>
    <row r="88" spans="1:10" x14ac:dyDescent="0.25">
      <c r="A88" s="2" t="s">
        <v>90</v>
      </c>
      <c r="B88" s="4" t="s">
        <v>65</v>
      </c>
      <c r="C88" s="3" t="s">
        <v>34</v>
      </c>
      <c r="D88" s="3" t="s">
        <v>38</v>
      </c>
      <c r="E88" s="82">
        <v>7.6341737300000004E-2</v>
      </c>
      <c r="F88" s="47">
        <v>3.5386328000000002E-3</v>
      </c>
      <c r="G88" s="47">
        <v>0.47859179340000002</v>
      </c>
      <c r="H88" s="47">
        <v>7.0198323399999998E-2</v>
      </c>
      <c r="I88" s="47">
        <v>0.37132951310000001</v>
      </c>
      <c r="J88" s="83">
        <v>654.94972727000004</v>
      </c>
    </row>
    <row r="89" spans="1:10" x14ac:dyDescent="0.25">
      <c r="A89" s="2" t="s">
        <v>90</v>
      </c>
      <c r="B89" s="4" t="s">
        <v>65</v>
      </c>
      <c r="C89" s="3" t="s">
        <v>36</v>
      </c>
      <c r="D89" s="3" t="s">
        <v>37</v>
      </c>
      <c r="E89" s="82">
        <v>7.6899162300000004E-2</v>
      </c>
      <c r="F89" s="47">
        <v>2.8369263000000001E-3</v>
      </c>
      <c r="G89" s="47">
        <v>0.57271723330000002</v>
      </c>
      <c r="H89" s="47">
        <v>8.4772977099999994E-2</v>
      </c>
      <c r="I89" s="47">
        <v>0.26277370090000002</v>
      </c>
      <c r="J89" s="83">
        <v>3172.9864484</v>
      </c>
    </row>
    <row r="90" spans="1:10" x14ac:dyDescent="0.25">
      <c r="A90" s="2" t="s">
        <v>90</v>
      </c>
      <c r="B90" s="4" t="s">
        <v>65</v>
      </c>
      <c r="C90" s="3" t="s">
        <v>36</v>
      </c>
      <c r="D90" s="3" t="s">
        <v>0</v>
      </c>
      <c r="E90" s="82">
        <v>6.79976209E-2</v>
      </c>
      <c r="F90" s="47">
        <v>3.435582E-3</v>
      </c>
      <c r="G90" s="47">
        <v>0.5929773076</v>
      </c>
      <c r="H90" s="47">
        <v>8.9352721800000007E-2</v>
      </c>
      <c r="I90" s="47">
        <v>0.2462367677</v>
      </c>
      <c r="J90" s="83">
        <v>4750.1661899999999</v>
      </c>
    </row>
    <row r="91" spans="1:10" x14ac:dyDescent="0.25">
      <c r="A91" s="2" t="s">
        <v>90</v>
      </c>
      <c r="B91" s="4" t="s">
        <v>65</v>
      </c>
      <c r="C91" s="3" t="s">
        <v>36</v>
      </c>
      <c r="D91" s="3" t="s">
        <v>38</v>
      </c>
      <c r="E91" s="82">
        <v>5.0910706899999998E-2</v>
      </c>
      <c r="F91" s="47">
        <v>3.2221965999999999E-3</v>
      </c>
      <c r="G91" s="47">
        <v>0.63897143379999999</v>
      </c>
      <c r="H91" s="47">
        <v>9.4947187299999999E-2</v>
      </c>
      <c r="I91" s="47">
        <v>0.21194847529999999</v>
      </c>
      <c r="J91" s="83">
        <v>1551.7364582</v>
      </c>
    </row>
    <row r="92" spans="1:10" x14ac:dyDescent="0.25">
      <c r="A92" s="2" t="s">
        <v>90</v>
      </c>
      <c r="B92" s="4" t="s">
        <v>52</v>
      </c>
      <c r="C92" s="3" t="s">
        <v>34</v>
      </c>
      <c r="D92" s="3" t="s">
        <v>37</v>
      </c>
      <c r="E92" s="82">
        <v>1.65453339E-2</v>
      </c>
      <c r="F92" s="47">
        <v>5.6663045999999998E-3</v>
      </c>
      <c r="G92" s="47">
        <v>0.86359379449999996</v>
      </c>
      <c r="H92" s="47">
        <v>8.5216343700000002E-2</v>
      </c>
      <c r="I92" s="47">
        <v>2.8978223399999999E-2</v>
      </c>
      <c r="J92" s="83">
        <v>10456.518993</v>
      </c>
    </row>
    <row r="93" spans="1:10" x14ac:dyDescent="0.25">
      <c r="A93" s="2" t="s">
        <v>90</v>
      </c>
      <c r="B93" s="4" t="s">
        <v>52</v>
      </c>
      <c r="C93" s="3" t="s">
        <v>34</v>
      </c>
      <c r="D93" s="3" t="s">
        <v>0</v>
      </c>
      <c r="E93" s="82">
        <v>1.6785969800000002E-2</v>
      </c>
      <c r="F93" s="47">
        <v>5.9475133999999999E-3</v>
      </c>
      <c r="G93" s="47">
        <v>0.84217887999999996</v>
      </c>
      <c r="H93" s="47">
        <v>9.6149585900000001E-2</v>
      </c>
      <c r="I93" s="47">
        <v>3.89380509E-2</v>
      </c>
      <c r="J93" s="83">
        <v>11140.649025999999</v>
      </c>
    </row>
    <row r="94" spans="1:10" x14ac:dyDescent="0.25">
      <c r="A94" s="2" t="s">
        <v>90</v>
      </c>
      <c r="B94" s="4" t="s">
        <v>52</v>
      </c>
      <c r="C94" s="3" t="s">
        <v>34</v>
      </c>
      <c r="D94" s="3" t="s">
        <v>38</v>
      </c>
      <c r="E94" s="82">
        <v>2.3015264800000001E-2</v>
      </c>
      <c r="F94" s="47">
        <v>4.9471942000000003E-3</v>
      </c>
      <c r="G94" s="47">
        <v>0.55768307819999996</v>
      </c>
      <c r="H94" s="47">
        <v>0.22895020360000001</v>
      </c>
      <c r="I94" s="47">
        <v>0.1854042592</v>
      </c>
      <c r="J94" s="83">
        <v>608.29193571999997</v>
      </c>
    </row>
    <row r="95" spans="1:10" x14ac:dyDescent="0.25">
      <c r="A95" s="2" t="s">
        <v>90</v>
      </c>
      <c r="B95" s="4" t="s">
        <v>52</v>
      </c>
      <c r="C95" s="3" t="s">
        <v>35</v>
      </c>
      <c r="D95" s="3" t="s">
        <v>37</v>
      </c>
      <c r="E95" s="82">
        <v>1.0656067599999999E-2</v>
      </c>
      <c r="F95" s="47">
        <v>6.4600511999999997E-3</v>
      </c>
      <c r="G95" s="47">
        <v>0.77608634099999996</v>
      </c>
      <c r="H95" s="47">
        <v>0.1469120142</v>
      </c>
      <c r="I95" s="47">
        <v>5.9885526000000001E-2</v>
      </c>
      <c r="J95" s="83">
        <v>7508.3361967999999</v>
      </c>
    </row>
    <row r="96" spans="1:10" x14ac:dyDescent="0.25">
      <c r="A96" s="2" t="s">
        <v>90</v>
      </c>
      <c r="B96" s="4" t="s">
        <v>52</v>
      </c>
      <c r="C96" s="3" t="s">
        <v>35</v>
      </c>
      <c r="D96" s="3" t="s">
        <v>0</v>
      </c>
      <c r="E96" s="82">
        <v>1.3255247499999999E-2</v>
      </c>
      <c r="F96" s="47">
        <v>6.8098196000000001E-3</v>
      </c>
      <c r="G96" s="47">
        <v>0.73793360569999999</v>
      </c>
      <c r="H96" s="47">
        <v>0.15665904159999999</v>
      </c>
      <c r="I96" s="47">
        <v>8.5342285599999998E-2</v>
      </c>
      <c r="J96" s="83">
        <v>8299.3047649</v>
      </c>
    </row>
    <row r="97" spans="1:10" x14ac:dyDescent="0.25">
      <c r="A97" s="2" t="s">
        <v>90</v>
      </c>
      <c r="B97" s="4" t="s">
        <v>52</v>
      </c>
      <c r="C97" s="3" t="s">
        <v>35</v>
      </c>
      <c r="D97" s="3" t="s">
        <v>38</v>
      </c>
      <c r="E97" s="82">
        <v>4.8163003900000001E-2</v>
      </c>
      <c r="F97" s="47">
        <v>6.8964919999999997E-3</v>
      </c>
      <c r="G97" s="47">
        <v>0.454899312</v>
      </c>
      <c r="H97" s="47">
        <v>0.16814562690000001</v>
      </c>
      <c r="I97" s="47">
        <v>0.3218955651</v>
      </c>
      <c r="J97" s="83">
        <v>581.3590878</v>
      </c>
    </row>
    <row r="98" spans="1:10" x14ac:dyDescent="0.25">
      <c r="A98" s="2" t="s">
        <v>90</v>
      </c>
      <c r="B98" s="4" t="s">
        <v>52</v>
      </c>
      <c r="C98" s="3" t="s">
        <v>36</v>
      </c>
      <c r="D98" s="3" t="s">
        <v>37</v>
      </c>
      <c r="E98" s="82">
        <v>0.2215457244</v>
      </c>
      <c r="F98" s="47">
        <v>7.5644648000000002E-3</v>
      </c>
      <c r="G98" s="47">
        <v>0.42164108890000002</v>
      </c>
      <c r="H98" s="47">
        <v>0.11121013170000001</v>
      </c>
      <c r="I98" s="47">
        <v>0.23803859020000001</v>
      </c>
      <c r="J98" s="83">
        <v>14123.64284</v>
      </c>
    </row>
    <row r="99" spans="1:10" x14ac:dyDescent="0.25">
      <c r="A99" s="2" t="s">
        <v>90</v>
      </c>
      <c r="B99" s="4" t="s">
        <v>52</v>
      </c>
      <c r="C99" s="3" t="s">
        <v>36</v>
      </c>
      <c r="D99" s="3" t="s">
        <v>0</v>
      </c>
      <c r="E99" s="82">
        <v>0.16749456030000001</v>
      </c>
      <c r="F99" s="47">
        <v>7.4895925000000004E-3</v>
      </c>
      <c r="G99" s="47">
        <v>0.46054709030000002</v>
      </c>
      <c r="H99" s="47">
        <v>0.14740237449999999</v>
      </c>
      <c r="I99" s="47">
        <v>0.2170663823</v>
      </c>
      <c r="J99" s="83">
        <v>20914.307174000001</v>
      </c>
    </row>
    <row r="100" spans="1:10" x14ac:dyDescent="0.25">
      <c r="A100" s="2" t="s">
        <v>90</v>
      </c>
      <c r="B100" s="4" t="s">
        <v>52</v>
      </c>
      <c r="C100" s="3" t="s">
        <v>36</v>
      </c>
      <c r="D100" s="3" t="s">
        <v>38</v>
      </c>
      <c r="E100" s="82">
        <v>5.5105657500000002E-2</v>
      </c>
      <c r="F100" s="47">
        <v>7.1125151000000003E-3</v>
      </c>
      <c r="G100" s="47">
        <v>0.55609282500000001</v>
      </c>
      <c r="H100" s="47">
        <v>0.22412795290000001</v>
      </c>
      <c r="I100" s="47">
        <v>0.15756104939999999</v>
      </c>
      <c r="J100" s="83">
        <v>6387.7288779</v>
      </c>
    </row>
    <row r="101" spans="1:10" x14ac:dyDescent="0.25">
      <c r="A101" s="2" t="s">
        <v>90</v>
      </c>
      <c r="B101" s="4" t="s">
        <v>73</v>
      </c>
      <c r="C101" s="3" t="s">
        <v>34</v>
      </c>
      <c r="D101" s="3" t="s">
        <v>37</v>
      </c>
      <c r="E101" s="82">
        <v>2.5923939300000001E-2</v>
      </c>
      <c r="F101" s="47">
        <v>2.7274310000000002E-3</v>
      </c>
      <c r="G101" s="47">
        <v>0.71135333160000003</v>
      </c>
      <c r="H101" s="47">
        <v>9.4732204700000003E-2</v>
      </c>
      <c r="I101" s="47">
        <v>0.16526309340000001</v>
      </c>
      <c r="J101" s="83">
        <v>5747.5832823999999</v>
      </c>
    </row>
    <row r="102" spans="1:10" x14ac:dyDescent="0.25">
      <c r="A102" s="2" t="s">
        <v>90</v>
      </c>
      <c r="B102" s="4" t="s">
        <v>73</v>
      </c>
      <c r="C102" s="3" t="s">
        <v>34</v>
      </c>
      <c r="D102" s="3" t="s">
        <v>0</v>
      </c>
      <c r="E102" s="82">
        <v>1.9169282100000001E-2</v>
      </c>
      <c r="F102" s="47">
        <v>3.0207404000000002E-3</v>
      </c>
      <c r="G102" s="47">
        <v>0.61014360710000004</v>
      </c>
      <c r="H102" s="47">
        <v>0.1513116142</v>
      </c>
      <c r="I102" s="47">
        <v>0.21635475630000001</v>
      </c>
      <c r="J102" s="83">
        <v>9233.5226266999998</v>
      </c>
    </row>
    <row r="103" spans="1:10" x14ac:dyDescent="0.25">
      <c r="A103" s="2" t="s">
        <v>90</v>
      </c>
      <c r="B103" s="4" t="s">
        <v>73</v>
      </c>
      <c r="C103" s="3" t="s">
        <v>34</v>
      </c>
      <c r="D103" s="3" t="s">
        <v>38</v>
      </c>
      <c r="E103" s="82">
        <v>8.1991536E-3</v>
      </c>
      <c r="F103" s="47">
        <v>2.7983509000000001E-3</v>
      </c>
      <c r="G103" s="47">
        <v>0.45126491839999999</v>
      </c>
      <c r="H103" s="47">
        <v>0.24636260909999999</v>
      </c>
      <c r="I103" s="47">
        <v>0.29137496800000001</v>
      </c>
      <c r="J103" s="83">
        <v>3293.0228342</v>
      </c>
    </row>
    <row r="104" spans="1:10" x14ac:dyDescent="0.25">
      <c r="A104" s="2" t="s">
        <v>90</v>
      </c>
      <c r="B104" s="4" t="s">
        <v>73</v>
      </c>
      <c r="C104" s="3" t="s">
        <v>35</v>
      </c>
      <c r="D104" s="3" t="s">
        <v>37</v>
      </c>
      <c r="E104" s="82" t="s">
        <v>109</v>
      </c>
      <c r="F104" s="82" t="s">
        <v>109</v>
      </c>
      <c r="G104" s="82" t="s">
        <v>109</v>
      </c>
      <c r="H104" s="82" t="s">
        <v>109</v>
      </c>
      <c r="I104" s="82" t="s">
        <v>109</v>
      </c>
      <c r="J104" s="82" t="s">
        <v>109</v>
      </c>
    </row>
    <row r="105" spans="1:10" x14ac:dyDescent="0.25">
      <c r="A105" s="2" t="s">
        <v>90</v>
      </c>
      <c r="B105" s="4" t="s">
        <v>73</v>
      </c>
      <c r="C105" s="3" t="s">
        <v>35</v>
      </c>
      <c r="D105" s="3" t="s">
        <v>0</v>
      </c>
      <c r="E105" s="82" t="s">
        <v>109</v>
      </c>
      <c r="F105" s="82" t="s">
        <v>109</v>
      </c>
      <c r="G105" s="82" t="s">
        <v>109</v>
      </c>
      <c r="H105" s="82" t="s">
        <v>109</v>
      </c>
      <c r="I105" s="82" t="s">
        <v>109</v>
      </c>
      <c r="J105" s="82" t="s">
        <v>109</v>
      </c>
    </row>
    <row r="106" spans="1:10" x14ac:dyDescent="0.25">
      <c r="A106" s="2" t="s">
        <v>90</v>
      </c>
      <c r="B106" s="4" t="s">
        <v>73</v>
      </c>
      <c r="C106" s="3" t="s">
        <v>35</v>
      </c>
      <c r="D106" s="3" t="s">
        <v>38</v>
      </c>
      <c r="E106" s="82" t="s">
        <v>109</v>
      </c>
      <c r="F106" s="82" t="s">
        <v>109</v>
      </c>
      <c r="G106" s="82" t="s">
        <v>109</v>
      </c>
      <c r="H106" s="82" t="s">
        <v>109</v>
      </c>
      <c r="I106" s="82" t="s">
        <v>109</v>
      </c>
      <c r="J106" s="82" t="s">
        <v>109</v>
      </c>
    </row>
    <row r="107" spans="1:10" x14ac:dyDescent="0.25">
      <c r="A107" s="2" t="s">
        <v>90</v>
      </c>
      <c r="B107" s="4" t="s">
        <v>73</v>
      </c>
      <c r="C107" s="3" t="s">
        <v>36</v>
      </c>
      <c r="D107" s="3" t="s">
        <v>37</v>
      </c>
      <c r="E107" s="82">
        <v>9.2173501099999999E-2</v>
      </c>
      <c r="F107" s="47">
        <v>1.6114248E-3</v>
      </c>
      <c r="G107" s="47">
        <v>0.56168754929999998</v>
      </c>
      <c r="H107" s="47">
        <v>7.0061782200000006E-2</v>
      </c>
      <c r="I107" s="47">
        <v>0.27446574260000001</v>
      </c>
      <c r="J107" s="83">
        <v>3102.8440562999999</v>
      </c>
    </row>
    <row r="108" spans="1:10" x14ac:dyDescent="0.25">
      <c r="A108" s="2" t="s">
        <v>90</v>
      </c>
      <c r="B108" s="4" t="s">
        <v>73</v>
      </c>
      <c r="C108" s="3" t="s">
        <v>36</v>
      </c>
      <c r="D108" s="3" t="s">
        <v>0</v>
      </c>
      <c r="E108" s="82">
        <v>6.7033699399999994E-2</v>
      </c>
      <c r="F108" s="47">
        <v>2.0563417E-3</v>
      </c>
      <c r="G108" s="47">
        <v>0.58293554510000001</v>
      </c>
      <c r="H108" s="47">
        <v>7.8868888700000001E-2</v>
      </c>
      <c r="I108" s="47">
        <v>0.26910552510000002</v>
      </c>
      <c r="J108" s="83">
        <v>4952.7327763000003</v>
      </c>
    </row>
    <row r="109" spans="1:10" x14ac:dyDescent="0.25">
      <c r="A109" s="2" t="s">
        <v>90</v>
      </c>
      <c r="B109" s="4" t="s">
        <v>73</v>
      </c>
      <c r="C109" s="3" t="s">
        <v>36</v>
      </c>
      <c r="D109" s="3" t="s">
        <v>38</v>
      </c>
      <c r="E109" s="82">
        <v>2.53240668E-2</v>
      </c>
      <c r="F109" s="47">
        <v>2.9839294999999999E-3</v>
      </c>
      <c r="G109" s="47">
        <v>0.635467114</v>
      </c>
      <c r="H109" s="47">
        <v>8.9231748799999996E-2</v>
      </c>
      <c r="I109" s="47">
        <v>0.24699314080000001</v>
      </c>
      <c r="J109" s="83">
        <v>1737.4776451</v>
      </c>
    </row>
    <row r="110" spans="1:10" x14ac:dyDescent="0.25">
      <c r="A110" s="2" t="s">
        <v>90</v>
      </c>
      <c r="B110" s="4" t="s">
        <v>48</v>
      </c>
      <c r="C110" s="3" t="s">
        <v>34</v>
      </c>
      <c r="D110" s="3" t="s">
        <v>37</v>
      </c>
      <c r="E110" s="82">
        <v>2.61434917E-2</v>
      </c>
      <c r="F110" s="47">
        <v>6.0825469999999998E-3</v>
      </c>
      <c r="G110" s="47">
        <v>0.78695590309999996</v>
      </c>
      <c r="H110" s="47">
        <v>0.1239129219</v>
      </c>
      <c r="I110" s="47">
        <v>5.6905136299999999E-2</v>
      </c>
      <c r="J110" s="83">
        <v>22988.775405</v>
      </c>
    </row>
    <row r="111" spans="1:10" x14ac:dyDescent="0.25">
      <c r="A111" s="2" t="s">
        <v>90</v>
      </c>
      <c r="B111" s="4" t="s">
        <v>48</v>
      </c>
      <c r="C111" s="3" t="s">
        <v>34</v>
      </c>
      <c r="D111" s="3" t="s">
        <v>0</v>
      </c>
      <c r="E111" s="82">
        <v>8.1777316599999997E-2</v>
      </c>
      <c r="F111" s="47">
        <v>6.1204765999999999E-3</v>
      </c>
      <c r="G111" s="47">
        <v>0.70884139810000002</v>
      </c>
      <c r="H111" s="47">
        <v>0.11504962990000001</v>
      </c>
      <c r="I111" s="47">
        <v>8.8211178700000004E-2</v>
      </c>
      <c r="J111" s="83">
        <v>28357.580741999998</v>
      </c>
    </row>
    <row r="112" spans="1:10" x14ac:dyDescent="0.25">
      <c r="A112" s="2" t="s">
        <v>90</v>
      </c>
      <c r="B112" s="4" t="s">
        <v>48</v>
      </c>
      <c r="C112" s="3" t="s">
        <v>34</v>
      </c>
      <c r="D112" s="3" t="s">
        <v>38</v>
      </c>
      <c r="E112" s="82">
        <v>8.9111843299999993E-2</v>
      </c>
      <c r="F112" s="47">
        <v>1.14104425E-2</v>
      </c>
      <c r="G112" s="47">
        <v>0.49793192400000003</v>
      </c>
      <c r="H112" s="47">
        <v>0.1387520924</v>
      </c>
      <c r="I112" s="47">
        <v>0.2627936978</v>
      </c>
      <c r="J112" s="83">
        <v>1155.8508519</v>
      </c>
    </row>
    <row r="113" spans="1:10" x14ac:dyDescent="0.25">
      <c r="A113" s="2" t="s">
        <v>90</v>
      </c>
      <c r="B113" s="4" t="s">
        <v>48</v>
      </c>
      <c r="C113" s="3" t="s">
        <v>35</v>
      </c>
      <c r="D113" s="3" t="s">
        <v>37</v>
      </c>
      <c r="E113" s="82">
        <v>4.9154577800000002E-2</v>
      </c>
      <c r="F113" s="47">
        <v>4.3620424999999997E-3</v>
      </c>
      <c r="G113" s="47">
        <v>0.77287016269999997</v>
      </c>
      <c r="H113" s="47">
        <v>0.1106247699</v>
      </c>
      <c r="I113" s="47">
        <v>6.2988447200000006E-2</v>
      </c>
      <c r="J113" s="83">
        <v>23680.485359999999</v>
      </c>
    </row>
    <row r="114" spans="1:10" x14ac:dyDescent="0.25">
      <c r="A114" s="2" t="s">
        <v>90</v>
      </c>
      <c r="B114" s="4" t="s">
        <v>48</v>
      </c>
      <c r="C114" s="3" t="s">
        <v>35</v>
      </c>
      <c r="D114" s="3" t="s">
        <v>0</v>
      </c>
      <c r="E114" s="82">
        <v>8.4484322900000006E-2</v>
      </c>
      <c r="F114" s="47">
        <v>5.3177069E-3</v>
      </c>
      <c r="G114" s="47">
        <v>0.71126719090000001</v>
      </c>
      <c r="H114" s="47">
        <v>0.11121731310000001</v>
      </c>
      <c r="I114" s="47">
        <v>8.7713466200000006E-2</v>
      </c>
      <c r="J114" s="83">
        <v>27425.256903000001</v>
      </c>
    </row>
    <row r="115" spans="1:10" x14ac:dyDescent="0.25">
      <c r="A115" s="2" t="s">
        <v>90</v>
      </c>
      <c r="B115" s="4" t="s">
        <v>48</v>
      </c>
      <c r="C115" s="3" t="s">
        <v>35</v>
      </c>
      <c r="D115" s="3" t="s">
        <v>38</v>
      </c>
      <c r="E115" s="82">
        <v>8.4132901900000001E-2</v>
      </c>
      <c r="F115" s="47">
        <v>1.44756919E-2</v>
      </c>
      <c r="G115" s="47">
        <v>0.4984069968</v>
      </c>
      <c r="H115" s="47">
        <v>0.16405166909999999</v>
      </c>
      <c r="I115" s="47">
        <v>0.23893274019999999</v>
      </c>
      <c r="J115" s="83">
        <v>1806.6653650000001</v>
      </c>
    </row>
    <row r="116" spans="1:10" x14ac:dyDescent="0.25">
      <c r="A116" s="2" t="s">
        <v>90</v>
      </c>
      <c r="B116" s="4" t="s">
        <v>48</v>
      </c>
      <c r="C116" s="3" t="s">
        <v>36</v>
      </c>
      <c r="D116" s="3" t="s">
        <v>37</v>
      </c>
      <c r="E116" s="82">
        <v>0.1430226148</v>
      </c>
      <c r="F116" s="47">
        <v>4.9212733E-3</v>
      </c>
      <c r="G116" s="47">
        <v>0.56367165320000001</v>
      </c>
      <c r="H116" s="47">
        <v>8.1845331300000004E-2</v>
      </c>
      <c r="I116" s="47">
        <v>0.20653912739999999</v>
      </c>
      <c r="J116" s="83">
        <v>34644.916846</v>
      </c>
    </row>
    <row r="117" spans="1:10" x14ac:dyDescent="0.25">
      <c r="A117" s="2" t="s">
        <v>90</v>
      </c>
      <c r="B117" s="4" t="s">
        <v>48</v>
      </c>
      <c r="C117" s="3" t="s">
        <v>36</v>
      </c>
      <c r="D117" s="3" t="s">
        <v>0</v>
      </c>
      <c r="E117" s="82">
        <v>0.1198386516</v>
      </c>
      <c r="F117" s="47">
        <v>6.9124918E-3</v>
      </c>
      <c r="G117" s="47">
        <v>0.57865030559999997</v>
      </c>
      <c r="H117" s="47">
        <v>9.3326395800000003E-2</v>
      </c>
      <c r="I117" s="47">
        <v>0.2012721552</v>
      </c>
      <c r="J117" s="83">
        <v>55866.867219</v>
      </c>
    </row>
    <row r="118" spans="1:10" x14ac:dyDescent="0.25">
      <c r="A118" s="2" t="s">
        <v>90</v>
      </c>
      <c r="B118" s="4" t="s">
        <v>48</v>
      </c>
      <c r="C118" s="3" t="s">
        <v>36</v>
      </c>
      <c r="D118" s="3" t="s">
        <v>38</v>
      </c>
      <c r="E118" s="82">
        <v>8.3139320700000005E-2</v>
      </c>
      <c r="F118" s="47">
        <v>8.8547113E-3</v>
      </c>
      <c r="G118" s="47">
        <v>0.60899009699999995</v>
      </c>
      <c r="H118" s="47">
        <v>0.1082778281</v>
      </c>
      <c r="I118" s="47">
        <v>0.19073804289999999</v>
      </c>
      <c r="J118" s="83">
        <v>20423.590453000001</v>
      </c>
    </row>
    <row r="119" spans="1:10" x14ac:dyDescent="0.25">
      <c r="A119" s="2" t="s">
        <v>90</v>
      </c>
      <c r="B119" s="4" t="s">
        <v>78</v>
      </c>
      <c r="C119" s="3" t="s">
        <v>35</v>
      </c>
      <c r="D119" s="3" t="s">
        <v>37</v>
      </c>
      <c r="E119" s="82">
        <v>2.4871788799999999E-2</v>
      </c>
      <c r="F119" s="47">
        <v>1.4632734000000001E-3</v>
      </c>
      <c r="G119" s="47">
        <v>0.80655762289999999</v>
      </c>
      <c r="H119" s="47">
        <v>0.1053328276</v>
      </c>
      <c r="I119" s="47">
        <v>6.17744873E-2</v>
      </c>
      <c r="J119" s="83">
        <v>9810.3116792000001</v>
      </c>
    </row>
    <row r="120" spans="1:10" x14ac:dyDescent="0.25">
      <c r="A120" s="2" t="s">
        <v>90</v>
      </c>
      <c r="B120" s="4" t="s">
        <v>78</v>
      </c>
      <c r="C120" s="3" t="s">
        <v>35</v>
      </c>
      <c r="D120" s="3" t="s">
        <v>0</v>
      </c>
      <c r="E120" s="82">
        <v>2.3524450400000001E-2</v>
      </c>
      <c r="F120" s="47">
        <v>1.9222057E-3</v>
      </c>
      <c r="G120" s="47">
        <v>0.73841155439999995</v>
      </c>
      <c r="H120" s="47">
        <v>0.14810812200000001</v>
      </c>
      <c r="I120" s="47">
        <v>8.8033667499999996E-2</v>
      </c>
      <c r="J120" s="83">
        <v>12157.563527</v>
      </c>
    </row>
    <row r="121" spans="1:10" x14ac:dyDescent="0.25">
      <c r="A121" s="2" t="s">
        <v>90</v>
      </c>
      <c r="B121" s="4" t="s">
        <v>78</v>
      </c>
      <c r="C121" s="3" t="s">
        <v>35</v>
      </c>
      <c r="D121" s="3" t="s">
        <v>38</v>
      </c>
      <c r="E121" s="82">
        <v>1.7917525300000001E-2</v>
      </c>
      <c r="F121" s="47">
        <v>4.0377905999999996E-3</v>
      </c>
      <c r="G121" s="47">
        <v>0.46750540740000002</v>
      </c>
      <c r="H121" s="47">
        <v>0.32264286599999997</v>
      </c>
      <c r="I121" s="47">
        <v>0.1878964108</v>
      </c>
      <c r="J121" s="83">
        <v>2232.4511551999999</v>
      </c>
    </row>
    <row r="122" spans="1:10" x14ac:dyDescent="0.25">
      <c r="A122" s="2" t="s">
        <v>90</v>
      </c>
      <c r="B122" s="4" t="s">
        <v>78</v>
      </c>
      <c r="C122" s="3" t="s">
        <v>36</v>
      </c>
      <c r="D122" s="3" t="s">
        <v>37</v>
      </c>
      <c r="E122" s="82" t="s">
        <v>109</v>
      </c>
      <c r="F122" s="82" t="s">
        <v>109</v>
      </c>
      <c r="G122" s="82" t="s">
        <v>109</v>
      </c>
      <c r="H122" s="82" t="s">
        <v>109</v>
      </c>
      <c r="I122" s="82" t="s">
        <v>109</v>
      </c>
      <c r="J122" s="82" t="s">
        <v>109</v>
      </c>
    </row>
    <row r="123" spans="1:10" x14ac:dyDescent="0.25">
      <c r="A123" s="2" t="s">
        <v>90</v>
      </c>
      <c r="B123" s="4" t="s">
        <v>78</v>
      </c>
      <c r="C123" s="3" t="s">
        <v>36</v>
      </c>
      <c r="D123" s="3" t="s">
        <v>0</v>
      </c>
      <c r="E123" s="82" t="s">
        <v>109</v>
      </c>
      <c r="F123" s="82" t="s">
        <v>109</v>
      </c>
      <c r="G123" s="82" t="s">
        <v>109</v>
      </c>
      <c r="H123" s="82" t="s">
        <v>109</v>
      </c>
      <c r="I123" s="82" t="s">
        <v>109</v>
      </c>
      <c r="J123" s="82" t="s">
        <v>109</v>
      </c>
    </row>
    <row r="124" spans="1:10" x14ac:dyDescent="0.25">
      <c r="A124" s="2" t="s">
        <v>90</v>
      </c>
      <c r="B124" s="4" t="s">
        <v>78</v>
      </c>
      <c r="C124" s="3" t="s">
        <v>36</v>
      </c>
      <c r="D124" s="3" t="s">
        <v>38</v>
      </c>
      <c r="E124" s="82" t="s">
        <v>109</v>
      </c>
      <c r="F124" s="82" t="s">
        <v>109</v>
      </c>
      <c r="G124" s="82" t="s">
        <v>109</v>
      </c>
      <c r="H124" s="82" t="s">
        <v>109</v>
      </c>
      <c r="I124" s="82" t="s">
        <v>109</v>
      </c>
      <c r="J124" s="82" t="s">
        <v>109</v>
      </c>
    </row>
    <row r="125" spans="1:10" x14ac:dyDescent="0.25">
      <c r="A125" s="2" t="s">
        <v>90</v>
      </c>
      <c r="B125" s="4" t="s">
        <v>41</v>
      </c>
      <c r="C125" s="3" t="s">
        <v>34</v>
      </c>
      <c r="D125" s="3" t="s">
        <v>37</v>
      </c>
      <c r="E125" s="82">
        <v>2.6061753399999998E-2</v>
      </c>
      <c r="F125" s="47">
        <v>5.7295986E-3</v>
      </c>
      <c r="G125" s="47">
        <v>0.77318150060000002</v>
      </c>
      <c r="H125" s="47">
        <v>0.1062862294</v>
      </c>
      <c r="I125" s="47">
        <v>8.8740917899999994E-2</v>
      </c>
      <c r="J125" s="83">
        <v>10475.187758</v>
      </c>
    </row>
    <row r="126" spans="1:10" x14ac:dyDescent="0.25">
      <c r="A126" s="2" t="s">
        <v>90</v>
      </c>
      <c r="B126" s="4" t="s">
        <v>41</v>
      </c>
      <c r="C126" s="3" t="s">
        <v>34</v>
      </c>
      <c r="D126" s="3" t="s">
        <v>0</v>
      </c>
      <c r="E126" s="82">
        <v>2.8322604500000001E-2</v>
      </c>
      <c r="F126" s="47">
        <v>6.2080297999999997E-3</v>
      </c>
      <c r="G126" s="47">
        <v>0.70551126419999999</v>
      </c>
      <c r="H126" s="47">
        <v>0.12661983269999999</v>
      </c>
      <c r="I126" s="47">
        <v>0.1333382689</v>
      </c>
      <c r="J126" s="83">
        <v>13205.062438999999</v>
      </c>
    </row>
    <row r="127" spans="1:10" x14ac:dyDescent="0.25">
      <c r="A127" s="2" t="s">
        <v>90</v>
      </c>
      <c r="B127" s="4" t="s">
        <v>41</v>
      </c>
      <c r="C127" s="3" t="s">
        <v>34</v>
      </c>
      <c r="D127" s="3" t="s">
        <v>38</v>
      </c>
      <c r="E127" s="82">
        <v>3.0916288900000002E-2</v>
      </c>
      <c r="F127" s="47">
        <v>7.6178634999999996E-3</v>
      </c>
      <c r="G127" s="47">
        <v>0.46590569079999999</v>
      </c>
      <c r="H127" s="47">
        <v>0.22618104059999999</v>
      </c>
      <c r="I127" s="47">
        <v>0.26937911619999999</v>
      </c>
      <c r="J127" s="83">
        <v>2070.1061599</v>
      </c>
    </row>
    <row r="128" spans="1:10" x14ac:dyDescent="0.25">
      <c r="A128" s="2" t="s">
        <v>90</v>
      </c>
      <c r="B128" s="4" t="s">
        <v>41</v>
      </c>
      <c r="C128" s="3" t="s">
        <v>36</v>
      </c>
      <c r="D128" s="3" t="s">
        <v>37</v>
      </c>
      <c r="E128" s="82">
        <v>0.18212971250000001</v>
      </c>
      <c r="F128" s="47">
        <v>6.6567155999999999E-3</v>
      </c>
      <c r="G128" s="47">
        <v>0.45053899009999998</v>
      </c>
      <c r="H128" s="47">
        <v>0.1317609397</v>
      </c>
      <c r="I128" s="47">
        <v>0.22891364210000001</v>
      </c>
      <c r="J128" s="83">
        <v>8476.9604717000002</v>
      </c>
    </row>
    <row r="129" spans="1:10" x14ac:dyDescent="0.25">
      <c r="A129" s="2" t="s">
        <v>90</v>
      </c>
      <c r="B129" s="4" t="s">
        <v>41</v>
      </c>
      <c r="C129" s="3" t="s">
        <v>36</v>
      </c>
      <c r="D129" s="3" t="s">
        <v>0</v>
      </c>
      <c r="E129" s="82">
        <v>0.1379286596</v>
      </c>
      <c r="F129" s="47">
        <v>7.3827438999999996E-3</v>
      </c>
      <c r="G129" s="47">
        <v>0.4983031101</v>
      </c>
      <c r="H129" s="47">
        <v>0.157657353</v>
      </c>
      <c r="I129" s="47">
        <v>0.19872813340000001</v>
      </c>
      <c r="J129" s="83">
        <v>13404.710951999999</v>
      </c>
    </row>
    <row r="130" spans="1:10" x14ac:dyDescent="0.25">
      <c r="A130" s="2" t="s">
        <v>90</v>
      </c>
      <c r="B130" s="4" t="s">
        <v>41</v>
      </c>
      <c r="C130" s="3" t="s">
        <v>36</v>
      </c>
      <c r="D130" s="3" t="s">
        <v>38</v>
      </c>
      <c r="E130" s="82">
        <v>5.8640429199999997E-2</v>
      </c>
      <c r="F130" s="47">
        <v>8.6869770999999998E-3</v>
      </c>
      <c r="G130" s="47">
        <v>0.58747971200000004</v>
      </c>
      <c r="H130" s="47">
        <v>0.20297919140000001</v>
      </c>
      <c r="I130" s="47">
        <v>0.1422136903</v>
      </c>
      <c r="J130" s="83">
        <v>4655.2769877999999</v>
      </c>
    </row>
    <row r="131" spans="1:10" x14ac:dyDescent="0.25">
      <c r="A131" s="2" t="s">
        <v>90</v>
      </c>
      <c r="B131" s="4" t="s">
        <v>69</v>
      </c>
      <c r="C131" s="3" t="s">
        <v>34</v>
      </c>
      <c r="D131" s="3" t="s">
        <v>37</v>
      </c>
      <c r="E131" s="82">
        <v>1.54314502E-2</v>
      </c>
      <c r="F131" s="47">
        <v>6.5741925999999997E-3</v>
      </c>
      <c r="G131" s="47">
        <v>0.72802725489999998</v>
      </c>
      <c r="H131" s="47">
        <v>0.1221332309</v>
      </c>
      <c r="I131" s="47">
        <v>0.12783387139999999</v>
      </c>
      <c r="J131" s="83">
        <v>16200.680906</v>
      </c>
    </row>
    <row r="132" spans="1:10" x14ac:dyDescent="0.25">
      <c r="A132" s="2" t="s">
        <v>90</v>
      </c>
      <c r="B132" s="4" t="s">
        <v>69</v>
      </c>
      <c r="C132" s="3" t="s">
        <v>34</v>
      </c>
      <c r="D132" s="3" t="s">
        <v>0</v>
      </c>
      <c r="E132" s="82">
        <v>2.0886886E-2</v>
      </c>
      <c r="F132" s="47">
        <v>6.6095894000000001E-3</v>
      </c>
      <c r="G132" s="47">
        <v>0.66974005540000003</v>
      </c>
      <c r="H132" s="47">
        <v>0.14906372700000001</v>
      </c>
      <c r="I132" s="47">
        <v>0.1536997423</v>
      </c>
      <c r="J132" s="83">
        <v>20204.130270000001</v>
      </c>
    </row>
    <row r="133" spans="1:10" x14ac:dyDescent="0.25">
      <c r="A133" s="2" t="s">
        <v>90</v>
      </c>
      <c r="B133" s="4" t="s">
        <v>69</v>
      </c>
      <c r="C133" s="3" t="s">
        <v>34</v>
      </c>
      <c r="D133" s="3" t="s">
        <v>38</v>
      </c>
      <c r="E133" s="82">
        <v>2.2414447899999999E-2</v>
      </c>
      <c r="F133" s="47">
        <v>6.5285348999999998E-3</v>
      </c>
      <c r="G133" s="47">
        <v>0.4883820975</v>
      </c>
      <c r="H133" s="47">
        <v>0.24892407650000001</v>
      </c>
      <c r="I133" s="47">
        <v>0.23375084309999999</v>
      </c>
      <c r="J133" s="83">
        <v>3212.2138476999999</v>
      </c>
    </row>
    <row r="134" spans="1:10" x14ac:dyDescent="0.25">
      <c r="A134" s="2" t="s">
        <v>90</v>
      </c>
      <c r="B134" s="4" t="s">
        <v>69</v>
      </c>
      <c r="C134" s="3" t="s">
        <v>35</v>
      </c>
      <c r="D134" s="3" t="s">
        <v>37</v>
      </c>
      <c r="E134" s="82">
        <v>1.4027992600000001E-2</v>
      </c>
      <c r="F134" s="47">
        <v>5.8179288999999999E-3</v>
      </c>
      <c r="G134" s="47">
        <v>0.69453675319999997</v>
      </c>
      <c r="H134" s="47">
        <v>0.17613301219999999</v>
      </c>
      <c r="I134" s="47">
        <v>0.10948431309999999</v>
      </c>
      <c r="J134" s="83">
        <v>4063.3041242999998</v>
      </c>
    </row>
    <row r="135" spans="1:10" x14ac:dyDescent="0.25">
      <c r="A135" s="2" t="s">
        <v>90</v>
      </c>
      <c r="B135" s="4" t="s">
        <v>69</v>
      </c>
      <c r="C135" s="3" t="s">
        <v>35</v>
      </c>
      <c r="D135" s="3" t="s">
        <v>0</v>
      </c>
      <c r="E135" s="82">
        <v>1.20143892E-2</v>
      </c>
      <c r="F135" s="47">
        <v>6.9444813999999999E-3</v>
      </c>
      <c r="G135" s="47">
        <v>0.58341324480000001</v>
      </c>
      <c r="H135" s="47">
        <v>0.26301668760000002</v>
      </c>
      <c r="I135" s="47">
        <v>0.13461119699999999</v>
      </c>
      <c r="J135" s="83">
        <v>5743.1134384999996</v>
      </c>
    </row>
    <row r="136" spans="1:10" x14ac:dyDescent="0.25">
      <c r="A136" s="2" t="s">
        <v>90</v>
      </c>
      <c r="B136" s="4" t="s">
        <v>69</v>
      </c>
      <c r="C136" s="3" t="s">
        <v>35</v>
      </c>
      <c r="D136" s="3" t="s">
        <v>38</v>
      </c>
      <c r="E136" s="82">
        <v>7.3231989000000003E-3</v>
      </c>
      <c r="F136" s="47">
        <v>8.1326960999999996E-3</v>
      </c>
      <c r="G136" s="47">
        <v>0.3380727851</v>
      </c>
      <c r="H136" s="47">
        <v>0.46996117269999999</v>
      </c>
      <c r="I136" s="47">
        <v>0.17651014719999999</v>
      </c>
      <c r="J136" s="83">
        <v>1502.0758246</v>
      </c>
    </row>
    <row r="137" spans="1:10" x14ac:dyDescent="0.25">
      <c r="A137" s="2" t="s">
        <v>90</v>
      </c>
      <c r="B137" s="4" t="s">
        <v>69</v>
      </c>
      <c r="C137" s="3" t="s">
        <v>36</v>
      </c>
      <c r="D137" s="3" t="s">
        <v>37</v>
      </c>
      <c r="E137" s="82">
        <v>0.1593631647</v>
      </c>
      <c r="F137" s="47">
        <v>4.1049598000000003E-3</v>
      </c>
      <c r="G137" s="47">
        <v>0.49786819560000001</v>
      </c>
      <c r="H137" s="47">
        <v>5.4867337199999998E-2</v>
      </c>
      <c r="I137" s="47">
        <v>0.2837963429</v>
      </c>
      <c r="J137" s="83">
        <v>9204.1892757999995</v>
      </c>
    </row>
    <row r="138" spans="1:10" x14ac:dyDescent="0.25">
      <c r="A138" s="2" t="s">
        <v>90</v>
      </c>
      <c r="B138" s="4" t="s">
        <v>69</v>
      </c>
      <c r="C138" s="3" t="s">
        <v>36</v>
      </c>
      <c r="D138" s="3" t="s">
        <v>0</v>
      </c>
      <c r="E138" s="82">
        <v>0.13295876309999999</v>
      </c>
      <c r="F138" s="47">
        <v>3.8266333E-3</v>
      </c>
      <c r="G138" s="47">
        <v>0.52374809600000005</v>
      </c>
      <c r="H138" s="47">
        <v>8.2472083799999998E-2</v>
      </c>
      <c r="I138" s="47">
        <v>0.25699442379999998</v>
      </c>
      <c r="J138" s="83">
        <v>15731.375441</v>
      </c>
    </row>
    <row r="139" spans="1:10" x14ac:dyDescent="0.25">
      <c r="A139" s="2" t="s">
        <v>90</v>
      </c>
      <c r="B139" s="4" t="s">
        <v>69</v>
      </c>
      <c r="C139" s="3" t="s">
        <v>36</v>
      </c>
      <c r="D139" s="3" t="s">
        <v>38</v>
      </c>
      <c r="E139" s="82">
        <v>9.8484566199999998E-2</v>
      </c>
      <c r="F139" s="47">
        <v>3.0945546E-3</v>
      </c>
      <c r="G139" s="47">
        <v>0.5651255248</v>
      </c>
      <c r="H139" s="47">
        <v>0.1162826322</v>
      </c>
      <c r="I139" s="47">
        <v>0.21701272220000001</v>
      </c>
      <c r="J139" s="83">
        <v>6161.5287793999996</v>
      </c>
    </row>
    <row r="140" spans="1:10" x14ac:dyDescent="0.25">
      <c r="A140" s="2" t="s">
        <v>90</v>
      </c>
      <c r="B140" s="4" t="s">
        <v>63</v>
      </c>
      <c r="C140" s="3" t="s">
        <v>34</v>
      </c>
      <c r="D140" s="3" t="s">
        <v>37</v>
      </c>
      <c r="E140" s="82">
        <v>1.29915289E-2</v>
      </c>
      <c r="F140" s="47">
        <v>2.3402596000000001E-3</v>
      </c>
      <c r="G140" s="47">
        <v>0.7647609326</v>
      </c>
      <c r="H140" s="47">
        <v>0.1042713641</v>
      </c>
      <c r="I140" s="47">
        <v>0.1156359148</v>
      </c>
      <c r="J140" s="83">
        <v>18168.55673</v>
      </c>
    </row>
    <row r="141" spans="1:10" x14ac:dyDescent="0.25">
      <c r="A141" s="2" t="s">
        <v>90</v>
      </c>
      <c r="B141" s="4" t="s">
        <v>63</v>
      </c>
      <c r="C141" s="3" t="s">
        <v>34</v>
      </c>
      <c r="D141" s="3" t="s">
        <v>0</v>
      </c>
      <c r="E141" s="82">
        <v>1.4024452200000001E-2</v>
      </c>
      <c r="F141" s="47">
        <v>3.2429027E-3</v>
      </c>
      <c r="G141" s="47">
        <v>0.67188391960000005</v>
      </c>
      <c r="H141" s="47">
        <v>0.1652487618</v>
      </c>
      <c r="I141" s="47">
        <v>0.1455999637</v>
      </c>
      <c r="J141" s="83">
        <v>26527.762064999999</v>
      </c>
    </row>
    <row r="142" spans="1:10" x14ac:dyDescent="0.25">
      <c r="A142" s="2" t="s">
        <v>90</v>
      </c>
      <c r="B142" s="4" t="s">
        <v>63</v>
      </c>
      <c r="C142" s="3" t="s">
        <v>34</v>
      </c>
      <c r="D142" s="3" t="s">
        <v>38</v>
      </c>
      <c r="E142" s="82">
        <v>9.8663484000000006E-3</v>
      </c>
      <c r="F142" s="47">
        <v>4.4693294000000003E-3</v>
      </c>
      <c r="G142" s="47">
        <v>0.48645049400000001</v>
      </c>
      <c r="H142" s="47">
        <v>0.30366758259999999</v>
      </c>
      <c r="I142" s="47">
        <v>0.19554624570000001</v>
      </c>
      <c r="J142" s="83">
        <v>7702.9512103999996</v>
      </c>
    </row>
    <row r="143" spans="1:10" x14ac:dyDescent="0.25">
      <c r="A143" s="2" t="s">
        <v>90</v>
      </c>
      <c r="B143" s="4" t="s">
        <v>63</v>
      </c>
      <c r="C143" s="3" t="s">
        <v>35</v>
      </c>
      <c r="D143" s="3" t="s">
        <v>37</v>
      </c>
      <c r="E143" s="82">
        <v>2.6517800000000001E-2</v>
      </c>
      <c r="F143" s="47">
        <v>1.9658076000000002E-3</v>
      </c>
      <c r="G143" s="47">
        <v>0.81790034010000001</v>
      </c>
      <c r="H143" s="47">
        <v>0.1012669678</v>
      </c>
      <c r="I143" s="47">
        <v>5.2349084599999998E-2</v>
      </c>
      <c r="J143" s="83">
        <v>3054.5520397999999</v>
      </c>
    </row>
    <row r="144" spans="1:10" x14ac:dyDescent="0.25">
      <c r="A144" s="2" t="s">
        <v>90</v>
      </c>
      <c r="B144" s="4" t="s">
        <v>63</v>
      </c>
      <c r="C144" s="3" t="s">
        <v>35</v>
      </c>
      <c r="D144" s="3" t="s">
        <v>0</v>
      </c>
      <c r="E144" s="82">
        <v>3.22462045E-2</v>
      </c>
      <c r="F144" s="47">
        <v>2.3476778000000001E-3</v>
      </c>
      <c r="G144" s="47">
        <v>0.77422725240000001</v>
      </c>
      <c r="H144" s="47">
        <v>0.1151078502</v>
      </c>
      <c r="I144" s="47">
        <v>7.60710151E-2</v>
      </c>
      <c r="J144" s="83">
        <v>3411.2541845000001</v>
      </c>
    </row>
    <row r="145" spans="1:10" x14ac:dyDescent="0.25">
      <c r="A145" s="2" t="s">
        <v>90</v>
      </c>
      <c r="B145" s="4" t="s">
        <v>63</v>
      </c>
      <c r="C145" s="3" t="s">
        <v>35</v>
      </c>
      <c r="D145" s="3" t="s">
        <v>38</v>
      </c>
      <c r="E145" s="82">
        <v>6.9014368300000004E-2</v>
      </c>
      <c r="F145" s="47">
        <v>0</v>
      </c>
      <c r="G145" s="47">
        <v>0.44231009529999998</v>
      </c>
      <c r="H145" s="47">
        <v>0.18509983050000001</v>
      </c>
      <c r="I145" s="47">
        <v>0.30357570589999999</v>
      </c>
      <c r="J145" s="83">
        <v>275.30499048000001</v>
      </c>
    </row>
    <row r="146" spans="1:10" x14ac:dyDescent="0.25">
      <c r="A146" s="2" t="s">
        <v>90</v>
      </c>
      <c r="B146" s="4" t="s">
        <v>84</v>
      </c>
      <c r="C146" s="3" t="s">
        <v>34</v>
      </c>
      <c r="D146" s="3" t="s">
        <v>37</v>
      </c>
      <c r="E146" s="82">
        <v>1.8049737100000001E-2</v>
      </c>
      <c r="F146" s="47">
        <v>1.8220157E-3</v>
      </c>
      <c r="G146" s="47">
        <v>0.81488336559999996</v>
      </c>
      <c r="H146" s="47">
        <v>0.10698438339999999</v>
      </c>
      <c r="I146" s="47">
        <v>5.8260498100000002E-2</v>
      </c>
      <c r="J146" s="83">
        <v>15568.093754</v>
      </c>
    </row>
    <row r="147" spans="1:10" x14ac:dyDescent="0.25">
      <c r="A147" s="2" t="s">
        <v>90</v>
      </c>
      <c r="B147" s="4" t="s">
        <v>84</v>
      </c>
      <c r="C147" s="3" t="s">
        <v>34</v>
      </c>
      <c r="D147" s="3" t="s">
        <v>0</v>
      </c>
      <c r="E147" s="82">
        <v>2.4337095E-2</v>
      </c>
      <c r="F147" s="47">
        <v>2.5771624000000002E-3</v>
      </c>
      <c r="G147" s="47">
        <v>0.77971478390000004</v>
      </c>
      <c r="H147" s="47">
        <v>0.1137705249</v>
      </c>
      <c r="I147" s="47">
        <v>7.9600433799999995E-2</v>
      </c>
      <c r="J147" s="83">
        <v>17421.964318999999</v>
      </c>
    </row>
    <row r="148" spans="1:10" x14ac:dyDescent="0.25">
      <c r="A148" s="2" t="s">
        <v>90</v>
      </c>
      <c r="B148" s="4" t="s">
        <v>84</v>
      </c>
      <c r="C148" s="3" t="s">
        <v>34</v>
      </c>
      <c r="D148" s="3" t="s">
        <v>38</v>
      </c>
      <c r="E148" s="82">
        <v>8.7590954799999995E-2</v>
      </c>
      <c r="F148" s="47">
        <v>9.3207711999999995E-3</v>
      </c>
      <c r="G148" s="47">
        <v>0.52921526139999997</v>
      </c>
      <c r="H148" s="47">
        <v>0.1255404034</v>
      </c>
      <c r="I148" s="47">
        <v>0.2483326092</v>
      </c>
      <c r="J148" s="83">
        <v>1632.5886659</v>
      </c>
    </row>
    <row r="149" spans="1:10" x14ac:dyDescent="0.25">
      <c r="A149" s="2" t="s">
        <v>90</v>
      </c>
      <c r="B149" s="4" t="s">
        <v>84</v>
      </c>
      <c r="C149" s="3" t="s">
        <v>35</v>
      </c>
      <c r="D149" s="3" t="s">
        <v>37</v>
      </c>
      <c r="E149" s="82">
        <v>4.2205998799999998E-2</v>
      </c>
      <c r="F149" s="47">
        <v>2.0568089000000001E-3</v>
      </c>
      <c r="G149" s="47">
        <v>0.82038276180000003</v>
      </c>
      <c r="H149" s="47">
        <v>9.2500922200000002E-2</v>
      </c>
      <c r="I149" s="47">
        <v>4.2853508300000002E-2</v>
      </c>
      <c r="J149" s="83">
        <v>30469.602362000001</v>
      </c>
    </row>
    <row r="150" spans="1:10" x14ac:dyDescent="0.25">
      <c r="A150" s="2" t="s">
        <v>90</v>
      </c>
      <c r="B150" s="4" t="s">
        <v>84</v>
      </c>
      <c r="C150" s="3" t="s">
        <v>35</v>
      </c>
      <c r="D150" s="3" t="s">
        <v>0</v>
      </c>
      <c r="E150" s="82">
        <v>4.83959266E-2</v>
      </c>
      <c r="F150" s="47">
        <v>7.4463146999999997E-3</v>
      </c>
      <c r="G150" s="47">
        <v>0.77509718979999997</v>
      </c>
      <c r="H150" s="47">
        <v>9.5557874900000006E-2</v>
      </c>
      <c r="I150" s="47">
        <v>7.3502693899999999E-2</v>
      </c>
      <c r="J150" s="83">
        <v>34176.471946999998</v>
      </c>
    </row>
    <row r="151" spans="1:10" x14ac:dyDescent="0.25">
      <c r="A151" s="2" t="s">
        <v>90</v>
      </c>
      <c r="B151" s="4" t="s">
        <v>84</v>
      </c>
      <c r="C151" s="3" t="s">
        <v>35</v>
      </c>
      <c r="D151" s="3" t="s">
        <v>38</v>
      </c>
      <c r="E151" s="82">
        <v>0.1069219569</v>
      </c>
      <c r="F151" s="47">
        <v>5.9972580999999997E-3</v>
      </c>
      <c r="G151" s="47">
        <v>0.48487976350000001</v>
      </c>
      <c r="H151" s="47">
        <v>0.1173345074</v>
      </c>
      <c r="I151" s="47">
        <v>0.28486651400000002</v>
      </c>
      <c r="J151" s="83">
        <v>2076.2807415000002</v>
      </c>
    </row>
    <row r="152" spans="1:10" x14ac:dyDescent="0.25">
      <c r="A152" s="2" t="s">
        <v>90</v>
      </c>
      <c r="B152" s="4" t="s">
        <v>84</v>
      </c>
      <c r="C152" s="3" t="s">
        <v>36</v>
      </c>
      <c r="D152" s="3" t="s">
        <v>37</v>
      </c>
      <c r="E152" s="82">
        <v>7.6836060900000003E-2</v>
      </c>
      <c r="F152" s="47">
        <v>2.3956832000000001E-3</v>
      </c>
      <c r="G152" s="47">
        <v>0.5900099728</v>
      </c>
      <c r="H152" s="47">
        <v>7.5771617799999996E-2</v>
      </c>
      <c r="I152" s="47">
        <v>0.25498666520000002</v>
      </c>
      <c r="J152" s="83">
        <v>11674.291827999999</v>
      </c>
    </row>
    <row r="153" spans="1:10" x14ac:dyDescent="0.25">
      <c r="A153" s="2" t="s">
        <v>90</v>
      </c>
      <c r="B153" s="4" t="s">
        <v>84</v>
      </c>
      <c r="C153" s="3" t="s">
        <v>36</v>
      </c>
      <c r="D153" s="3" t="s">
        <v>0</v>
      </c>
      <c r="E153" s="82">
        <v>6.6036617899999997E-2</v>
      </c>
      <c r="F153" s="47">
        <v>2.6871343E-3</v>
      </c>
      <c r="G153" s="47">
        <v>0.62331117380000001</v>
      </c>
      <c r="H153" s="47">
        <v>7.2418498799999995E-2</v>
      </c>
      <c r="I153" s="47">
        <v>0.2355465752</v>
      </c>
      <c r="J153" s="83">
        <v>18595.843290000001</v>
      </c>
    </row>
    <row r="154" spans="1:10" x14ac:dyDescent="0.25">
      <c r="A154" s="2" t="s">
        <v>90</v>
      </c>
      <c r="B154" s="4" t="s">
        <v>84</v>
      </c>
      <c r="C154" s="3" t="s">
        <v>36</v>
      </c>
      <c r="D154" s="3" t="s">
        <v>38</v>
      </c>
      <c r="E154" s="82">
        <v>4.8126765500000002E-2</v>
      </c>
      <c r="F154" s="47">
        <v>3.2884068000000001E-3</v>
      </c>
      <c r="G154" s="47">
        <v>0.68285658810000005</v>
      </c>
      <c r="H154" s="47">
        <v>6.2971452400000003E-2</v>
      </c>
      <c r="I154" s="47">
        <v>0.2027567871</v>
      </c>
      <c r="J154" s="83">
        <v>6690.6636398000001</v>
      </c>
    </row>
    <row r="155" spans="1:10" x14ac:dyDescent="0.25">
      <c r="A155" s="2" t="s">
        <v>90</v>
      </c>
      <c r="B155" s="4" t="s">
        <v>62</v>
      </c>
      <c r="C155" s="3" t="s">
        <v>34</v>
      </c>
      <c r="D155" s="3" t="s">
        <v>37</v>
      </c>
      <c r="E155" s="82">
        <v>2.8775893600000001E-2</v>
      </c>
      <c r="F155" s="47">
        <v>2.3894249000000001E-3</v>
      </c>
      <c r="G155" s="47">
        <v>0.82972796230000001</v>
      </c>
      <c r="H155" s="47">
        <v>9.2536439299999995E-2</v>
      </c>
      <c r="I155" s="47">
        <v>4.6570279999999999E-2</v>
      </c>
      <c r="J155" s="83">
        <v>14421.992115999999</v>
      </c>
    </row>
    <row r="156" spans="1:10" x14ac:dyDescent="0.25">
      <c r="A156" s="2" t="s">
        <v>90</v>
      </c>
      <c r="B156" s="4" t="s">
        <v>62</v>
      </c>
      <c r="C156" s="3" t="s">
        <v>34</v>
      </c>
      <c r="D156" s="3" t="s">
        <v>0</v>
      </c>
      <c r="E156" s="82">
        <v>2.80310184E-2</v>
      </c>
      <c r="F156" s="47">
        <v>1.5845163299999999E-2</v>
      </c>
      <c r="G156" s="47">
        <v>0.66111778119999998</v>
      </c>
      <c r="H156" s="47">
        <v>0.103446845</v>
      </c>
      <c r="I156" s="47">
        <v>0.1915591921</v>
      </c>
      <c r="J156" s="83">
        <v>22118.558177999999</v>
      </c>
    </row>
    <row r="157" spans="1:10" x14ac:dyDescent="0.25">
      <c r="A157" s="2" t="s">
        <v>90</v>
      </c>
      <c r="B157" s="4" t="s">
        <v>62</v>
      </c>
      <c r="C157" s="3" t="s">
        <v>34</v>
      </c>
      <c r="D157" s="3" t="s">
        <v>38</v>
      </c>
      <c r="E157" s="82">
        <v>2.9654901800000001E-2</v>
      </c>
      <c r="F157" s="47">
        <v>4.2560309400000003E-2</v>
      </c>
      <c r="G157" s="47">
        <v>0.36792685600000002</v>
      </c>
      <c r="H157" s="47">
        <v>0.11472127560000001</v>
      </c>
      <c r="I157" s="47">
        <v>0.44513665730000002</v>
      </c>
      <c r="J157" s="83">
        <v>6710.5263561000002</v>
      </c>
    </row>
    <row r="158" spans="1:10" x14ac:dyDescent="0.25">
      <c r="A158" s="2" t="s">
        <v>90</v>
      </c>
      <c r="B158" s="4" t="s">
        <v>62</v>
      </c>
      <c r="C158" s="3" t="s">
        <v>35</v>
      </c>
      <c r="D158" s="3" t="s">
        <v>37</v>
      </c>
      <c r="E158" s="82">
        <v>3.2233860500000003E-2</v>
      </c>
      <c r="F158" s="47">
        <v>2.7619449E-3</v>
      </c>
      <c r="G158" s="47">
        <v>0.8280169503</v>
      </c>
      <c r="H158" s="47">
        <v>0.10212932919999999</v>
      </c>
      <c r="I158" s="47">
        <v>3.4857915099999998E-2</v>
      </c>
      <c r="J158" s="83">
        <v>5925.5897422999997</v>
      </c>
    </row>
    <row r="159" spans="1:10" x14ac:dyDescent="0.25">
      <c r="A159" s="2" t="s">
        <v>90</v>
      </c>
      <c r="B159" s="4" t="s">
        <v>62</v>
      </c>
      <c r="C159" s="3" t="s">
        <v>35</v>
      </c>
      <c r="D159" s="3" t="s">
        <v>0</v>
      </c>
      <c r="E159" s="82">
        <v>4.3609114999999997E-2</v>
      </c>
      <c r="F159" s="47">
        <v>2.8938451E-3</v>
      </c>
      <c r="G159" s="47">
        <v>0.79231179600000001</v>
      </c>
      <c r="H159" s="47">
        <v>0.1043043293</v>
      </c>
      <c r="I159" s="47">
        <v>5.68809147E-2</v>
      </c>
      <c r="J159" s="83">
        <v>6695.9967975999998</v>
      </c>
    </row>
    <row r="160" spans="1:10" x14ac:dyDescent="0.25">
      <c r="A160" s="2" t="s">
        <v>90</v>
      </c>
      <c r="B160" s="4" t="s">
        <v>62</v>
      </c>
      <c r="C160" s="3" t="s">
        <v>35</v>
      </c>
      <c r="D160" s="3" t="s">
        <v>38</v>
      </c>
      <c r="E160" s="82">
        <v>0.1075013552</v>
      </c>
      <c r="F160" s="47">
        <v>6.2245712E-3</v>
      </c>
      <c r="G160" s="47">
        <v>0.54406878650000001</v>
      </c>
      <c r="H160" s="47">
        <v>0.1178997435</v>
      </c>
      <c r="I160" s="47">
        <v>0.22430554350000001</v>
      </c>
      <c r="J160" s="83">
        <v>483.73214428</v>
      </c>
    </row>
    <row r="161" spans="1:10" x14ac:dyDescent="0.25">
      <c r="A161" s="2" t="s">
        <v>90</v>
      </c>
      <c r="B161" s="4" t="s">
        <v>62</v>
      </c>
      <c r="C161" s="3" t="s">
        <v>36</v>
      </c>
      <c r="D161" s="3" t="s">
        <v>37</v>
      </c>
      <c r="E161" s="82">
        <v>7.5249695599999999E-2</v>
      </c>
      <c r="F161" s="47">
        <v>2.6208496E-3</v>
      </c>
      <c r="G161" s="47">
        <v>0.62482934869999995</v>
      </c>
      <c r="H161" s="47">
        <v>0.1002935429</v>
      </c>
      <c r="I161" s="47">
        <v>0.19700656320000001</v>
      </c>
      <c r="J161" s="83">
        <v>15946.908358999999</v>
      </c>
    </row>
    <row r="162" spans="1:10" x14ac:dyDescent="0.25">
      <c r="A162" s="2" t="s">
        <v>90</v>
      </c>
      <c r="B162" s="4" t="s">
        <v>62</v>
      </c>
      <c r="C162" s="3" t="s">
        <v>36</v>
      </c>
      <c r="D162" s="3" t="s">
        <v>0</v>
      </c>
      <c r="E162" s="82">
        <v>6.1277653299999998E-2</v>
      </c>
      <c r="F162" s="47">
        <v>3.2692390000000002E-3</v>
      </c>
      <c r="G162" s="47">
        <v>0.65502786310000005</v>
      </c>
      <c r="H162" s="47">
        <v>9.4478361299999994E-2</v>
      </c>
      <c r="I162" s="47">
        <v>0.1859468833</v>
      </c>
      <c r="J162" s="83">
        <v>26306.490438000001</v>
      </c>
    </row>
    <row r="163" spans="1:10" x14ac:dyDescent="0.25">
      <c r="A163" s="2" t="s">
        <v>90</v>
      </c>
      <c r="B163" s="4" t="s">
        <v>62</v>
      </c>
      <c r="C163" s="3" t="s">
        <v>36</v>
      </c>
      <c r="D163" s="3" t="s">
        <v>38</v>
      </c>
      <c r="E163" s="82">
        <v>3.9853330399999998E-2</v>
      </c>
      <c r="F163" s="47">
        <v>3.5980055000000002E-3</v>
      </c>
      <c r="G163" s="47">
        <v>0.70383306680000002</v>
      </c>
      <c r="H163" s="47">
        <v>8.3614287900000001E-2</v>
      </c>
      <c r="I163" s="47">
        <v>0.1691013093</v>
      </c>
      <c r="J163" s="83">
        <v>10187.354378</v>
      </c>
    </row>
    <row r="164" spans="1:10" x14ac:dyDescent="0.25">
      <c r="A164" s="2" t="s">
        <v>90</v>
      </c>
      <c r="B164" s="4" t="s">
        <v>83</v>
      </c>
      <c r="C164" s="3" t="s">
        <v>34</v>
      </c>
      <c r="D164" s="3" t="s">
        <v>37</v>
      </c>
      <c r="E164" s="82">
        <v>1.54252967E-2</v>
      </c>
      <c r="F164" s="47">
        <v>1.5448024E-3</v>
      </c>
      <c r="G164" s="47">
        <v>0.74524199680000003</v>
      </c>
      <c r="H164" s="47">
        <v>0.1160962265</v>
      </c>
      <c r="I164" s="47">
        <v>0.12169167760000001</v>
      </c>
      <c r="J164" s="83">
        <v>3889.7144794999999</v>
      </c>
    </row>
    <row r="165" spans="1:10" x14ac:dyDescent="0.25">
      <c r="A165" s="2" t="s">
        <v>90</v>
      </c>
      <c r="B165" s="4" t="s">
        <v>83</v>
      </c>
      <c r="C165" s="3" t="s">
        <v>34</v>
      </c>
      <c r="D165" s="3" t="s">
        <v>0</v>
      </c>
      <c r="E165" s="82">
        <v>1.7169754799999999E-2</v>
      </c>
      <c r="F165" s="47">
        <v>2.3055696000000001E-3</v>
      </c>
      <c r="G165" s="47">
        <v>0.63062708119999999</v>
      </c>
      <c r="H165" s="47">
        <v>0.1692840665</v>
      </c>
      <c r="I165" s="47">
        <v>0.18061352780000001</v>
      </c>
      <c r="J165" s="83">
        <v>5649.4691323999996</v>
      </c>
    </row>
    <row r="166" spans="1:10" x14ac:dyDescent="0.25">
      <c r="A166" s="2" t="s">
        <v>90</v>
      </c>
      <c r="B166" s="4" t="s">
        <v>83</v>
      </c>
      <c r="C166" s="3" t="s">
        <v>34</v>
      </c>
      <c r="D166" s="3" t="s">
        <v>38</v>
      </c>
      <c r="E166" s="82">
        <v>7.7857752999999997E-3</v>
      </c>
      <c r="F166" s="47">
        <v>4.2537269999999997E-3</v>
      </c>
      <c r="G166" s="47">
        <v>0.39714329939999998</v>
      </c>
      <c r="H166" s="47">
        <v>0.3003935036</v>
      </c>
      <c r="I166" s="47">
        <v>0.29042369470000001</v>
      </c>
      <c r="J166" s="83">
        <v>1412.8329607999999</v>
      </c>
    </row>
    <row r="167" spans="1:10" x14ac:dyDescent="0.25">
      <c r="A167" s="2" t="s">
        <v>90</v>
      </c>
      <c r="B167" s="4" t="s">
        <v>83</v>
      </c>
      <c r="C167" s="3" t="s">
        <v>35</v>
      </c>
      <c r="D167" s="3" t="s">
        <v>37</v>
      </c>
      <c r="E167" s="82">
        <v>1.27862132E-2</v>
      </c>
      <c r="F167" s="47">
        <v>6.7367200000000005E-4</v>
      </c>
      <c r="G167" s="47">
        <v>0.83821617680000005</v>
      </c>
      <c r="H167" s="47">
        <v>0.1011684806</v>
      </c>
      <c r="I167" s="47">
        <v>4.7155457400000003E-2</v>
      </c>
      <c r="J167" s="83">
        <v>2971.9510605</v>
      </c>
    </row>
    <row r="168" spans="1:10" x14ac:dyDescent="0.25">
      <c r="A168" s="2" t="s">
        <v>90</v>
      </c>
      <c r="B168" s="4" t="s">
        <v>83</v>
      </c>
      <c r="C168" s="3" t="s">
        <v>35</v>
      </c>
      <c r="D168" s="3" t="s">
        <v>0</v>
      </c>
      <c r="E168" s="82">
        <v>1.4345037E-2</v>
      </c>
      <c r="F168" s="47">
        <v>9.3834599999999995E-4</v>
      </c>
      <c r="G168" s="47">
        <v>0.80202542860000003</v>
      </c>
      <c r="H168" s="47">
        <v>0.11468249899999999</v>
      </c>
      <c r="I168" s="47">
        <v>6.8008689400000003E-2</v>
      </c>
      <c r="J168" s="83">
        <v>3206.6839491000001</v>
      </c>
    </row>
    <row r="169" spans="1:10" x14ac:dyDescent="0.25">
      <c r="A169" s="2" t="s">
        <v>90</v>
      </c>
      <c r="B169" s="4" t="s">
        <v>83</v>
      </c>
      <c r="C169" s="3" t="s">
        <v>35</v>
      </c>
      <c r="D169" s="3" t="s">
        <v>38</v>
      </c>
      <c r="E169" s="82">
        <v>4.1111729499999999E-2</v>
      </c>
      <c r="F169" s="47">
        <v>5.1742141000000004E-3</v>
      </c>
      <c r="G169" s="47">
        <v>0.38414904090000002</v>
      </c>
      <c r="H169" s="47">
        <v>0.2367607373</v>
      </c>
      <c r="I169" s="47">
        <v>0.33280427810000002</v>
      </c>
      <c r="J169" s="83">
        <v>194.59166737999999</v>
      </c>
    </row>
    <row r="170" spans="1:10" x14ac:dyDescent="0.25">
      <c r="A170" s="2" t="s">
        <v>90</v>
      </c>
      <c r="B170" s="4" t="s">
        <v>83</v>
      </c>
      <c r="C170" s="3" t="s">
        <v>36</v>
      </c>
      <c r="D170" s="3" t="s">
        <v>37</v>
      </c>
      <c r="E170" s="82">
        <v>0.14441843770000001</v>
      </c>
      <c r="F170" s="47">
        <v>4.614008E-4</v>
      </c>
      <c r="G170" s="47">
        <v>0.52754794449999998</v>
      </c>
      <c r="H170" s="47">
        <v>6.8927471099999998E-2</v>
      </c>
      <c r="I170" s="47">
        <v>0.25864474589999997</v>
      </c>
      <c r="J170" s="83">
        <v>2167.3132950999998</v>
      </c>
    </row>
    <row r="171" spans="1:10" x14ac:dyDescent="0.25">
      <c r="A171" s="2" t="s">
        <v>90</v>
      </c>
      <c r="B171" s="4" t="s">
        <v>83</v>
      </c>
      <c r="C171" s="3" t="s">
        <v>36</v>
      </c>
      <c r="D171" s="3" t="s">
        <v>0</v>
      </c>
      <c r="E171" s="82">
        <v>0.1156318793</v>
      </c>
      <c r="F171" s="47">
        <v>1.3050436999999999E-3</v>
      </c>
      <c r="G171" s="47">
        <v>0.56913130970000003</v>
      </c>
      <c r="H171" s="47">
        <v>7.8246519799999997E-2</v>
      </c>
      <c r="I171" s="47">
        <v>0.2356852475</v>
      </c>
      <c r="J171" s="83">
        <v>3070.0876102000002</v>
      </c>
    </row>
    <row r="172" spans="1:10" x14ac:dyDescent="0.25">
      <c r="A172" s="2" t="s">
        <v>90</v>
      </c>
      <c r="B172" s="4" t="s">
        <v>83</v>
      </c>
      <c r="C172" s="3" t="s">
        <v>36</v>
      </c>
      <c r="D172" s="3" t="s">
        <v>38</v>
      </c>
      <c r="E172" s="82">
        <v>4.82330573E-2</v>
      </c>
      <c r="F172" s="47">
        <v>3.4527960000000002E-3</v>
      </c>
      <c r="G172" s="47">
        <v>0.67171822930000002</v>
      </c>
      <c r="H172" s="47">
        <v>9.85812982E-2</v>
      </c>
      <c r="I172" s="47">
        <v>0.1780146192</v>
      </c>
      <c r="J172" s="83">
        <v>870.77208836</v>
      </c>
    </row>
    <row r="173" spans="1:10" x14ac:dyDescent="0.25">
      <c r="A173" s="2" t="s">
        <v>90</v>
      </c>
      <c r="B173" s="4" t="s">
        <v>55</v>
      </c>
      <c r="C173" s="3" t="s">
        <v>34</v>
      </c>
      <c r="D173" s="3" t="s">
        <v>37</v>
      </c>
      <c r="E173" s="82">
        <v>2.7869485900000001E-2</v>
      </c>
      <c r="F173" s="47">
        <v>2.5761589000000001E-3</v>
      </c>
      <c r="G173" s="47">
        <v>0.817404731</v>
      </c>
      <c r="H173" s="47">
        <v>0.1033129342</v>
      </c>
      <c r="I173" s="47">
        <v>4.8836690000000002E-2</v>
      </c>
      <c r="J173" s="83">
        <v>36276.234235000004</v>
      </c>
    </row>
    <row r="174" spans="1:10" x14ac:dyDescent="0.25">
      <c r="A174" s="2" t="s">
        <v>90</v>
      </c>
      <c r="B174" s="4" t="s">
        <v>55</v>
      </c>
      <c r="C174" s="3" t="s">
        <v>34</v>
      </c>
      <c r="D174" s="3" t="s">
        <v>0</v>
      </c>
      <c r="E174" s="82">
        <v>4.77582831E-2</v>
      </c>
      <c r="F174" s="47">
        <v>3.793069E-3</v>
      </c>
      <c r="G174" s="47">
        <v>0.75753234920000001</v>
      </c>
      <c r="H174" s="47">
        <v>0.1144273928</v>
      </c>
      <c r="I174" s="47">
        <v>7.6488905900000001E-2</v>
      </c>
      <c r="J174" s="83">
        <v>43154.817710000003</v>
      </c>
    </row>
    <row r="175" spans="1:10" x14ac:dyDescent="0.25">
      <c r="A175" s="2" t="s">
        <v>90</v>
      </c>
      <c r="B175" s="4" t="s">
        <v>55</v>
      </c>
      <c r="C175" s="3" t="s">
        <v>34</v>
      </c>
      <c r="D175" s="3" t="s">
        <v>38</v>
      </c>
      <c r="E175" s="82">
        <v>3.9145157600000001E-2</v>
      </c>
      <c r="F175" s="47">
        <v>4.8934620999999999E-3</v>
      </c>
      <c r="G175" s="47">
        <v>0.53075950869999999</v>
      </c>
      <c r="H175" s="47">
        <v>0.21956369540000001</v>
      </c>
      <c r="I175" s="47">
        <v>0.20563817619999999</v>
      </c>
      <c r="J175" s="83">
        <v>4138.4429112999997</v>
      </c>
    </row>
    <row r="176" spans="1:10" x14ac:dyDescent="0.25">
      <c r="A176" s="2" t="s">
        <v>90</v>
      </c>
      <c r="B176" s="4" t="s">
        <v>55</v>
      </c>
      <c r="C176" s="3" t="s">
        <v>36</v>
      </c>
      <c r="D176" s="3" t="s">
        <v>37</v>
      </c>
      <c r="E176" s="82">
        <v>6.6405849000000003E-2</v>
      </c>
      <c r="F176" s="47">
        <v>2.1309728999999999E-3</v>
      </c>
      <c r="G176" s="47">
        <v>0.58554705650000005</v>
      </c>
      <c r="H176" s="47">
        <v>0.1046257471</v>
      </c>
      <c r="I176" s="47">
        <v>0.24129037440000001</v>
      </c>
      <c r="J176" s="83">
        <v>25238.740632000001</v>
      </c>
    </row>
    <row r="177" spans="1:10" x14ac:dyDescent="0.25">
      <c r="A177" s="2" t="s">
        <v>90</v>
      </c>
      <c r="B177" s="4" t="s">
        <v>55</v>
      </c>
      <c r="C177" s="3" t="s">
        <v>36</v>
      </c>
      <c r="D177" s="3" t="s">
        <v>0</v>
      </c>
      <c r="E177" s="82">
        <v>5.6489657899999997E-2</v>
      </c>
      <c r="F177" s="47">
        <v>3.4539147E-3</v>
      </c>
      <c r="G177" s="47">
        <v>0.59899053560000004</v>
      </c>
      <c r="H177" s="47">
        <v>0.108301959</v>
      </c>
      <c r="I177" s="47">
        <v>0.23276393270000001</v>
      </c>
      <c r="J177" s="83">
        <v>41777.558705000003</v>
      </c>
    </row>
    <row r="178" spans="1:10" x14ac:dyDescent="0.25">
      <c r="A178" s="2" t="s">
        <v>90</v>
      </c>
      <c r="B178" s="4" t="s">
        <v>55</v>
      </c>
      <c r="C178" s="3" t="s">
        <v>36</v>
      </c>
      <c r="D178" s="3" t="s">
        <v>38</v>
      </c>
      <c r="E178" s="82">
        <v>4.1040102000000002E-2</v>
      </c>
      <c r="F178" s="47">
        <v>4.8167354000000001E-3</v>
      </c>
      <c r="G178" s="47">
        <v>0.62579353120000003</v>
      </c>
      <c r="H178" s="47">
        <v>0.1097666333</v>
      </c>
      <c r="I178" s="47">
        <v>0.21858299819999999</v>
      </c>
      <c r="J178" s="83">
        <v>15838.167282</v>
      </c>
    </row>
    <row r="179" spans="1:10" x14ac:dyDescent="0.25">
      <c r="A179" s="2" t="s">
        <v>90</v>
      </c>
      <c r="B179" s="4" t="s">
        <v>68</v>
      </c>
      <c r="C179" s="3" t="s">
        <v>34</v>
      </c>
      <c r="D179" s="3" t="s">
        <v>37</v>
      </c>
      <c r="E179" s="82">
        <v>2.7536040299999998E-2</v>
      </c>
      <c r="F179" s="47">
        <v>7.9183124000000004E-3</v>
      </c>
      <c r="G179" s="47">
        <v>0.78120689259999998</v>
      </c>
      <c r="H179" s="47">
        <v>0.1239593405</v>
      </c>
      <c r="I179" s="47">
        <v>5.9379414200000001E-2</v>
      </c>
      <c r="J179" s="83">
        <v>16088.154938</v>
      </c>
    </row>
    <row r="180" spans="1:10" x14ac:dyDescent="0.25">
      <c r="A180" s="2" t="s">
        <v>90</v>
      </c>
      <c r="B180" s="4" t="s">
        <v>68</v>
      </c>
      <c r="C180" s="3" t="s">
        <v>34</v>
      </c>
      <c r="D180" s="3" t="s">
        <v>0</v>
      </c>
      <c r="E180" s="82">
        <v>2.3120874900000001E-2</v>
      </c>
      <c r="F180" s="47">
        <v>7.3033098000000003E-3</v>
      </c>
      <c r="G180" s="47">
        <v>0.65435207709999998</v>
      </c>
      <c r="H180" s="47">
        <v>0.2231689889</v>
      </c>
      <c r="I180" s="47">
        <v>9.2054749199999994E-2</v>
      </c>
      <c r="J180" s="83">
        <v>22231.169199</v>
      </c>
    </row>
    <row r="181" spans="1:10" x14ac:dyDescent="0.25">
      <c r="A181" s="2" t="s">
        <v>90</v>
      </c>
      <c r="B181" s="4" t="s">
        <v>68</v>
      </c>
      <c r="C181" s="3" t="s">
        <v>34</v>
      </c>
      <c r="D181" s="3" t="s">
        <v>38</v>
      </c>
      <c r="E181" s="82">
        <v>1.1239771399999999E-2</v>
      </c>
      <c r="F181" s="47">
        <v>5.1746405000000001E-3</v>
      </c>
      <c r="G181" s="47">
        <v>0.33454092429999999</v>
      </c>
      <c r="H181" s="47">
        <v>0.51004859769999999</v>
      </c>
      <c r="I181" s="47">
        <v>0.13899606610000001</v>
      </c>
      <c r="J181" s="83">
        <v>5338.1868461000004</v>
      </c>
    </row>
    <row r="182" spans="1:10" x14ac:dyDescent="0.25">
      <c r="A182" s="2" t="s">
        <v>90</v>
      </c>
      <c r="B182" s="4" t="s">
        <v>68</v>
      </c>
      <c r="C182" s="3" t="s">
        <v>35</v>
      </c>
      <c r="D182" s="3" t="s">
        <v>37</v>
      </c>
      <c r="E182" s="82">
        <v>2.1962162800000001E-2</v>
      </c>
      <c r="F182" s="47">
        <v>7.4669206000000004E-3</v>
      </c>
      <c r="G182" s="47">
        <v>0.83040093079999999</v>
      </c>
      <c r="H182" s="47">
        <v>9.2203633899999998E-2</v>
      </c>
      <c r="I182" s="47">
        <v>4.7966351900000002E-2</v>
      </c>
      <c r="J182" s="83">
        <v>9061.1397231999999</v>
      </c>
    </row>
    <row r="183" spans="1:10" x14ac:dyDescent="0.25">
      <c r="A183" s="2" t="s">
        <v>90</v>
      </c>
      <c r="B183" s="4" t="s">
        <v>68</v>
      </c>
      <c r="C183" s="3" t="s">
        <v>35</v>
      </c>
      <c r="D183" s="3" t="s">
        <v>0</v>
      </c>
      <c r="E183" s="82">
        <v>2.86284965E-2</v>
      </c>
      <c r="F183" s="47">
        <v>7.3056338E-3</v>
      </c>
      <c r="G183" s="47">
        <v>0.79109178960000004</v>
      </c>
      <c r="H183" s="47">
        <v>9.9413761099999998E-2</v>
      </c>
      <c r="I183" s="47">
        <v>7.3560318999999999E-2</v>
      </c>
      <c r="J183" s="83">
        <v>9990.1238721000009</v>
      </c>
    </row>
    <row r="184" spans="1:10" x14ac:dyDescent="0.25">
      <c r="A184" s="2" t="s">
        <v>90</v>
      </c>
      <c r="B184" s="4" t="s">
        <v>68</v>
      </c>
      <c r="C184" s="3" t="s">
        <v>35</v>
      </c>
      <c r="D184" s="3" t="s">
        <v>38</v>
      </c>
      <c r="E184" s="82">
        <v>8.9900143000000002E-2</v>
      </c>
      <c r="F184" s="47">
        <v>2.8601054000000001E-3</v>
      </c>
      <c r="G184" s="47">
        <v>0.47481647659999998</v>
      </c>
      <c r="H184" s="47">
        <v>0.1552731272</v>
      </c>
      <c r="I184" s="47">
        <v>0.27715014789999998</v>
      </c>
      <c r="J184" s="83">
        <v>700.77752827999996</v>
      </c>
    </row>
    <row r="185" spans="1:10" x14ac:dyDescent="0.25">
      <c r="A185" s="2" t="s">
        <v>90</v>
      </c>
      <c r="B185" s="4" t="s">
        <v>68</v>
      </c>
      <c r="C185" s="3" t="s">
        <v>36</v>
      </c>
      <c r="D185" s="3" t="s">
        <v>37</v>
      </c>
      <c r="E185" s="82">
        <v>0.22782328029999999</v>
      </c>
      <c r="F185" s="47">
        <v>7.3135153000000001E-3</v>
      </c>
      <c r="G185" s="47">
        <v>0.4398766348</v>
      </c>
      <c r="H185" s="47">
        <v>0.1221328062</v>
      </c>
      <c r="I185" s="47">
        <v>0.2028537634</v>
      </c>
      <c r="J185" s="83">
        <v>15894.256864000001</v>
      </c>
    </row>
    <row r="186" spans="1:10" x14ac:dyDescent="0.25">
      <c r="A186" s="2" t="s">
        <v>90</v>
      </c>
      <c r="B186" s="4" t="s">
        <v>68</v>
      </c>
      <c r="C186" s="3" t="s">
        <v>36</v>
      </c>
      <c r="D186" s="3" t="s">
        <v>0</v>
      </c>
      <c r="E186" s="82">
        <v>0.17251675220000001</v>
      </c>
      <c r="F186" s="47">
        <v>8.7768745999999998E-3</v>
      </c>
      <c r="G186" s="47">
        <v>0.48802103920000001</v>
      </c>
      <c r="H186" s="47">
        <v>0.14251021559999999</v>
      </c>
      <c r="I186" s="47">
        <v>0.18817511849999999</v>
      </c>
      <c r="J186" s="83">
        <v>25367.225410999999</v>
      </c>
    </row>
    <row r="187" spans="1:10" x14ac:dyDescent="0.25">
      <c r="A187" s="2" t="s">
        <v>90</v>
      </c>
      <c r="B187" s="4" t="s">
        <v>68</v>
      </c>
      <c r="C187" s="3" t="s">
        <v>36</v>
      </c>
      <c r="D187" s="3" t="s">
        <v>38</v>
      </c>
      <c r="E187" s="82">
        <v>8.1355037699999994E-2</v>
      </c>
      <c r="F187" s="47">
        <v>1.1343492E-2</v>
      </c>
      <c r="G187" s="47">
        <v>0.58273887960000004</v>
      </c>
      <c r="H187" s="47">
        <v>0.1681470679</v>
      </c>
      <c r="I187" s="47">
        <v>0.1564155227</v>
      </c>
      <c r="J187" s="83">
        <v>8397.6312073000008</v>
      </c>
    </row>
    <row r="188" spans="1:10" x14ac:dyDescent="0.25">
      <c r="A188" s="2" t="s">
        <v>90</v>
      </c>
      <c r="B188" s="4" t="s">
        <v>54</v>
      </c>
      <c r="C188" s="3" t="s">
        <v>34</v>
      </c>
      <c r="D188" s="3" t="s">
        <v>37</v>
      </c>
      <c r="E188" s="82">
        <v>1.7965053200000001E-2</v>
      </c>
      <c r="F188" s="47">
        <v>3.8460705000000002E-3</v>
      </c>
      <c r="G188" s="47">
        <v>0.76989027389999998</v>
      </c>
      <c r="H188" s="47">
        <v>0.12432782739999999</v>
      </c>
      <c r="I188" s="47">
        <v>8.3970774999999998E-2</v>
      </c>
      <c r="J188" s="83">
        <v>17868.023891000001</v>
      </c>
    </row>
    <row r="189" spans="1:10" x14ac:dyDescent="0.25">
      <c r="A189" s="2" t="s">
        <v>90</v>
      </c>
      <c r="B189" s="4" t="s">
        <v>54</v>
      </c>
      <c r="C189" s="3" t="s">
        <v>34</v>
      </c>
      <c r="D189" s="3" t="s">
        <v>0</v>
      </c>
      <c r="E189" s="82">
        <v>2.2356435099999999E-2</v>
      </c>
      <c r="F189" s="47">
        <v>3.6503877E-3</v>
      </c>
      <c r="G189" s="47">
        <v>0.6673295427</v>
      </c>
      <c r="H189" s="47">
        <v>0.17980722430000001</v>
      </c>
      <c r="I189" s="47">
        <v>0.12685641010000001</v>
      </c>
      <c r="J189" s="83">
        <v>24467.228255999999</v>
      </c>
    </row>
    <row r="190" spans="1:10" x14ac:dyDescent="0.25">
      <c r="A190" s="2" t="s">
        <v>90</v>
      </c>
      <c r="B190" s="4" t="s">
        <v>54</v>
      </c>
      <c r="C190" s="3" t="s">
        <v>34</v>
      </c>
      <c r="D190" s="3" t="s">
        <v>38</v>
      </c>
      <c r="E190" s="82">
        <v>1.23261395E-2</v>
      </c>
      <c r="F190" s="47">
        <v>3.0217444E-3</v>
      </c>
      <c r="G190" s="47">
        <v>0.41779792980000002</v>
      </c>
      <c r="H190" s="47">
        <v>0.35827532049999999</v>
      </c>
      <c r="I190" s="47">
        <v>0.20857886589999999</v>
      </c>
      <c r="J190" s="83">
        <v>4705.4473293000001</v>
      </c>
    </row>
    <row r="191" spans="1:10" x14ac:dyDescent="0.25">
      <c r="A191" s="2" t="s">
        <v>90</v>
      </c>
      <c r="B191" s="4" t="s">
        <v>54</v>
      </c>
      <c r="C191" s="3" t="s">
        <v>35</v>
      </c>
      <c r="D191" s="3" t="s">
        <v>37</v>
      </c>
      <c r="E191" s="82">
        <v>3.6239594200000003E-2</v>
      </c>
      <c r="F191" s="47">
        <v>6.6829369000000003E-3</v>
      </c>
      <c r="G191" s="47">
        <v>0.73890063080000001</v>
      </c>
      <c r="H191" s="47">
        <v>0.11529238930000001</v>
      </c>
      <c r="I191" s="47">
        <v>0.10288444889999999</v>
      </c>
      <c r="J191" s="83">
        <v>10927.967826</v>
      </c>
    </row>
    <row r="192" spans="1:10" x14ac:dyDescent="0.25">
      <c r="A192" s="2" t="s">
        <v>90</v>
      </c>
      <c r="B192" s="4" t="s">
        <v>54</v>
      </c>
      <c r="C192" s="3" t="s">
        <v>35</v>
      </c>
      <c r="D192" s="3" t="s">
        <v>0</v>
      </c>
      <c r="E192" s="82">
        <v>5.7466496300000003E-2</v>
      </c>
      <c r="F192" s="47">
        <v>1.36776781E-2</v>
      </c>
      <c r="G192" s="47">
        <v>0.60821932180000005</v>
      </c>
      <c r="H192" s="47">
        <v>0.15398193330000001</v>
      </c>
      <c r="I192" s="47">
        <v>0.16665457049999999</v>
      </c>
      <c r="J192" s="83">
        <v>16444.582845000001</v>
      </c>
    </row>
    <row r="193" spans="1:10" x14ac:dyDescent="0.25">
      <c r="A193" s="2" t="s">
        <v>90</v>
      </c>
      <c r="B193" s="4" t="s">
        <v>54</v>
      </c>
      <c r="C193" s="3" t="s">
        <v>35</v>
      </c>
      <c r="D193" s="3" t="s">
        <v>38</v>
      </c>
      <c r="E193" s="82">
        <v>3.4556200699999998E-2</v>
      </c>
      <c r="F193" s="47">
        <v>3.23972753E-2</v>
      </c>
      <c r="G193" s="47">
        <v>0.3655646904</v>
      </c>
      <c r="H193" s="47">
        <v>0.2687984014</v>
      </c>
      <c r="I193" s="47">
        <v>0.29868343219999999</v>
      </c>
      <c r="J193" s="83">
        <v>4340.7549753000003</v>
      </c>
    </row>
    <row r="194" spans="1:10" x14ac:dyDescent="0.25">
      <c r="A194" s="2" t="s">
        <v>90</v>
      </c>
      <c r="B194" s="4" t="s">
        <v>54</v>
      </c>
      <c r="C194" s="3" t="s">
        <v>36</v>
      </c>
      <c r="D194" s="3" t="s">
        <v>37</v>
      </c>
      <c r="E194" s="82">
        <v>8.6212599400000006E-2</v>
      </c>
      <c r="F194" s="47">
        <v>1.9994022600000001E-2</v>
      </c>
      <c r="G194" s="47">
        <v>0.50120638230000003</v>
      </c>
      <c r="H194" s="47">
        <v>0.1440611621</v>
      </c>
      <c r="I194" s="47">
        <v>0.2485258336</v>
      </c>
      <c r="J194" s="83">
        <v>13373.915274000001</v>
      </c>
    </row>
    <row r="195" spans="1:10" x14ac:dyDescent="0.25">
      <c r="A195" s="2" t="s">
        <v>90</v>
      </c>
      <c r="B195" s="4" t="s">
        <v>54</v>
      </c>
      <c r="C195" s="3" t="s">
        <v>36</v>
      </c>
      <c r="D195" s="3" t="s">
        <v>0</v>
      </c>
      <c r="E195" s="82">
        <v>6.2388298100000003E-2</v>
      </c>
      <c r="F195" s="47">
        <v>1.89358354E-2</v>
      </c>
      <c r="G195" s="47">
        <v>0.51173626279999995</v>
      </c>
      <c r="H195" s="47">
        <v>0.1674337494</v>
      </c>
      <c r="I195" s="47">
        <v>0.23950585429999999</v>
      </c>
      <c r="J195" s="83">
        <v>20869.29824</v>
      </c>
    </row>
    <row r="196" spans="1:10" x14ac:dyDescent="0.25">
      <c r="A196" s="2" t="s">
        <v>90</v>
      </c>
      <c r="B196" s="4" t="s">
        <v>54</v>
      </c>
      <c r="C196" s="3" t="s">
        <v>36</v>
      </c>
      <c r="D196" s="3" t="s">
        <v>38</v>
      </c>
      <c r="E196" s="82">
        <v>1.98803348E-2</v>
      </c>
      <c r="F196" s="47">
        <v>1.5847438299999999E-2</v>
      </c>
      <c r="G196" s="47">
        <v>0.53648406859999997</v>
      </c>
      <c r="H196" s="47">
        <v>0.20561297100000001</v>
      </c>
      <c r="I196" s="47">
        <v>0.22217518729999999</v>
      </c>
      <c r="J196" s="83">
        <v>7243.3387831</v>
      </c>
    </row>
    <row r="197" spans="1:10" x14ac:dyDescent="0.25">
      <c r="A197" s="2" t="s">
        <v>90</v>
      </c>
      <c r="B197" s="4" t="s">
        <v>42</v>
      </c>
      <c r="C197" s="3" t="s">
        <v>34</v>
      </c>
      <c r="D197" s="3" t="s">
        <v>37</v>
      </c>
      <c r="E197" s="82">
        <v>1.55737229E-2</v>
      </c>
      <c r="F197" s="47">
        <v>5.9763858999999997E-3</v>
      </c>
      <c r="G197" s="47">
        <v>0.78473924340000001</v>
      </c>
      <c r="H197" s="47">
        <v>0.1149792588</v>
      </c>
      <c r="I197" s="47">
        <v>7.8731388999999999E-2</v>
      </c>
      <c r="J197" s="83">
        <v>9246.3440348999993</v>
      </c>
    </row>
    <row r="198" spans="1:10" x14ac:dyDescent="0.25">
      <c r="A198" s="2" t="s">
        <v>90</v>
      </c>
      <c r="B198" s="4" t="s">
        <v>42</v>
      </c>
      <c r="C198" s="3" t="s">
        <v>34</v>
      </c>
      <c r="D198" s="3" t="s">
        <v>0</v>
      </c>
      <c r="E198" s="82">
        <v>1.91927216E-2</v>
      </c>
      <c r="F198" s="47">
        <v>6.7099446999999996E-3</v>
      </c>
      <c r="G198" s="47">
        <v>0.73083674300000001</v>
      </c>
      <c r="H198" s="47">
        <v>0.13764290979999999</v>
      </c>
      <c r="I198" s="47">
        <v>0.1056176809</v>
      </c>
      <c r="J198" s="83">
        <v>10472.720007</v>
      </c>
    </row>
    <row r="199" spans="1:10" x14ac:dyDescent="0.25">
      <c r="A199" s="2" t="s">
        <v>90</v>
      </c>
      <c r="B199" s="4" t="s">
        <v>42</v>
      </c>
      <c r="C199" s="3" t="s">
        <v>34</v>
      </c>
      <c r="D199" s="3" t="s">
        <v>38</v>
      </c>
      <c r="E199" s="82">
        <v>4.2158267999999999E-2</v>
      </c>
      <c r="F199" s="47">
        <v>9.3685039999999997E-3</v>
      </c>
      <c r="G199" s="47">
        <v>0.38390096889999997</v>
      </c>
      <c r="H199" s="47">
        <v>0.35594362509999999</v>
      </c>
      <c r="I199" s="47">
        <v>0.20862863400000001</v>
      </c>
      <c r="J199" s="83">
        <v>853.92502313</v>
      </c>
    </row>
    <row r="200" spans="1:10" x14ac:dyDescent="0.25">
      <c r="A200" s="2" t="s">
        <v>90</v>
      </c>
      <c r="B200" s="4" t="s">
        <v>42</v>
      </c>
      <c r="C200" s="3" t="s">
        <v>36</v>
      </c>
      <c r="D200" s="3" t="s">
        <v>37</v>
      </c>
      <c r="E200" s="82">
        <v>0.18139865399999999</v>
      </c>
      <c r="F200" s="47">
        <v>3.8273043999999998E-3</v>
      </c>
      <c r="G200" s="47">
        <v>0.5148058821</v>
      </c>
      <c r="H200" s="47">
        <v>7.6423645200000001E-2</v>
      </c>
      <c r="I200" s="47">
        <v>0.22354451419999999</v>
      </c>
      <c r="J200" s="83">
        <v>14818.191537999999</v>
      </c>
    </row>
    <row r="201" spans="1:10" x14ac:dyDescent="0.25">
      <c r="A201" s="2" t="s">
        <v>90</v>
      </c>
      <c r="B201" s="4" t="s">
        <v>42</v>
      </c>
      <c r="C201" s="3" t="s">
        <v>36</v>
      </c>
      <c r="D201" s="3" t="s">
        <v>0</v>
      </c>
      <c r="E201" s="82">
        <v>0.1566610709</v>
      </c>
      <c r="F201" s="47">
        <v>3.9984121000000003E-3</v>
      </c>
      <c r="G201" s="47">
        <v>0.52319247899999999</v>
      </c>
      <c r="H201" s="47">
        <v>8.9545716100000006E-2</v>
      </c>
      <c r="I201" s="47">
        <v>0.22660232189999999</v>
      </c>
      <c r="J201" s="83">
        <v>18083.624629000002</v>
      </c>
    </row>
    <row r="202" spans="1:10" x14ac:dyDescent="0.25">
      <c r="A202" s="2" t="s">
        <v>90</v>
      </c>
      <c r="B202" s="4" t="s">
        <v>42</v>
      </c>
      <c r="C202" s="3" t="s">
        <v>36</v>
      </c>
      <c r="D202" s="3" t="s">
        <v>38</v>
      </c>
      <c r="E202" s="82">
        <v>4.5495496699999999E-2</v>
      </c>
      <c r="F202" s="47">
        <v>3.0769834999999999E-3</v>
      </c>
      <c r="G202" s="47">
        <v>0.57533681319999996</v>
      </c>
      <c r="H202" s="47">
        <v>0.1368402819</v>
      </c>
      <c r="I202" s="47">
        <v>0.2392504248</v>
      </c>
      <c r="J202" s="83">
        <v>3055.2474440000001</v>
      </c>
    </row>
    <row r="203" spans="1:10" x14ac:dyDescent="0.25">
      <c r="A203" s="2" t="s">
        <v>90</v>
      </c>
      <c r="B203" s="4" t="s">
        <v>80</v>
      </c>
      <c r="C203" s="3" t="s">
        <v>34</v>
      </c>
      <c r="D203" s="3" t="s">
        <v>37</v>
      </c>
      <c r="E203" s="82">
        <v>3.3677511799999997E-2</v>
      </c>
      <c r="F203" s="47">
        <v>2.4034929E-3</v>
      </c>
      <c r="G203" s="47">
        <v>0.67837920959999998</v>
      </c>
      <c r="H203" s="47">
        <v>0.1038436059</v>
      </c>
      <c r="I203" s="47">
        <v>0.18169617969999999</v>
      </c>
      <c r="J203" s="83">
        <v>6473.1623143999996</v>
      </c>
    </row>
    <row r="204" spans="1:10" x14ac:dyDescent="0.25">
      <c r="A204" s="2" t="s">
        <v>90</v>
      </c>
      <c r="B204" s="4" t="s">
        <v>80</v>
      </c>
      <c r="C204" s="3" t="s">
        <v>34</v>
      </c>
      <c r="D204" s="3" t="s">
        <v>0</v>
      </c>
      <c r="E204" s="82">
        <v>3.1020197400000001E-2</v>
      </c>
      <c r="F204" s="47">
        <v>2.7764441999999999E-3</v>
      </c>
      <c r="G204" s="47">
        <v>0.64435429460000004</v>
      </c>
      <c r="H204" s="47">
        <v>0.1128060811</v>
      </c>
      <c r="I204" s="47">
        <v>0.20904298269999999</v>
      </c>
      <c r="J204" s="83">
        <v>7833.6058506999998</v>
      </c>
    </row>
    <row r="205" spans="1:10" x14ac:dyDescent="0.25">
      <c r="A205" s="2" t="s">
        <v>90</v>
      </c>
      <c r="B205" s="4" t="s">
        <v>80</v>
      </c>
      <c r="C205" s="3" t="s">
        <v>34</v>
      </c>
      <c r="D205" s="3" t="s">
        <v>38</v>
      </c>
      <c r="E205" s="82">
        <v>1.66914866E-2</v>
      </c>
      <c r="F205" s="47">
        <v>3.4980097000000001E-3</v>
      </c>
      <c r="G205" s="47">
        <v>0.5202372368</v>
      </c>
      <c r="H205" s="47">
        <v>0.1398982174</v>
      </c>
      <c r="I205" s="47">
        <v>0.31967504959999998</v>
      </c>
      <c r="J205" s="83">
        <v>1198.2156235</v>
      </c>
    </row>
    <row r="206" spans="1:10" x14ac:dyDescent="0.25">
      <c r="A206" s="2" t="s">
        <v>90</v>
      </c>
      <c r="B206" s="4" t="s">
        <v>80</v>
      </c>
      <c r="C206" s="3" t="s">
        <v>35</v>
      </c>
      <c r="D206" s="3" t="s">
        <v>37</v>
      </c>
      <c r="E206" s="82">
        <v>1.5315495000000001E-3</v>
      </c>
      <c r="F206" s="47">
        <v>6.2008452999999996E-3</v>
      </c>
      <c r="G206" s="47">
        <v>0.73191705029999998</v>
      </c>
      <c r="H206" s="47">
        <v>0.16138407539999999</v>
      </c>
      <c r="I206" s="47">
        <v>9.8966479499999996E-2</v>
      </c>
      <c r="J206" s="83">
        <v>652.93353449999995</v>
      </c>
    </row>
    <row r="207" spans="1:10" x14ac:dyDescent="0.25">
      <c r="A207" s="2" t="s">
        <v>90</v>
      </c>
      <c r="B207" s="4" t="s">
        <v>80</v>
      </c>
      <c r="C207" s="3" t="s">
        <v>35</v>
      </c>
      <c r="D207" s="3" t="s">
        <v>0</v>
      </c>
      <c r="E207" s="82">
        <v>3.9364239000000004E-3</v>
      </c>
      <c r="F207" s="47">
        <v>6.6246600000000001E-3</v>
      </c>
      <c r="G207" s="47">
        <v>0.67134567229999997</v>
      </c>
      <c r="H207" s="47">
        <v>0.1873017568</v>
      </c>
      <c r="I207" s="47">
        <v>0.1307914869</v>
      </c>
      <c r="J207" s="83">
        <v>762.11304571000005</v>
      </c>
    </row>
    <row r="208" spans="1:10" x14ac:dyDescent="0.25">
      <c r="A208" s="2" t="s">
        <v>90</v>
      </c>
      <c r="B208" s="4" t="s">
        <v>80</v>
      </c>
      <c r="C208" s="3" t="s">
        <v>35</v>
      </c>
      <c r="D208" s="3" t="s">
        <v>38</v>
      </c>
      <c r="E208" s="82">
        <v>1.9427925499999998E-2</v>
      </c>
      <c r="F208" s="47">
        <v>9.7139627000000003E-3</v>
      </c>
      <c r="G208" s="47">
        <v>0.3278278677</v>
      </c>
      <c r="H208" s="47">
        <v>0.34091291699999998</v>
      </c>
      <c r="I208" s="47">
        <v>0.3021173271</v>
      </c>
      <c r="J208" s="83">
        <v>102.94459907</v>
      </c>
    </row>
    <row r="209" spans="1:10" x14ac:dyDescent="0.25">
      <c r="A209" s="2" t="s">
        <v>90</v>
      </c>
      <c r="B209" s="4" t="s">
        <v>80</v>
      </c>
      <c r="C209" s="3" t="s">
        <v>36</v>
      </c>
      <c r="D209" s="3" t="s">
        <v>37</v>
      </c>
      <c r="E209" s="82">
        <v>0.2135331536</v>
      </c>
      <c r="F209" s="47">
        <v>4.9416106000000001E-3</v>
      </c>
      <c r="G209" s="47">
        <v>0.43120447849999999</v>
      </c>
      <c r="H209" s="47">
        <v>9.0249790400000002E-2</v>
      </c>
      <c r="I209" s="47">
        <v>0.26007096689999998</v>
      </c>
      <c r="J209" s="83">
        <v>1086.4823383999999</v>
      </c>
    </row>
    <row r="210" spans="1:10" x14ac:dyDescent="0.25">
      <c r="A210" s="2" t="s">
        <v>90</v>
      </c>
      <c r="B210" s="4" t="s">
        <v>80</v>
      </c>
      <c r="C210" s="3" t="s">
        <v>36</v>
      </c>
      <c r="D210" s="3" t="s">
        <v>0</v>
      </c>
      <c r="E210" s="82">
        <v>0.17299908859999999</v>
      </c>
      <c r="F210" s="47">
        <v>3.6568006999999998E-3</v>
      </c>
      <c r="G210" s="47">
        <v>0.46773685780000002</v>
      </c>
      <c r="H210" s="47">
        <v>0.106958819</v>
      </c>
      <c r="I210" s="47">
        <v>0.24864843380000001</v>
      </c>
      <c r="J210" s="83">
        <v>1468.2158271000001</v>
      </c>
    </row>
    <row r="211" spans="1:10" x14ac:dyDescent="0.25">
      <c r="A211" s="2" t="s">
        <v>90</v>
      </c>
      <c r="B211" s="4" t="s">
        <v>80</v>
      </c>
      <c r="C211" s="3" t="s">
        <v>36</v>
      </c>
      <c r="D211" s="3" t="s">
        <v>38</v>
      </c>
      <c r="E211" s="82">
        <v>6.0339859099999997E-2</v>
      </c>
      <c r="F211" s="47">
        <v>0</v>
      </c>
      <c r="G211" s="47">
        <v>0.58988031110000005</v>
      </c>
      <c r="H211" s="47">
        <v>0.15705135549999999</v>
      </c>
      <c r="I211" s="47">
        <v>0.19272847430000001</v>
      </c>
      <c r="J211" s="83">
        <v>364.60144802000002</v>
      </c>
    </row>
    <row r="212" spans="1:10" x14ac:dyDescent="0.25">
      <c r="A212" s="2" t="s">
        <v>90</v>
      </c>
      <c r="B212" s="4" t="s">
        <v>71</v>
      </c>
      <c r="C212" s="3" t="s">
        <v>34</v>
      </c>
      <c r="D212" s="3" t="s">
        <v>37</v>
      </c>
      <c r="E212" s="82">
        <v>2.19225121E-2</v>
      </c>
      <c r="F212" s="47">
        <v>1.0155582E-3</v>
      </c>
      <c r="G212" s="47">
        <v>0.83355317149999997</v>
      </c>
      <c r="H212" s="47">
        <v>9.4420858299999993E-2</v>
      </c>
      <c r="I212" s="47">
        <v>4.9087899900000002E-2</v>
      </c>
      <c r="J212" s="83">
        <v>29877.962731</v>
      </c>
    </row>
    <row r="213" spans="1:10" x14ac:dyDescent="0.25">
      <c r="A213" s="2" t="s">
        <v>90</v>
      </c>
      <c r="B213" s="4" t="s">
        <v>71</v>
      </c>
      <c r="C213" s="3" t="s">
        <v>34</v>
      </c>
      <c r="D213" s="3" t="s">
        <v>0</v>
      </c>
      <c r="E213" s="82">
        <v>2.5999932900000002E-2</v>
      </c>
      <c r="F213" s="47">
        <v>1.7380045E-3</v>
      </c>
      <c r="G213" s="47">
        <v>0.7967507814</v>
      </c>
      <c r="H213" s="47">
        <v>0.1024786503</v>
      </c>
      <c r="I213" s="47">
        <v>7.3032630799999998E-2</v>
      </c>
      <c r="J213" s="83">
        <v>33077.008428000001</v>
      </c>
    </row>
    <row r="214" spans="1:10" x14ac:dyDescent="0.25">
      <c r="A214" s="2" t="s">
        <v>90</v>
      </c>
      <c r="B214" s="4" t="s">
        <v>71</v>
      </c>
      <c r="C214" s="3" t="s">
        <v>34</v>
      </c>
      <c r="D214" s="3" t="s">
        <v>38</v>
      </c>
      <c r="E214" s="82">
        <v>5.4767999499999998E-2</v>
      </c>
      <c r="F214" s="47">
        <v>5.6467860999999996E-3</v>
      </c>
      <c r="G214" s="47">
        <v>0.55695807779999995</v>
      </c>
      <c r="H214" s="47">
        <v>0.15766897029999999</v>
      </c>
      <c r="I214" s="47">
        <v>0.22495816630000001</v>
      </c>
      <c r="J214" s="83">
        <v>1953.6956064000001</v>
      </c>
    </row>
    <row r="215" spans="1:10" x14ac:dyDescent="0.25">
      <c r="A215" s="2" t="s">
        <v>90</v>
      </c>
      <c r="B215" s="4" t="s">
        <v>71</v>
      </c>
      <c r="C215" s="3" t="s">
        <v>35</v>
      </c>
      <c r="D215" s="3" t="s">
        <v>37</v>
      </c>
      <c r="E215" s="82">
        <v>2.1024483E-2</v>
      </c>
      <c r="F215" s="47">
        <v>2.5368544E-3</v>
      </c>
      <c r="G215" s="47">
        <v>0.75142415910000004</v>
      </c>
      <c r="H215" s="47">
        <v>0.1530433249</v>
      </c>
      <c r="I215" s="47">
        <v>7.1971178600000005E-2</v>
      </c>
      <c r="J215" s="83">
        <v>11605.674161000001</v>
      </c>
    </row>
    <row r="216" spans="1:10" x14ac:dyDescent="0.25">
      <c r="A216" s="2" t="s">
        <v>90</v>
      </c>
      <c r="B216" s="4" t="s">
        <v>71</v>
      </c>
      <c r="C216" s="3" t="s">
        <v>35</v>
      </c>
      <c r="D216" s="3" t="s">
        <v>0</v>
      </c>
      <c r="E216" s="82">
        <v>2.2228342599999999E-2</v>
      </c>
      <c r="F216" s="47">
        <v>3.1009401E-3</v>
      </c>
      <c r="G216" s="47">
        <v>0.72667072990000003</v>
      </c>
      <c r="H216" s="47">
        <v>0.15878911870000001</v>
      </c>
      <c r="I216" s="47">
        <v>8.9210868700000001E-2</v>
      </c>
      <c r="J216" s="83">
        <v>12416.72868</v>
      </c>
    </row>
    <row r="217" spans="1:10" x14ac:dyDescent="0.25">
      <c r="A217" s="2" t="s">
        <v>90</v>
      </c>
      <c r="B217" s="4" t="s">
        <v>71</v>
      </c>
      <c r="C217" s="3" t="s">
        <v>35</v>
      </c>
      <c r="D217" s="3" t="s">
        <v>38</v>
      </c>
      <c r="E217" s="82">
        <v>3.2932963599999997E-2</v>
      </c>
      <c r="F217" s="47">
        <v>1.2224921099999999E-2</v>
      </c>
      <c r="G217" s="47">
        <v>0.44391289839999998</v>
      </c>
      <c r="H217" s="47">
        <v>0.19538075129999999</v>
      </c>
      <c r="I217" s="47">
        <v>0.31554846559999999</v>
      </c>
      <c r="J217" s="83">
        <v>576.92955482000002</v>
      </c>
    </row>
    <row r="218" spans="1:10" x14ac:dyDescent="0.25">
      <c r="A218" s="2" t="s">
        <v>90</v>
      </c>
      <c r="B218" s="4" t="s">
        <v>71</v>
      </c>
      <c r="C218" s="3" t="s">
        <v>36</v>
      </c>
      <c r="D218" s="3" t="s">
        <v>37</v>
      </c>
      <c r="E218" s="82">
        <v>0.1188445427</v>
      </c>
      <c r="F218" s="47">
        <v>2.0333783999999999E-3</v>
      </c>
      <c r="G218" s="47">
        <v>0.53785540740000004</v>
      </c>
      <c r="H218" s="47">
        <v>7.7289638800000005E-2</v>
      </c>
      <c r="I218" s="47">
        <v>0.26397703259999999</v>
      </c>
      <c r="J218" s="83">
        <v>27792.559518999999</v>
      </c>
    </row>
    <row r="219" spans="1:10" x14ac:dyDescent="0.25">
      <c r="A219" s="2" t="s">
        <v>90</v>
      </c>
      <c r="B219" s="4" t="s">
        <v>71</v>
      </c>
      <c r="C219" s="3" t="s">
        <v>36</v>
      </c>
      <c r="D219" s="3" t="s">
        <v>0</v>
      </c>
      <c r="E219" s="82">
        <v>0.10078421999999999</v>
      </c>
      <c r="F219" s="47">
        <v>2.3736712E-3</v>
      </c>
      <c r="G219" s="47">
        <v>0.57139812420000002</v>
      </c>
      <c r="H219" s="47">
        <v>8.8808149399999994E-2</v>
      </c>
      <c r="I219" s="47">
        <v>0.23663583520000001</v>
      </c>
      <c r="J219" s="83">
        <v>43836.168277999997</v>
      </c>
    </row>
    <row r="220" spans="1:10" x14ac:dyDescent="0.25">
      <c r="A220" s="2" t="s">
        <v>90</v>
      </c>
      <c r="B220" s="4" t="s">
        <v>71</v>
      </c>
      <c r="C220" s="3" t="s">
        <v>36</v>
      </c>
      <c r="D220" s="3" t="s">
        <v>38</v>
      </c>
      <c r="E220" s="82">
        <v>7.1058830700000006E-2</v>
      </c>
      <c r="F220" s="47">
        <v>2.9034649E-3</v>
      </c>
      <c r="G220" s="47">
        <v>0.6378143033</v>
      </c>
      <c r="H220" s="47">
        <v>0.1038577316</v>
      </c>
      <c r="I220" s="47">
        <v>0.1843656695</v>
      </c>
      <c r="J220" s="83">
        <v>15325.329587</v>
      </c>
    </row>
    <row r="221" spans="1:10" x14ac:dyDescent="0.25">
      <c r="A221" s="2" t="s">
        <v>90</v>
      </c>
      <c r="B221" s="4" t="s">
        <v>53</v>
      </c>
      <c r="C221" s="3" t="s">
        <v>34</v>
      </c>
      <c r="D221" s="3" t="s">
        <v>37</v>
      </c>
      <c r="E221" s="82">
        <v>6.15110055E-2</v>
      </c>
      <c r="F221" s="47">
        <v>6.6296539E-3</v>
      </c>
      <c r="G221" s="47">
        <v>0.69446215180000004</v>
      </c>
      <c r="H221" s="47">
        <v>0.1185890772</v>
      </c>
      <c r="I221" s="47">
        <v>0.1188081116</v>
      </c>
      <c r="J221" s="83">
        <v>5673.7996500999998</v>
      </c>
    </row>
    <row r="222" spans="1:10" x14ac:dyDescent="0.25">
      <c r="A222" s="2" t="s">
        <v>90</v>
      </c>
      <c r="B222" s="4" t="s">
        <v>53</v>
      </c>
      <c r="C222" s="3" t="s">
        <v>34</v>
      </c>
      <c r="D222" s="3" t="s">
        <v>0</v>
      </c>
      <c r="E222" s="82">
        <v>5.11469664E-2</v>
      </c>
      <c r="F222" s="47">
        <v>9.3758554000000008E-3</v>
      </c>
      <c r="G222" s="47">
        <v>0.63732262260000005</v>
      </c>
      <c r="H222" s="47">
        <v>0.15691443760000001</v>
      </c>
      <c r="I222" s="47">
        <v>0.14524011810000001</v>
      </c>
      <c r="J222" s="83">
        <v>7214.5260489000002</v>
      </c>
    </row>
    <row r="223" spans="1:10" x14ac:dyDescent="0.25">
      <c r="A223" s="2" t="s">
        <v>90</v>
      </c>
      <c r="B223" s="4" t="s">
        <v>53</v>
      </c>
      <c r="C223" s="3" t="s">
        <v>34</v>
      </c>
      <c r="D223" s="3" t="s">
        <v>38</v>
      </c>
      <c r="E223" s="82">
        <v>1.3885257E-2</v>
      </c>
      <c r="F223" s="47">
        <v>1.6767108400000001E-2</v>
      </c>
      <c r="G223" s="47">
        <v>0.45854233280000001</v>
      </c>
      <c r="H223" s="47">
        <v>0.29629366660000001</v>
      </c>
      <c r="I223" s="47">
        <v>0.2145116353</v>
      </c>
      <c r="J223" s="83">
        <v>1368.3578236999999</v>
      </c>
    </row>
    <row r="224" spans="1:10" x14ac:dyDescent="0.25">
      <c r="A224" s="2" t="s">
        <v>90</v>
      </c>
      <c r="B224" s="4" t="s">
        <v>53</v>
      </c>
      <c r="C224" s="3" t="s">
        <v>35</v>
      </c>
      <c r="D224" s="3" t="s">
        <v>37</v>
      </c>
      <c r="E224" s="82">
        <v>2.24146159E-2</v>
      </c>
      <c r="F224" s="47">
        <v>5.1800420999999998E-3</v>
      </c>
      <c r="G224" s="47">
        <v>0.70360537369999998</v>
      </c>
      <c r="H224" s="47">
        <v>0.16633327880000001</v>
      </c>
      <c r="I224" s="47">
        <v>0.10246668940000001</v>
      </c>
      <c r="J224" s="83">
        <v>579.97870833000002</v>
      </c>
    </row>
    <row r="225" spans="1:10" x14ac:dyDescent="0.25">
      <c r="A225" s="2" t="s">
        <v>90</v>
      </c>
      <c r="B225" s="4" t="s">
        <v>53</v>
      </c>
      <c r="C225" s="3" t="s">
        <v>35</v>
      </c>
      <c r="D225" s="3" t="s">
        <v>0</v>
      </c>
      <c r="E225" s="82">
        <v>3.4751739699999999E-2</v>
      </c>
      <c r="F225" s="47">
        <v>3.8668572000000001E-3</v>
      </c>
      <c r="G225" s="47">
        <v>0.62502824729999995</v>
      </c>
      <c r="H225" s="47">
        <v>0.200337873</v>
      </c>
      <c r="I225" s="47">
        <v>0.13601528290000001</v>
      </c>
      <c r="J225" s="83">
        <v>776.93952085000001</v>
      </c>
    </row>
    <row r="226" spans="1:10" x14ac:dyDescent="0.25">
      <c r="A226" s="2" t="s">
        <v>90</v>
      </c>
      <c r="B226" s="4" t="s">
        <v>53</v>
      </c>
      <c r="C226" s="3" t="s">
        <v>35</v>
      </c>
      <c r="D226" s="3" t="s">
        <v>38</v>
      </c>
      <c r="E226" s="82">
        <v>7.7241944500000007E-2</v>
      </c>
      <c r="F226" s="47">
        <v>0</v>
      </c>
      <c r="G226" s="47">
        <v>0.41731604119999999</v>
      </c>
      <c r="H226" s="47">
        <v>0.30893419929999999</v>
      </c>
      <c r="I226" s="47">
        <v>0.196507815</v>
      </c>
      <c r="J226" s="83">
        <v>181.24867372</v>
      </c>
    </row>
    <row r="227" spans="1:10" x14ac:dyDescent="0.25">
      <c r="A227" s="2" t="s">
        <v>90</v>
      </c>
      <c r="B227" s="4" t="s">
        <v>53</v>
      </c>
      <c r="C227" s="3" t="s">
        <v>36</v>
      </c>
      <c r="D227" s="3" t="s">
        <v>37</v>
      </c>
      <c r="E227" s="82">
        <v>0.36007480860000002</v>
      </c>
      <c r="F227" s="47">
        <v>8.2974802000000004E-3</v>
      </c>
      <c r="G227" s="47">
        <v>0.33249062540000002</v>
      </c>
      <c r="H227" s="47">
        <v>9.7570739899999995E-2</v>
      </c>
      <c r="I227" s="47">
        <v>0.2015663459</v>
      </c>
      <c r="J227" s="83">
        <v>988.68343871000002</v>
      </c>
    </row>
    <row r="228" spans="1:10" x14ac:dyDescent="0.25">
      <c r="A228" s="2" t="s">
        <v>90</v>
      </c>
      <c r="B228" s="4" t="s">
        <v>53</v>
      </c>
      <c r="C228" s="3" t="s">
        <v>36</v>
      </c>
      <c r="D228" s="3" t="s">
        <v>0</v>
      </c>
      <c r="E228" s="82">
        <v>0.2774240275</v>
      </c>
      <c r="F228" s="47">
        <v>8.7326429000000004E-3</v>
      </c>
      <c r="G228" s="47">
        <v>0.34658176070000002</v>
      </c>
      <c r="H228" s="47">
        <v>0.18694054869999999</v>
      </c>
      <c r="I228" s="47">
        <v>0.18032102019999999</v>
      </c>
      <c r="J228" s="83">
        <v>1319.2801047</v>
      </c>
    </row>
    <row r="229" spans="1:10" x14ac:dyDescent="0.25">
      <c r="A229" s="2" t="s">
        <v>90</v>
      </c>
      <c r="B229" s="4" t="s">
        <v>53</v>
      </c>
      <c r="C229" s="3" t="s">
        <v>36</v>
      </c>
      <c r="D229" s="3" t="s">
        <v>38</v>
      </c>
      <c r="E229" s="82">
        <v>3.1501834100000001E-2</v>
      </c>
      <c r="F229" s="47">
        <v>1.0449854099999999E-2</v>
      </c>
      <c r="G229" s="47">
        <v>0.39853763619999999</v>
      </c>
      <c r="H229" s="47">
        <v>0.45039366089999999</v>
      </c>
      <c r="I229" s="47">
        <v>0.1091170147</v>
      </c>
      <c r="J229" s="83">
        <v>317.44183386999998</v>
      </c>
    </row>
    <row r="230" spans="1:10" x14ac:dyDescent="0.25">
      <c r="A230" s="2" t="s">
        <v>90</v>
      </c>
      <c r="B230" s="4" t="s">
        <v>51</v>
      </c>
      <c r="C230" s="3" t="s">
        <v>34</v>
      </c>
      <c r="D230" s="3" t="s">
        <v>37</v>
      </c>
      <c r="E230" s="82">
        <v>1.7531541000000001E-2</v>
      </c>
      <c r="F230" s="47">
        <v>3.0479303E-3</v>
      </c>
      <c r="G230" s="47">
        <v>0.76125204339999997</v>
      </c>
      <c r="H230" s="47">
        <v>0.14005254210000001</v>
      </c>
      <c r="I230" s="47">
        <v>7.8115943300000004E-2</v>
      </c>
      <c r="J230" s="83">
        <v>7244.0865428999996</v>
      </c>
    </row>
    <row r="231" spans="1:10" x14ac:dyDescent="0.25">
      <c r="A231" s="2" t="s">
        <v>90</v>
      </c>
      <c r="B231" s="4" t="s">
        <v>51</v>
      </c>
      <c r="C231" s="3" t="s">
        <v>34</v>
      </c>
      <c r="D231" s="3" t="s">
        <v>0</v>
      </c>
      <c r="E231" s="82">
        <v>1.60791232E-2</v>
      </c>
      <c r="F231" s="47">
        <v>2.8657863E-3</v>
      </c>
      <c r="G231" s="47">
        <v>0.67045774479999998</v>
      </c>
      <c r="H231" s="47">
        <v>0.20609803309999999</v>
      </c>
      <c r="I231" s="47">
        <v>0.1044993125</v>
      </c>
      <c r="J231" s="83">
        <v>9515.4442075999996</v>
      </c>
    </row>
    <row r="232" spans="1:10" x14ac:dyDescent="0.25">
      <c r="A232" s="2" t="s">
        <v>90</v>
      </c>
      <c r="B232" s="4" t="s">
        <v>51</v>
      </c>
      <c r="C232" s="3" t="s">
        <v>34</v>
      </c>
      <c r="D232" s="3" t="s">
        <v>38</v>
      </c>
      <c r="E232" s="82">
        <v>1.18511724E-2</v>
      </c>
      <c r="F232" s="47">
        <v>1.8256495999999999E-3</v>
      </c>
      <c r="G232" s="47">
        <v>0.3897793994</v>
      </c>
      <c r="H232" s="47">
        <v>0.41309891910000002</v>
      </c>
      <c r="I232" s="47">
        <v>0.1834448595</v>
      </c>
      <c r="J232" s="83">
        <v>2193.8757725999999</v>
      </c>
    </row>
    <row r="233" spans="1:10" x14ac:dyDescent="0.25">
      <c r="A233" s="2" t="s">
        <v>90</v>
      </c>
      <c r="B233" s="4" t="s">
        <v>51</v>
      </c>
      <c r="C233" s="3" t="s">
        <v>35</v>
      </c>
      <c r="D233" s="3" t="s">
        <v>37</v>
      </c>
      <c r="E233" s="82">
        <v>4.7046171999999997E-2</v>
      </c>
      <c r="F233" s="47">
        <v>5.4960017000000002E-3</v>
      </c>
      <c r="G233" s="47">
        <v>0.70661695300000005</v>
      </c>
      <c r="H233" s="47">
        <v>0.13523181779999999</v>
      </c>
      <c r="I233" s="47">
        <v>0.1056090556</v>
      </c>
      <c r="J233" s="83">
        <v>3316.3161515000002</v>
      </c>
    </row>
    <row r="234" spans="1:10" x14ac:dyDescent="0.25">
      <c r="A234" s="2" t="s">
        <v>90</v>
      </c>
      <c r="B234" s="4" t="s">
        <v>51</v>
      </c>
      <c r="C234" s="3" t="s">
        <v>35</v>
      </c>
      <c r="D234" s="3" t="s">
        <v>0</v>
      </c>
      <c r="E234" s="82">
        <v>4.41936182E-2</v>
      </c>
      <c r="F234" s="47">
        <v>6.0410849000000003E-3</v>
      </c>
      <c r="G234" s="47">
        <v>0.65591714980000004</v>
      </c>
      <c r="H234" s="47">
        <v>0.1664836415</v>
      </c>
      <c r="I234" s="47">
        <v>0.12736450560000001</v>
      </c>
      <c r="J234" s="83">
        <v>3847.1613504000002</v>
      </c>
    </row>
    <row r="235" spans="1:10" x14ac:dyDescent="0.25">
      <c r="A235" s="2" t="s">
        <v>90</v>
      </c>
      <c r="B235" s="4" t="s">
        <v>51</v>
      </c>
      <c r="C235" s="3" t="s">
        <v>35</v>
      </c>
      <c r="D235" s="3" t="s">
        <v>38</v>
      </c>
      <c r="E235" s="82">
        <v>2.9688015799999998E-2</v>
      </c>
      <c r="F235" s="47">
        <v>6.3767937999999998E-3</v>
      </c>
      <c r="G235" s="47">
        <v>0.3648627364</v>
      </c>
      <c r="H235" s="47">
        <v>0.37499540799999997</v>
      </c>
      <c r="I235" s="47">
        <v>0.224077046</v>
      </c>
      <c r="J235" s="83">
        <v>471.57075472000002</v>
      </c>
    </row>
    <row r="236" spans="1:10" x14ac:dyDescent="0.25">
      <c r="A236" s="2" t="s">
        <v>90</v>
      </c>
      <c r="B236" s="4" t="s">
        <v>51</v>
      </c>
      <c r="C236" s="3" t="s">
        <v>36</v>
      </c>
      <c r="D236" s="3" t="s">
        <v>37</v>
      </c>
      <c r="E236" s="82">
        <v>0.12807407060000001</v>
      </c>
      <c r="F236" s="47">
        <v>3.8971193999999998E-3</v>
      </c>
      <c r="G236" s="47">
        <v>0.49009777920000003</v>
      </c>
      <c r="H236" s="47">
        <v>0.11468981659999999</v>
      </c>
      <c r="I236" s="47">
        <v>0.26324121410000001</v>
      </c>
      <c r="J236" s="83">
        <v>5777.9064596999997</v>
      </c>
    </row>
    <row r="237" spans="1:10" x14ac:dyDescent="0.25">
      <c r="A237" s="2" t="s">
        <v>90</v>
      </c>
      <c r="B237" s="4" t="s">
        <v>51</v>
      </c>
      <c r="C237" s="3" t="s">
        <v>36</v>
      </c>
      <c r="D237" s="3" t="s">
        <v>0</v>
      </c>
      <c r="E237" s="82">
        <v>8.7108135700000006E-2</v>
      </c>
      <c r="F237" s="47">
        <v>3.6137309000000002E-3</v>
      </c>
      <c r="G237" s="47">
        <v>0.47783690670000001</v>
      </c>
      <c r="H237" s="47">
        <v>0.1273609101</v>
      </c>
      <c r="I237" s="47">
        <v>0.30408031670000002</v>
      </c>
      <c r="J237" s="83">
        <v>9138.0672290000002</v>
      </c>
    </row>
    <row r="238" spans="1:10" x14ac:dyDescent="0.25">
      <c r="A238" s="2" t="s">
        <v>90</v>
      </c>
      <c r="B238" s="4" t="s">
        <v>51</v>
      </c>
      <c r="C238" s="3" t="s">
        <v>36</v>
      </c>
      <c r="D238" s="3" t="s">
        <v>38</v>
      </c>
      <c r="E238" s="82">
        <v>2.1281553200000001E-2</v>
      </c>
      <c r="F238" s="47">
        <v>3.5589071000000001E-3</v>
      </c>
      <c r="G238" s="47">
        <v>0.57816582179999998</v>
      </c>
      <c r="H238" s="47">
        <v>0.18927928129999999</v>
      </c>
      <c r="I238" s="47">
        <v>0.2077144366</v>
      </c>
      <c r="J238" s="83">
        <v>2584.3978321</v>
      </c>
    </row>
    <row r="239" spans="1:10" x14ac:dyDescent="0.25">
      <c r="A239" s="2" t="s">
        <v>90</v>
      </c>
      <c r="B239" s="4" t="s">
        <v>1</v>
      </c>
      <c r="C239" s="3" t="s">
        <v>34</v>
      </c>
      <c r="D239" s="3" t="s">
        <v>37</v>
      </c>
      <c r="E239" s="82">
        <v>2.3154832300000001E-2</v>
      </c>
      <c r="F239" s="47">
        <v>1.8140159999999999E-3</v>
      </c>
      <c r="G239" s="47">
        <v>0.81127946539999996</v>
      </c>
      <c r="H239" s="47">
        <v>0.1124334313</v>
      </c>
      <c r="I239" s="47">
        <v>5.1318254899999999E-2</v>
      </c>
      <c r="J239" s="83">
        <v>5225.6910598000004</v>
      </c>
    </row>
    <row r="240" spans="1:10" x14ac:dyDescent="0.25">
      <c r="A240" s="2" t="s">
        <v>90</v>
      </c>
      <c r="B240" s="4" t="s">
        <v>1</v>
      </c>
      <c r="C240" s="3" t="s">
        <v>34</v>
      </c>
      <c r="D240" s="3" t="s">
        <v>0</v>
      </c>
      <c r="E240" s="82">
        <v>2.4245647299999999E-2</v>
      </c>
      <c r="F240" s="47">
        <v>1.6776372999999999E-3</v>
      </c>
      <c r="G240" s="47">
        <v>0.77651254420000004</v>
      </c>
      <c r="H240" s="47">
        <v>0.1197812915</v>
      </c>
      <c r="I240" s="47">
        <v>7.7782879700000002E-2</v>
      </c>
      <c r="J240" s="83">
        <v>5650.4987548999998</v>
      </c>
    </row>
    <row r="241" spans="1:10" x14ac:dyDescent="0.25">
      <c r="A241" s="2" t="s">
        <v>90</v>
      </c>
      <c r="B241" s="4" t="s">
        <v>1</v>
      </c>
      <c r="C241" s="3" t="s">
        <v>34</v>
      </c>
      <c r="D241" s="3" t="s">
        <v>38</v>
      </c>
      <c r="E241" s="82">
        <v>4.2778726900000001E-2</v>
      </c>
      <c r="F241" s="47">
        <v>0</v>
      </c>
      <c r="G241" s="47">
        <v>0.36789900110000001</v>
      </c>
      <c r="H241" s="47">
        <v>0.1690961695</v>
      </c>
      <c r="I241" s="47">
        <v>0.42022610240000002</v>
      </c>
      <c r="J241" s="83">
        <v>350.64157096000002</v>
      </c>
    </row>
    <row r="242" spans="1:10" x14ac:dyDescent="0.25">
      <c r="A242" s="2" t="s">
        <v>90</v>
      </c>
      <c r="B242" s="4" t="s">
        <v>1</v>
      </c>
      <c r="C242" s="3" t="s">
        <v>35</v>
      </c>
      <c r="D242" s="3" t="s">
        <v>37</v>
      </c>
      <c r="E242" s="82">
        <v>3.4273575899999999E-2</v>
      </c>
      <c r="F242" s="47">
        <v>3.2259275000000001E-3</v>
      </c>
      <c r="G242" s="47">
        <v>0.78229360189999997</v>
      </c>
      <c r="H242" s="47">
        <v>0.12671961879999999</v>
      </c>
      <c r="I242" s="47">
        <v>5.3487276E-2</v>
      </c>
      <c r="J242" s="83">
        <v>3647.1245522999998</v>
      </c>
    </row>
    <row r="243" spans="1:10" x14ac:dyDescent="0.25">
      <c r="A243" s="2" t="s">
        <v>90</v>
      </c>
      <c r="B243" s="4" t="s">
        <v>1</v>
      </c>
      <c r="C243" s="3" t="s">
        <v>35</v>
      </c>
      <c r="D243" s="3" t="s">
        <v>0</v>
      </c>
      <c r="E243" s="82">
        <v>3.5313256199999997E-2</v>
      </c>
      <c r="F243" s="47">
        <v>3.7164126999999999E-3</v>
      </c>
      <c r="G243" s="47">
        <v>0.74252812099999999</v>
      </c>
      <c r="H243" s="47">
        <v>0.14562714530000001</v>
      </c>
      <c r="I243" s="47">
        <v>7.2815064799999996E-2</v>
      </c>
      <c r="J243" s="83">
        <v>4219.3786742000002</v>
      </c>
    </row>
    <row r="244" spans="1:10" x14ac:dyDescent="0.25">
      <c r="A244" s="2" t="s">
        <v>90</v>
      </c>
      <c r="B244" s="4" t="s">
        <v>1</v>
      </c>
      <c r="C244" s="3" t="s">
        <v>35</v>
      </c>
      <c r="D244" s="3" t="s">
        <v>38</v>
      </c>
      <c r="E244" s="82">
        <v>4.6750859399999997E-2</v>
      </c>
      <c r="F244" s="47">
        <v>5.1389043999999998E-3</v>
      </c>
      <c r="G244" s="47">
        <v>0.56545341540000005</v>
      </c>
      <c r="H244" s="47">
        <v>0.1721050278</v>
      </c>
      <c r="I244" s="47">
        <v>0.21055179299999999</v>
      </c>
      <c r="J244" s="83">
        <v>427.79962281000002</v>
      </c>
    </row>
    <row r="245" spans="1:10" x14ac:dyDescent="0.25">
      <c r="A245" s="2" t="s">
        <v>90</v>
      </c>
      <c r="B245" s="4" t="s">
        <v>1</v>
      </c>
      <c r="C245" s="3" t="s">
        <v>36</v>
      </c>
      <c r="D245" s="3" t="s">
        <v>37</v>
      </c>
      <c r="E245" s="82">
        <v>0.13164456669999999</v>
      </c>
      <c r="F245" s="47">
        <v>2.3976448999999999E-3</v>
      </c>
      <c r="G245" s="47">
        <v>0.49728592910000002</v>
      </c>
      <c r="H245" s="47">
        <v>0.1318516132</v>
      </c>
      <c r="I245" s="47">
        <v>0.2368202462</v>
      </c>
      <c r="J245" s="83">
        <v>1967.4188349999999</v>
      </c>
    </row>
    <row r="246" spans="1:10" x14ac:dyDescent="0.25">
      <c r="A246" s="2" t="s">
        <v>90</v>
      </c>
      <c r="B246" s="4" t="s">
        <v>1</v>
      </c>
      <c r="C246" s="3" t="s">
        <v>36</v>
      </c>
      <c r="D246" s="3" t="s">
        <v>0</v>
      </c>
      <c r="E246" s="82">
        <v>0.1018344477</v>
      </c>
      <c r="F246" s="47">
        <v>2.9214404000000001E-3</v>
      </c>
      <c r="G246" s="47">
        <v>0.53682711370000002</v>
      </c>
      <c r="H246" s="47">
        <v>0.13789454179999999</v>
      </c>
      <c r="I246" s="47">
        <v>0.22052245640000001</v>
      </c>
      <c r="J246" s="83">
        <v>3132.5352782</v>
      </c>
    </row>
    <row r="247" spans="1:10" x14ac:dyDescent="0.25">
      <c r="A247" s="2" t="s">
        <v>90</v>
      </c>
      <c r="B247" s="4" t="s">
        <v>1</v>
      </c>
      <c r="C247" s="3" t="s">
        <v>36</v>
      </c>
      <c r="D247" s="3" t="s">
        <v>38</v>
      </c>
      <c r="E247" s="82">
        <v>5.3469350200000001E-2</v>
      </c>
      <c r="F247" s="47">
        <v>3.0605352000000001E-3</v>
      </c>
      <c r="G247" s="47">
        <v>0.61958515749999998</v>
      </c>
      <c r="H247" s="47">
        <v>0.1313804197</v>
      </c>
      <c r="I247" s="47">
        <v>0.19250453740000001</v>
      </c>
      <c r="J247" s="83">
        <v>1122.1381925999999</v>
      </c>
    </row>
    <row r="248" spans="1:10" x14ac:dyDescent="0.25">
      <c r="A248" s="2" t="s">
        <v>90</v>
      </c>
      <c r="B248" s="4" t="s">
        <v>67</v>
      </c>
      <c r="C248" s="3" t="s">
        <v>34</v>
      </c>
      <c r="D248" s="3" t="s">
        <v>37</v>
      </c>
      <c r="E248" s="82">
        <v>2.19591471E-2</v>
      </c>
      <c r="F248" s="47">
        <v>1.9212930999999999E-3</v>
      </c>
      <c r="G248" s="47">
        <v>0.84786512120000002</v>
      </c>
      <c r="H248" s="47">
        <v>8.6986815800000006E-2</v>
      </c>
      <c r="I248" s="47">
        <v>4.1267622800000001E-2</v>
      </c>
      <c r="J248" s="83">
        <v>18762.113072</v>
      </c>
    </row>
    <row r="249" spans="1:10" x14ac:dyDescent="0.25">
      <c r="A249" s="2" t="s">
        <v>90</v>
      </c>
      <c r="B249" s="4" t="s">
        <v>67</v>
      </c>
      <c r="C249" s="3" t="s">
        <v>34</v>
      </c>
      <c r="D249" s="3" t="s">
        <v>0</v>
      </c>
      <c r="E249" s="82">
        <v>3.0606151599999999E-2</v>
      </c>
      <c r="F249" s="47">
        <v>6.9680658999999997E-3</v>
      </c>
      <c r="G249" s="47">
        <v>0.80413120739999999</v>
      </c>
      <c r="H249" s="47">
        <v>9.5163656900000004E-2</v>
      </c>
      <c r="I249" s="47">
        <v>6.3130918199999997E-2</v>
      </c>
      <c r="J249" s="83">
        <v>21139.541115</v>
      </c>
    </row>
    <row r="250" spans="1:10" x14ac:dyDescent="0.25">
      <c r="A250" s="2" t="s">
        <v>90</v>
      </c>
      <c r="B250" s="4" t="s">
        <v>67</v>
      </c>
      <c r="C250" s="3" t="s">
        <v>34</v>
      </c>
      <c r="D250" s="3" t="s">
        <v>38</v>
      </c>
      <c r="E250" s="82">
        <v>6.5446729199999998E-2</v>
      </c>
      <c r="F250" s="47">
        <v>7.4399033E-3</v>
      </c>
      <c r="G250" s="47">
        <v>0.51772255810000001</v>
      </c>
      <c r="H250" s="47">
        <v>0.16017574179999999</v>
      </c>
      <c r="I250" s="47">
        <v>0.24921506760000001</v>
      </c>
      <c r="J250" s="83">
        <v>1512.6806360999999</v>
      </c>
    </row>
    <row r="251" spans="1:10" x14ac:dyDescent="0.25">
      <c r="A251" s="2" t="s">
        <v>90</v>
      </c>
      <c r="B251" s="4" t="s">
        <v>67</v>
      </c>
      <c r="C251" s="3" t="s">
        <v>35</v>
      </c>
      <c r="D251" s="3" t="s">
        <v>37</v>
      </c>
      <c r="E251" s="82">
        <v>2.9834585100000002E-2</v>
      </c>
      <c r="F251" s="47">
        <v>1.3587370000000001E-3</v>
      </c>
      <c r="G251" s="47">
        <v>0.78356978290000001</v>
      </c>
      <c r="H251" s="47">
        <v>0.12930521349999999</v>
      </c>
      <c r="I251" s="47">
        <v>5.5931681599999998E-2</v>
      </c>
      <c r="J251" s="83">
        <v>6648.9815626</v>
      </c>
    </row>
    <row r="252" spans="1:10" x14ac:dyDescent="0.25">
      <c r="A252" s="2" t="s">
        <v>90</v>
      </c>
      <c r="B252" s="4" t="s">
        <v>67</v>
      </c>
      <c r="C252" s="3" t="s">
        <v>35</v>
      </c>
      <c r="D252" s="3" t="s">
        <v>0</v>
      </c>
      <c r="E252" s="82">
        <v>3.9409506599999998E-2</v>
      </c>
      <c r="F252" s="47">
        <v>1.9825585999999999E-3</v>
      </c>
      <c r="G252" s="47">
        <v>0.74349899789999996</v>
      </c>
      <c r="H252" s="47">
        <v>0.1297652279</v>
      </c>
      <c r="I252" s="47">
        <v>8.5343709000000004E-2</v>
      </c>
      <c r="J252" s="83">
        <v>7621.7550530999997</v>
      </c>
    </row>
    <row r="253" spans="1:10" x14ac:dyDescent="0.25">
      <c r="A253" s="2" t="s">
        <v>90</v>
      </c>
      <c r="B253" s="4" t="s">
        <v>67</v>
      </c>
      <c r="C253" s="3" t="s">
        <v>35</v>
      </c>
      <c r="D253" s="3" t="s">
        <v>38</v>
      </c>
      <c r="E253" s="82">
        <v>0.1120614801</v>
      </c>
      <c r="F253" s="47">
        <v>6.0319880999999999E-3</v>
      </c>
      <c r="G253" s="47">
        <v>0.51878835379999999</v>
      </c>
      <c r="H253" s="47">
        <v>0.1224749415</v>
      </c>
      <c r="I253" s="47">
        <v>0.2406432365</v>
      </c>
      <c r="J253" s="83">
        <v>669.27547198000002</v>
      </c>
    </row>
    <row r="254" spans="1:10" x14ac:dyDescent="0.25">
      <c r="A254" s="2" t="s">
        <v>90</v>
      </c>
      <c r="B254" s="4" t="s">
        <v>67</v>
      </c>
      <c r="C254" s="3" t="s">
        <v>36</v>
      </c>
      <c r="D254" s="3" t="s">
        <v>37</v>
      </c>
      <c r="E254" s="82">
        <v>5.57097862E-2</v>
      </c>
      <c r="F254" s="47">
        <v>1.5044349999999999E-3</v>
      </c>
      <c r="G254" s="47">
        <v>0.64375403860000002</v>
      </c>
      <c r="H254" s="47">
        <v>5.6930754399999998E-2</v>
      </c>
      <c r="I254" s="47">
        <v>0.2421009858</v>
      </c>
      <c r="J254" s="83">
        <v>27535.557118000001</v>
      </c>
    </row>
    <row r="255" spans="1:10" x14ac:dyDescent="0.25">
      <c r="A255" s="2" t="s">
        <v>90</v>
      </c>
      <c r="B255" s="4" t="s">
        <v>67</v>
      </c>
      <c r="C255" s="3" t="s">
        <v>36</v>
      </c>
      <c r="D255" s="3" t="s">
        <v>0</v>
      </c>
      <c r="E255" s="82">
        <v>4.8812529E-2</v>
      </c>
      <c r="F255" s="47">
        <v>2.2332019000000001E-3</v>
      </c>
      <c r="G255" s="47">
        <v>0.65232221209999997</v>
      </c>
      <c r="H255" s="47">
        <v>6.29583529E-2</v>
      </c>
      <c r="I255" s="47">
        <v>0.2336737042</v>
      </c>
      <c r="J255" s="83">
        <v>36015.343547999997</v>
      </c>
    </row>
    <row r="256" spans="1:10" x14ac:dyDescent="0.25">
      <c r="A256" s="2" t="s">
        <v>90</v>
      </c>
      <c r="B256" s="4" t="s">
        <v>67</v>
      </c>
      <c r="C256" s="3" t="s">
        <v>36</v>
      </c>
      <c r="D256" s="3" t="s">
        <v>38</v>
      </c>
      <c r="E256" s="82">
        <v>2.66063445E-2</v>
      </c>
      <c r="F256" s="47">
        <v>4.2714132999999996E-3</v>
      </c>
      <c r="G256" s="47">
        <v>0.68669096529999996</v>
      </c>
      <c r="H256" s="47">
        <v>7.9354411700000002E-2</v>
      </c>
      <c r="I256" s="47">
        <v>0.20307686529999999</v>
      </c>
      <c r="J256" s="83">
        <v>8118.3644125999999</v>
      </c>
    </row>
    <row r="257" spans="1:10" x14ac:dyDescent="0.25">
      <c r="A257" s="2" t="s">
        <v>90</v>
      </c>
      <c r="B257" s="4" t="s">
        <v>57</v>
      </c>
      <c r="C257" s="3" t="s">
        <v>34</v>
      </c>
      <c r="D257" s="3" t="s">
        <v>37</v>
      </c>
      <c r="E257" s="82">
        <v>2.4186653200000002E-2</v>
      </c>
      <c r="F257" s="47">
        <v>5.4443013E-3</v>
      </c>
      <c r="G257" s="47">
        <v>0.70254315310000004</v>
      </c>
      <c r="H257" s="47">
        <v>0.1120900413</v>
      </c>
      <c r="I257" s="47">
        <v>0.15573585109999999</v>
      </c>
      <c r="J257" s="83">
        <v>7855.5721875999998</v>
      </c>
    </row>
    <row r="258" spans="1:10" x14ac:dyDescent="0.25">
      <c r="A258" s="2" t="s">
        <v>90</v>
      </c>
      <c r="B258" s="4" t="s">
        <v>57</v>
      </c>
      <c r="C258" s="3" t="s">
        <v>34</v>
      </c>
      <c r="D258" s="3" t="s">
        <v>0</v>
      </c>
      <c r="E258" s="82">
        <v>2.31782141E-2</v>
      </c>
      <c r="F258" s="47">
        <v>6.2555329999999998E-3</v>
      </c>
      <c r="G258" s="47">
        <v>0.63905322480000004</v>
      </c>
      <c r="H258" s="47">
        <v>0.1186809934</v>
      </c>
      <c r="I258" s="47">
        <v>0.21283203470000001</v>
      </c>
      <c r="J258" s="83">
        <v>10699.702679</v>
      </c>
    </row>
    <row r="259" spans="1:10" x14ac:dyDescent="0.25">
      <c r="A259" s="2" t="s">
        <v>90</v>
      </c>
      <c r="B259" s="4" t="s">
        <v>57</v>
      </c>
      <c r="C259" s="3" t="s">
        <v>34</v>
      </c>
      <c r="D259" s="3" t="s">
        <v>38</v>
      </c>
      <c r="E259" s="82">
        <v>2.2529885199999999E-2</v>
      </c>
      <c r="F259" s="47">
        <v>7.4389842999999997E-3</v>
      </c>
      <c r="G259" s="47">
        <v>0.49481853069999998</v>
      </c>
      <c r="H259" s="47">
        <v>0.14285362400000001</v>
      </c>
      <c r="I259" s="47">
        <v>0.33235897580000001</v>
      </c>
      <c r="J259" s="83">
        <v>2396.8164778999999</v>
      </c>
    </row>
    <row r="260" spans="1:10" x14ac:dyDescent="0.25">
      <c r="A260" s="2" t="s">
        <v>90</v>
      </c>
      <c r="B260" s="4" t="s">
        <v>57</v>
      </c>
      <c r="C260" s="3" t="s">
        <v>36</v>
      </c>
      <c r="D260" s="3" t="s">
        <v>37</v>
      </c>
      <c r="E260" s="82">
        <v>9.6712320099999999E-2</v>
      </c>
      <c r="F260" s="47">
        <v>9.8125107000000007E-3</v>
      </c>
      <c r="G260" s="47">
        <v>0.49584974659999997</v>
      </c>
      <c r="H260" s="47">
        <v>7.0785908499999994E-2</v>
      </c>
      <c r="I260" s="47">
        <v>0.32683951410000001</v>
      </c>
      <c r="J260" s="83">
        <v>3475.6802317000001</v>
      </c>
    </row>
    <row r="261" spans="1:10" x14ac:dyDescent="0.25">
      <c r="A261" s="2" t="s">
        <v>90</v>
      </c>
      <c r="B261" s="4" t="s">
        <v>57</v>
      </c>
      <c r="C261" s="3" t="s">
        <v>36</v>
      </c>
      <c r="D261" s="3" t="s">
        <v>0</v>
      </c>
      <c r="E261" s="82">
        <v>8.4780136699999994E-2</v>
      </c>
      <c r="F261" s="47">
        <v>1.2203687100000001E-2</v>
      </c>
      <c r="G261" s="47">
        <v>0.51653253170000002</v>
      </c>
      <c r="H261" s="47">
        <v>9.2091848000000004E-2</v>
      </c>
      <c r="I261" s="47">
        <v>0.29439179650000002</v>
      </c>
      <c r="J261" s="83">
        <v>5108.9926981999997</v>
      </c>
    </row>
    <row r="262" spans="1:10" x14ac:dyDescent="0.25">
      <c r="A262" s="2" t="s">
        <v>90</v>
      </c>
      <c r="B262" s="4" t="s">
        <v>57</v>
      </c>
      <c r="C262" s="3" t="s">
        <v>36</v>
      </c>
      <c r="D262" s="3" t="s">
        <v>38</v>
      </c>
      <c r="E262" s="82">
        <v>6.0202313299999997E-2</v>
      </c>
      <c r="F262" s="47">
        <v>1.6885785300000001E-2</v>
      </c>
      <c r="G262" s="47">
        <v>0.56270000539999998</v>
      </c>
      <c r="H262" s="47">
        <v>0.1360935834</v>
      </c>
      <c r="I262" s="47">
        <v>0.22411831269999999</v>
      </c>
      <c r="J262" s="83">
        <v>1594.6231088</v>
      </c>
    </row>
    <row r="263" spans="1:10" x14ac:dyDescent="0.25">
      <c r="A263" s="2" t="s">
        <v>90</v>
      </c>
      <c r="B263" s="4" t="s">
        <v>46</v>
      </c>
      <c r="C263" s="3" t="s">
        <v>34</v>
      </c>
      <c r="D263" s="3" t="s">
        <v>37</v>
      </c>
      <c r="E263" s="82">
        <v>3.2446485099999998E-2</v>
      </c>
      <c r="F263" s="47">
        <v>1.8715190000000001E-3</v>
      </c>
      <c r="G263" s="47">
        <v>0.73071401160000005</v>
      </c>
      <c r="H263" s="47">
        <v>8.6568686500000006E-2</v>
      </c>
      <c r="I263" s="47">
        <v>0.14839929769999999</v>
      </c>
      <c r="J263" s="83">
        <v>7889.9147077999996</v>
      </c>
    </row>
    <row r="264" spans="1:10" x14ac:dyDescent="0.25">
      <c r="A264" s="2" t="s">
        <v>90</v>
      </c>
      <c r="B264" s="4" t="s">
        <v>46</v>
      </c>
      <c r="C264" s="3" t="s">
        <v>34</v>
      </c>
      <c r="D264" s="3" t="s">
        <v>0</v>
      </c>
      <c r="E264" s="82">
        <v>2.2331360599999999E-2</v>
      </c>
      <c r="F264" s="47">
        <v>3.8824086000000002E-3</v>
      </c>
      <c r="G264" s="47">
        <v>0.58212218680000005</v>
      </c>
      <c r="H264" s="47">
        <v>9.2695854300000005E-2</v>
      </c>
      <c r="I264" s="47">
        <v>0.29896818980000001</v>
      </c>
      <c r="J264" s="83">
        <v>16747.747982000001</v>
      </c>
    </row>
    <row r="265" spans="1:10" x14ac:dyDescent="0.25">
      <c r="A265" s="2" t="s">
        <v>90</v>
      </c>
      <c r="B265" s="4" t="s">
        <v>46</v>
      </c>
      <c r="C265" s="3" t="s">
        <v>34</v>
      </c>
      <c r="D265" s="3" t="s">
        <v>38</v>
      </c>
      <c r="E265" s="82">
        <v>1.47989495E-2</v>
      </c>
      <c r="F265" s="47">
        <v>4.2480488000000002E-3</v>
      </c>
      <c r="G265" s="47">
        <v>0.48204043340000002</v>
      </c>
      <c r="H265" s="47">
        <v>7.1043907200000006E-2</v>
      </c>
      <c r="I265" s="47">
        <v>0.42786866109999999</v>
      </c>
      <c r="J265" s="83">
        <v>7703.2494984000004</v>
      </c>
    </row>
    <row r="266" spans="1:10" x14ac:dyDescent="0.25">
      <c r="A266" s="2" t="s">
        <v>90</v>
      </c>
      <c r="B266" s="4" t="s">
        <v>46</v>
      </c>
      <c r="C266" s="3" t="s">
        <v>36</v>
      </c>
      <c r="D266" s="3" t="s">
        <v>37</v>
      </c>
      <c r="E266" s="82" t="s">
        <v>109</v>
      </c>
      <c r="F266" s="82" t="s">
        <v>109</v>
      </c>
      <c r="G266" s="82" t="s">
        <v>109</v>
      </c>
      <c r="H266" s="82" t="s">
        <v>109</v>
      </c>
      <c r="I266" s="82" t="s">
        <v>109</v>
      </c>
      <c r="J266" s="82" t="s">
        <v>109</v>
      </c>
    </row>
    <row r="267" spans="1:10" x14ac:dyDescent="0.25">
      <c r="A267" s="2" t="s">
        <v>90</v>
      </c>
      <c r="B267" s="4" t="s">
        <v>46</v>
      </c>
      <c r="C267" s="3" t="s">
        <v>36</v>
      </c>
      <c r="D267" s="3" t="s">
        <v>0</v>
      </c>
      <c r="E267" s="82" t="s">
        <v>109</v>
      </c>
      <c r="F267" s="82" t="s">
        <v>109</v>
      </c>
      <c r="G267" s="82" t="s">
        <v>109</v>
      </c>
      <c r="H267" s="82" t="s">
        <v>109</v>
      </c>
      <c r="I267" s="82" t="s">
        <v>109</v>
      </c>
      <c r="J267" s="82" t="s">
        <v>109</v>
      </c>
    </row>
    <row r="268" spans="1:10" x14ac:dyDescent="0.25">
      <c r="A268" s="2" t="s">
        <v>90</v>
      </c>
      <c r="B268" s="4" t="s">
        <v>46</v>
      </c>
      <c r="C268" s="3" t="s">
        <v>36</v>
      </c>
      <c r="D268" s="3" t="s">
        <v>38</v>
      </c>
      <c r="E268" s="82" t="s">
        <v>109</v>
      </c>
      <c r="F268" s="82" t="s">
        <v>109</v>
      </c>
      <c r="G268" s="82" t="s">
        <v>109</v>
      </c>
      <c r="H268" s="82" t="s">
        <v>109</v>
      </c>
      <c r="I268" s="82" t="s">
        <v>109</v>
      </c>
      <c r="J268" s="82" t="s">
        <v>109</v>
      </c>
    </row>
    <row r="269" spans="1:10" x14ac:dyDescent="0.25">
      <c r="A269" s="2" t="s">
        <v>90</v>
      </c>
      <c r="B269" s="4" t="s">
        <v>75</v>
      </c>
      <c r="C269" s="3" t="s">
        <v>34</v>
      </c>
      <c r="D269" s="3" t="s">
        <v>37</v>
      </c>
      <c r="E269" s="82">
        <v>5.7416839900000002E-2</v>
      </c>
      <c r="F269" s="47">
        <v>3.1657196999999998E-3</v>
      </c>
      <c r="G269" s="47">
        <v>0.76470710669999997</v>
      </c>
      <c r="H269" s="47">
        <v>0.1013293073</v>
      </c>
      <c r="I269" s="47">
        <v>7.3381026500000002E-2</v>
      </c>
      <c r="J269" s="83">
        <v>41817.046829999999</v>
      </c>
    </row>
    <row r="270" spans="1:10" x14ac:dyDescent="0.25">
      <c r="A270" s="2" t="s">
        <v>90</v>
      </c>
      <c r="B270" s="4" t="s">
        <v>75</v>
      </c>
      <c r="C270" s="3" t="s">
        <v>34</v>
      </c>
      <c r="D270" s="3" t="s">
        <v>0</v>
      </c>
      <c r="E270" s="82">
        <v>5.2746494900000003E-2</v>
      </c>
      <c r="F270" s="47">
        <v>3.2377305E-3</v>
      </c>
      <c r="G270" s="47">
        <v>0.69009285840000001</v>
      </c>
      <c r="H270" s="47">
        <v>0.135694762</v>
      </c>
      <c r="I270" s="47">
        <v>0.1182281542</v>
      </c>
      <c r="J270" s="83">
        <v>52382.678477000001</v>
      </c>
    </row>
    <row r="271" spans="1:10" x14ac:dyDescent="0.25">
      <c r="A271" s="2" t="s">
        <v>90</v>
      </c>
      <c r="B271" s="4" t="s">
        <v>75</v>
      </c>
      <c r="C271" s="3" t="s">
        <v>34</v>
      </c>
      <c r="D271" s="3" t="s">
        <v>38</v>
      </c>
      <c r="E271" s="82">
        <v>3.6048829999999997E-2</v>
      </c>
      <c r="F271" s="47">
        <v>2.2029826999999998E-3</v>
      </c>
      <c r="G271" s="47">
        <v>0.42107769249999999</v>
      </c>
      <c r="H271" s="47">
        <v>0.25843414609999998</v>
      </c>
      <c r="I271" s="47">
        <v>0.28223634869999997</v>
      </c>
      <c r="J271" s="83">
        <v>9126.5098044999995</v>
      </c>
    </row>
    <row r="272" spans="1:10" x14ac:dyDescent="0.25">
      <c r="A272" s="2" t="s">
        <v>90</v>
      </c>
      <c r="B272" s="4" t="s">
        <v>75</v>
      </c>
      <c r="C272" s="3" t="s">
        <v>35</v>
      </c>
      <c r="D272" s="3" t="s">
        <v>37</v>
      </c>
      <c r="E272" s="82">
        <v>5.4529683000000002E-2</v>
      </c>
      <c r="F272" s="47">
        <v>2.7541469000000002E-3</v>
      </c>
      <c r="G272" s="47">
        <v>0.78688100630000002</v>
      </c>
      <c r="H272" s="47">
        <v>9.8888096800000005E-2</v>
      </c>
      <c r="I272" s="47">
        <v>5.6947066999999997E-2</v>
      </c>
      <c r="J272" s="83">
        <v>57712.713667999997</v>
      </c>
    </row>
    <row r="273" spans="1:10" x14ac:dyDescent="0.25">
      <c r="A273" s="2" t="s">
        <v>90</v>
      </c>
      <c r="B273" s="4" t="s">
        <v>75</v>
      </c>
      <c r="C273" s="3" t="s">
        <v>35</v>
      </c>
      <c r="D273" s="3" t="s">
        <v>0</v>
      </c>
      <c r="E273" s="82">
        <v>7.7347356699999995E-2</v>
      </c>
      <c r="F273" s="47">
        <v>3.5041695999999999E-3</v>
      </c>
      <c r="G273" s="47">
        <v>0.69048939369999995</v>
      </c>
      <c r="H273" s="47">
        <v>0.13264716100000001</v>
      </c>
      <c r="I273" s="47">
        <v>9.6011918900000007E-2</v>
      </c>
      <c r="J273" s="83">
        <v>73112.758201000004</v>
      </c>
    </row>
    <row r="274" spans="1:10" x14ac:dyDescent="0.25">
      <c r="A274" s="2" t="s">
        <v>90</v>
      </c>
      <c r="B274" s="4" t="s">
        <v>75</v>
      </c>
      <c r="C274" s="3" t="s">
        <v>35</v>
      </c>
      <c r="D274" s="3" t="s">
        <v>38</v>
      </c>
      <c r="E274" s="82">
        <v>4.2412240499999997E-2</v>
      </c>
      <c r="F274" s="47">
        <v>2.0663611000000001E-3</v>
      </c>
      <c r="G274" s="47">
        <v>0.2754150433</v>
      </c>
      <c r="H274" s="47">
        <v>0.4081593047</v>
      </c>
      <c r="I274" s="47">
        <v>0.2719470504</v>
      </c>
      <c r="J274" s="83">
        <v>8582.9131625999999</v>
      </c>
    </row>
    <row r="275" spans="1:10" x14ac:dyDescent="0.25">
      <c r="A275" s="2" t="s">
        <v>90</v>
      </c>
      <c r="B275" s="4" t="s">
        <v>75</v>
      </c>
      <c r="C275" s="3" t="s">
        <v>36</v>
      </c>
      <c r="D275" s="3" t="s">
        <v>37</v>
      </c>
      <c r="E275" s="82">
        <v>9.8588940799999997E-2</v>
      </c>
      <c r="F275" s="47">
        <v>2.0056560000000002E-3</v>
      </c>
      <c r="G275" s="47">
        <v>0.58719362819999998</v>
      </c>
      <c r="H275" s="47">
        <v>7.5957215499999994E-2</v>
      </c>
      <c r="I275" s="47">
        <v>0.2362545596</v>
      </c>
      <c r="J275" s="83">
        <v>55250.004285000003</v>
      </c>
    </row>
    <row r="276" spans="1:10" x14ac:dyDescent="0.25">
      <c r="A276" s="2" t="s">
        <v>90</v>
      </c>
      <c r="B276" s="4" t="s">
        <v>75</v>
      </c>
      <c r="C276" s="3" t="s">
        <v>36</v>
      </c>
      <c r="D276" s="3" t="s">
        <v>0</v>
      </c>
      <c r="E276" s="82">
        <v>8.7128794999999995E-2</v>
      </c>
      <c r="F276" s="47">
        <v>2.4625517000000001E-3</v>
      </c>
      <c r="G276" s="47">
        <v>0.59495509000000002</v>
      </c>
      <c r="H276" s="47">
        <v>8.6456255800000006E-2</v>
      </c>
      <c r="I276" s="47">
        <v>0.22899730760000001</v>
      </c>
      <c r="J276" s="83">
        <v>67544.295983000004</v>
      </c>
    </row>
    <row r="277" spans="1:10" x14ac:dyDescent="0.25">
      <c r="A277" s="2" t="s">
        <v>90</v>
      </c>
      <c r="B277" s="4" t="s">
        <v>75</v>
      </c>
      <c r="C277" s="3" t="s">
        <v>36</v>
      </c>
      <c r="D277" s="3" t="s">
        <v>38</v>
      </c>
      <c r="E277" s="82">
        <v>3.6050163199999999E-2</v>
      </c>
      <c r="F277" s="47">
        <v>2.9475266E-3</v>
      </c>
      <c r="G277" s="47">
        <v>0.64307566449999998</v>
      </c>
      <c r="H277" s="47">
        <v>0.12802371730000001</v>
      </c>
      <c r="I277" s="47">
        <v>0.18990292850000001</v>
      </c>
      <c r="J277" s="83">
        <v>11678.552349</v>
      </c>
    </row>
    <row r="278" spans="1:10" x14ac:dyDescent="0.25">
      <c r="A278" s="2" t="s">
        <v>90</v>
      </c>
      <c r="B278" s="4" t="s">
        <v>2</v>
      </c>
      <c r="C278" s="3" t="s">
        <v>34</v>
      </c>
      <c r="D278" s="3" t="s">
        <v>37</v>
      </c>
      <c r="E278" s="82">
        <v>3.4435314100000003E-2</v>
      </c>
      <c r="F278" s="47">
        <v>3.6946874E-3</v>
      </c>
      <c r="G278" s="47">
        <v>0.77346981520000002</v>
      </c>
      <c r="H278" s="47">
        <v>0.1035152986</v>
      </c>
      <c r="I278" s="47">
        <v>8.4884884699999996E-2</v>
      </c>
      <c r="J278" s="83">
        <v>931145.10777999996</v>
      </c>
    </row>
    <row r="279" spans="1:10" x14ac:dyDescent="0.25">
      <c r="A279" s="2" t="s">
        <v>90</v>
      </c>
      <c r="B279" s="4" t="s">
        <v>2</v>
      </c>
      <c r="C279" s="3" t="s">
        <v>34</v>
      </c>
      <c r="D279" s="3" t="s">
        <v>0</v>
      </c>
      <c r="E279" s="82">
        <v>3.77602233E-2</v>
      </c>
      <c r="F279" s="47">
        <v>4.5562066000000003E-3</v>
      </c>
      <c r="G279" s="47">
        <v>0.69729209039999995</v>
      </c>
      <c r="H279" s="47">
        <v>0.1287176578</v>
      </c>
      <c r="I279" s="47">
        <v>0.13167382189999999</v>
      </c>
      <c r="J279" s="83">
        <v>1222120.3125</v>
      </c>
    </row>
    <row r="280" spans="1:10" x14ac:dyDescent="0.25">
      <c r="A280" s="2" t="s">
        <v>90</v>
      </c>
      <c r="B280" s="4" t="s">
        <v>2</v>
      </c>
      <c r="C280" s="3" t="s">
        <v>34</v>
      </c>
      <c r="D280" s="3" t="s">
        <v>38</v>
      </c>
      <c r="E280" s="82">
        <v>3.35452402E-2</v>
      </c>
      <c r="F280" s="47">
        <v>6.2101656999999999E-3</v>
      </c>
      <c r="G280" s="47">
        <v>0.48071331499999997</v>
      </c>
      <c r="H280" s="47">
        <v>0.21010362029999999</v>
      </c>
      <c r="I280" s="47">
        <v>0.26942765880000002</v>
      </c>
      <c r="J280" s="83">
        <v>246807.42981999999</v>
      </c>
    </row>
    <row r="281" spans="1:10" x14ac:dyDescent="0.25">
      <c r="A281" s="2" t="s">
        <v>90</v>
      </c>
      <c r="B281" s="4" t="s">
        <v>2</v>
      </c>
      <c r="C281" s="3" t="s">
        <v>35</v>
      </c>
      <c r="D281" s="3" t="s">
        <v>37</v>
      </c>
      <c r="E281" s="82">
        <v>3.6173930200000003E-2</v>
      </c>
      <c r="F281" s="47">
        <v>3.2801082E-3</v>
      </c>
      <c r="G281" s="47">
        <v>0.7814277811</v>
      </c>
      <c r="H281" s="47">
        <v>0.11193447400000001</v>
      </c>
      <c r="I281" s="47">
        <v>6.7183706600000004E-2</v>
      </c>
      <c r="J281" s="83">
        <v>415896.95108999999</v>
      </c>
    </row>
    <row r="282" spans="1:10" x14ac:dyDescent="0.25">
      <c r="A282" s="2" t="s">
        <v>90</v>
      </c>
      <c r="B282" s="4" t="s">
        <v>2</v>
      </c>
      <c r="C282" s="3" t="s">
        <v>35</v>
      </c>
      <c r="D282" s="3" t="s">
        <v>0</v>
      </c>
      <c r="E282" s="82">
        <v>4.8080845999999997E-2</v>
      </c>
      <c r="F282" s="47">
        <v>5.3518827000000003E-3</v>
      </c>
      <c r="G282" s="47">
        <v>0.71980085360000001</v>
      </c>
      <c r="H282" s="47">
        <v>0.12960395399999999</v>
      </c>
      <c r="I282" s="47">
        <v>9.7162463800000001E-2</v>
      </c>
      <c r="J282" s="83">
        <v>490006.06060999999</v>
      </c>
    </row>
    <row r="283" spans="1:10" x14ac:dyDescent="0.25">
      <c r="A283" s="2" t="s">
        <v>90</v>
      </c>
      <c r="B283" s="4" t="s">
        <v>2</v>
      </c>
      <c r="C283" s="3" t="s">
        <v>35</v>
      </c>
      <c r="D283" s="3" t="s">
        <v>38</v>
      </c>
      <c r="E283" s="82">
        <v>5.0970090599999997E-2</v>
      </c>
      <c r="F283" s="47">
        <v>1.12432468E-2</v>
      </c>
      <c r="G283" s="47">
        <v>0.4039067958</v>
      </c>
      <c r="H283" s="47">
        <v>0.27124533350000002</v>
      </c>
      <c r="I283" s="47">
        <v>0.26263453339999998</v>
      </c>
      <c r="J283" s="83">
        <v>50427.960395000002</v>
      </c>
    </row>
    <row r="284" spans="1:10" x14ac:dyDescent="0.25">
      <c r="A284" s="2" t="s">
        <v>90</v>
      </c>
      <c r="B284" s="4" t="s">
        <v>2</v>
      </c>
      <c r="C284" s="3" t="s">
        <v>36</v>
      </c>
      <c r="D284" s="3" t="s">
        <v>37</v>
      </c>
      <c r="E284" s="82">
        <v>0.11176779069999999</v>
      </c>
      <c r="F284" s="47">
        <v>4.1412897000000001E-3</v>
      </c>
      <c r="G284" s="47">
        <v>0.55959707510000001</v>
      </c>
      <c r="H284" s="47">
        <v>8.9736432699999993E-2</v>
      </c>
      <c r="I284" s="47">
        <v>0.23475741180000001</v>
      </c>
      <c r="J284" s="83">
        <v>667220.44625000004</v>
      </c>
    </row>
    <row r="285" spans="1:10" x14ac:dyDescent="0.25">
      <c r="A285" s="2" t="s">
        <v>90</v>
      </c>
      <c r="B285" s="4" t="s">
        <v>2</v>
      </c>
      <c r="C285" s="3" t="s">
        <v>36</v>
      </c>
      <c r="D285" s="3" t="s">
        <v>0</v>
      </c>
      <c r="E285" s="82">
        <v>8.6969203699999997E-2</v>
      </c>
      <c r="F285" s="47">
        <v>5.3164680000000004E-3</v>
      </c>
      <c r="G285" s="47">
        <v>0.58535260870000005</v>
      </c>
      <c r="H285" s="47">
        <v>0.1044865868</v>
      </c>
      <c r="I285" s="47">
        <v>0.2178751327</v>
      </c>
      <c r="J285" s="83">
        <v>1088812.7633</v>
      </c>
    </row>
    <row r="286" spans="1:10" x14ac:dyDescent="0.25">
      <c r="A286" s="2" t="s">
        <v>90</v>
      </c>
      <c r="B286" s="4" t="s">
        <v>2</v>
      </c>
      <c r="C286" s="3" t="s">
        <v>36</v>
      </c>
      <c r="D286" s="3" t="s">
        <v>38</v>
      </c>
      <c r="E286" s="82">
        <v>4.8366442099999997E-2</v>
      </c>
      <c r="F286" s="47">
        <v>6.3581677999999999E-3</v>
      </c>
      <c r="G286" s="47">
        <v>0.63440133480000005</v>
      </c>
      <c r="H286" s="47">
        <v>0.1243774954</v>
      </c>
      <c r="I286" s="47">
        <v>0.18649655979999999</v>
      </c>
      <c r="J286" s="83">
        <v>401919.65694999998</v>
      </c>
    </row>
    <row r="287" spans="1:10" x14ac:dyDescent="0.25">
      <c r="A287" s="2" t="s">
        <v>90</v>
      </c>
      <c r="B287" s="4" t="s">
        <v>74</v>
      </c>
      <c r="C287" s="3" t="s">
        <v>34</v>
      </c>
      <c r="D287" s="3" t="s">
        <v>37</v>
      </c>
      <c r="E287" s="82">
        <v>2.2579166299999998E-2</v>
      </c>
      <c r="F287" s="47">
        <v>2.1309959E-3</v>
      </c>
      <c r="G287" s="47">
        <v>0.73300222709999996</v>
      </c>
      <c r="H287" s="47">
        <v>0.1146216301</v>
      </c>
      <c r="I287" s="47">
        <v>0.12766598060000001</v>
      </c>
      <c r="J287" s="83">
        <v>49426.464466999998</v>
      </c>
    </row>
    <row r="288" spans="1:10" x14ac:dyDescent="0.25">
      <c r="A288" s="2" t="s">
        <v>90</v>
      </c>
      <c r="B288" s="4" t="s">
        <v>74</v>
      </c>
      <c r="C288" s="3" t="s">
        <v>34</v>
      </c>
      <c r="D288" s="3" t="s">
        <v>0</v>
      </c>
      <c r="E288" s="82">
        <v>2.4368978199999999E-2</v>
      </c>
      <c r="F288" s="47">
        <v>2.9155373999999999E-3</v>
      </c>
      <c r="G288" s="47">
        <v>0.67837560289999999</v>
      </c>
      <c r="H288" s="47">
        <v>0.13568585859999999</v>
      </c>
      <c r="I288" s="47">
        <v>0.15865402300000001</v>
      </c>
      <c r="J288" s="83">
        <v>62128.683921999997</v>
      </c>
    </row>
    <row r="289" spans="1:10" x14ac:dyDescent="0.25">
      <c r="A289" s="2" t="s">
        <v>90</v>
      </c>
      <c r="B289" s="4" t="s">
        <v>74</v>
      </c>
      <c r="C289" s="3" t="s">
        <v>34</v>
      </c>
      <c r="D289" s="3" t="s">
        <v>38</v>
      </c>
      <c r="E289" s="82">
        <v>2.3365489499999999E-2</v>
      </c>
      <c r="F289" s="47">
        <v>6.2755663000000003E-3</v>
      </c>
      <c r="G289" s="47">
        <v>0.48911069889999997</v>
      </c>
      <c r="H289" s="47">
        <v>0.2144943051</v>
      </c>
      <c r="I289" s="47">
        <v>0.26675394029999999</v>
      </c>
      <c r="J289" s="83">
        <v>10913.710196</v>
      </c>
    </row>
    <row r="290" spans="1:10" x14ac:dyDescent="0.25">
      <c r="A290" s="2" t="s">
        <v>90</v>
      </c>
      <c r="B290" s="4" t="s">
        <v>74</v>
      </c>
      <c r="C290" s="3" t="s">
        <v>35</v>
      </c>
      <c r="D290" s="3" t="s">
        <v>37</v>
      </c>
      <c r="E290" s="82">
        <v>2.7971032E-2</v>
      </c>
      <c r="F290" s="47">
        <v>1.678751E-3</v>
      </c>
      <c r="G290" s="47">
        <v>0.74715206320000005</v>
      </c>
      <c r="H290" s="47">
        <v>0.13633037819999999</v>
      </c>
      <c r="I290" s="47">
        <v>8.6867775499999994E-2</v>
      </c>
      <c r="J290" s="83">
        <v>19627.598351000001</v>
      </c>
    </row>
    <row r="291" spans="1:10" x14ac:dyDescent="0.25">
      <c r="A291" s="2" t="s">
        <v>90</v>
      </c>
      <c r="B291" s="4" t="s">
        <v>74</v>
      </c>
      <c r="C291" s="3" t="s">
        <v>35</v>
      </c>
      <c r="D291" s="3" t="s">
        <v>0</v>
      </c>
      <c r="E291" s="82">
        <v>2.8197697899999999E-2</v>
      </c>
      <c r="F291" s="47">
        <v>2.6897397999999999E-3</v>
      </c>
      <c r="G291" s="47">
        <v>0.68369009700000005</v>
      </c>
      <c r="H291" s="47">
        <v>0.17008333740000001</v>
      </c>
      <c r="I291" s="47">
        <v>0.1153391279</v>
      </c>
      <c r="J291" s="83">
        <v>23441.778203000002</v>
      </c>
    </row>
    <row r="292" spans="1:10" x14ac:dyDescent="0.25">
      <c r="A292" s="2" t="s">
        <v>90</v>
      </c>
      <c r="B292" s="4" t="s">
        <v>74</v>
      </c>
      <c r="C292" s="3" t="s">
        <v>35</v>
      </c>
      <c r="D292" s="3" t="s">
        <v>38</v>
      </c>
      <c r="E292" s="82">
        <v>3.1747043000000003E-2</v>
      </c>
      <c r="F292" s="47">
        <v>7.4447269999999999E-3</v>
      </c>
      <c r="G292" s="47">
        <v>0.37247894320000002</v>
      </c>
      <c r="H292" s="47">
        <v>0.34360957199999997</v>
      </c>
      <c r="I292" s="47">
        <v>0.24471971479999999</v>
      </c>
      <c r="J292" s="83">
        <v>3370.3926356000002</v>
      </c>
    </row>
    <row r="293" spans="1:10" x14ac:dyDescent="0.25">
      <c r="A293" s="2" t="s">
        <v>90</v>
      </c>
      <c r="B293" s="4" t="s">
        <v>74</v>
      </c>
      <c r="C293" s="3" t="s">
        <v>36</v>
      </c>
      <c r="D293" s="3" t="s">
        <v>37</v>
      </c>
      <c r="E293" s="82">
        <v>8.0559339399999999E-2</v>
      </c>
      <c r="F293" s="47">
        <v>2.9338932E-3</v>
      </c>
      <c r="G293" s="47">
        <v>0.50662041229999999</v>
      </c>
      <c r="H293" s="47">
        <v>8.2719102399999994E-2</v>
      </c>
      <c r="I293" s="47">
        <v>0.32716725270000002</v>
      </c>
      <c r="J293" s="83">
        <v>22269.817790000001</v>
      </c>
    </row>
    <row r="294" spans="1:10" x14ac:dyDescent="0.25">
      <c r="A294" s="2" t="s">
        <v>90</v>
      </c>
      <c r="B294" s="4" t="s">
        <v>74</v>
      </c>
      <c r="C294" s="3" t="s">
        <v>36</v>
      </c>
      <c r="D294" s="3" t="s">
        <v>0</v>
      </c>
      <c r="E294" s="82">
        <v>6.5194750199999998E-2</v>
      </c>
      <c r="F294" s="47">
        <v>3.2679197E-3</v>
      </c>
      <c r="G294" s="47">
        <v>0.53793593520000005</v>
      </c>
      <c r="H294" s="47">
        <v>0.1001806121</v>
      </c>
      <c r="I294" s="47">
        <v>0.29342078290000001</v>
      </c>
      <c r="J294" s="83">
        <v>35601.667363</v>
      </c>
    </row>
    <row r="295" spans="1:10" x14ac:dyDescent="0.25">
      <c r="A295" s="2" t="s">
        <v>90</v>
      </c>
      <c r="B295" s="4" t="s">
        <v>74</v>
      </c>
      <c r="C295" s="3" t="s">
        <v>36</v>
      </c>
      <c r="D295" s="3" t="s">
        <v>38</v>
      </c>
      <c r="E295" s="82">
        <v>3.9836529900000001E-2</v>
      </c>
      <c r="F295" s="47">
        <v>3.3842620999999999E-3</v>
      </c>
      <c r="G295" s="47">
        <v>0.59758110330000003</v>
      </c>
      <c r="H295" s="47">
        <v>0.1276781253</v>
      </c>
      <c r="I295" s="47">
        <v>0.2315199795</v>
      </c>
      <c r="J295" s="83">
        <v>12852.525100000001</v>
      </c>
    </row>
    <row r="296" spans="1:10" x14ac:dyDescent="0.25">
      <c r="A296" s="2" t="s">
        <v>90</v>
      </c>
      <c r="B296" s="4" t="s">
        <v>43</v>
      </c>
      <c r="C296" s="3" t="s">
        <v>34</v>
      </c>
      <c r="D296" s="3" t="s">
        <v>37</v>
      </c>
      <c r="E296" s="82">
        <v>0.13588555090000001</v>
      </c>
      <c r="F296" s="47">
        <v>2.6701582999999998E-3</v>
      </c>
      <c r="G296" s="47">
        <v>0.65311935109999997</v>
      </c>
      <c r="H296" s="47">
        <v>8.4268320800000004E-2</v>
      </c>
      <c r="I296" s="47">
        <v>0.1240566189</v>
      </c>
      <c r="J296" s="83">
        <v>19214.851429999999</v>
      </c>
    </row>
    <row r="297" spans="1:10" x14ac:dyDescent="0.25">
      <c r="A297" s="2" t="s">
        <v>90</v>
      </c>
      <c r="B297" s="4" t="s">
        <v>43</v>
      </c>
      <c r="C297" s="3" t="s">
        <v>34</v>
      </c>
      <c r="D297" s="3" t="s">
        <v>0</v>
      </c>
      <c r="E297" s="82">
        <v>0.11694819939999999</v>
      </c>
      <c r="F297" s="47">
        <v>4.3350343999999999E-3</v>
      </c>
      <c r="G297" s="47">
        <v>0.58405497449999999</v>
      </c>
      <c r="H297" s="47">
        <v>0.1143505949</v>
      </c>
      <c r="I297" s="47">
        <v>0.18031119679999999</v>
      </c>
      <c r="J297" s="83">
        <v>26619.011612999999</v>
      </c>
    </row>
    <row r="298" spans="1:10" x14ac:dyDescent="0.25">
      <c r="A298" s="2" t="s">
        <v>90</v>
      </c>
      <c r="B298" s="4" t="s">
        <v>43</v>
      </c>
      <c r="C298" s="3" t="s">
        <v>34</v>
      </c>
      <c r="D298" s="3" t="s">
        <v>38</v>
      </c>
      <c r="E298" s="82">
        <v>7.0399798900000005E-2</v>
      </c>
      <c r="F298" s="47">
        <v>8.5885730000000004E-3</v>
      </c>
      <c r="G298" s="47">
        <v>0.41645694230000002</v>
      </c>
      <c r="H298" s="47">
        <v>0.18751052970000001</v>
      </c>
      <c r="I298" s="47">
        <v>0.31704415609999997</v>
      </c>
      <c r="J298" s="83">
        <v>6761.7353063</v>
      </c>
    </row>
    <row r="299" spans="1:10" x14ac:dyDescent="0.25">
      <c r="A299" s="2" t="s">
        <v>90</v>
      </c>
      <c r="B299" s="4" t="s">
        <v>50</v>
      </c>
      <c r="C299" s="3" t="s">
        <v>34</v>
      </c>
      <c r="D299" s="3" t="s">
        <v>37</v>
      </c>
      <c r="E299" s="82">
        <v>2.31995064E-2</v>
      </c>
      <c r="F299" s="47">
        <v>3.7001289999999999E-3</v>
      </c>
      <c r="G299" s="47">
        <v>0.78054351119999998</v>
      </c>
      <c r="H299" s="47">
        <v>0.12772910370000001</v>
      </c>
      <c r="I299" s="47">
        <v>6.4827749700000006E-2</v>
      </c>
      <c r="J299" s="83">
        <v>10172.837793000001</v>
      </c>
    </row>
    <row r="300" spans="1:10" x14ac:dyDescent="0.25">
      <c r="A300" s="2" t="s">
        <v>90</v>
      </c>
      <c r="B300" s="4" t="s">
        <v>50</v>
      </c>
      <c r="C300" s="3" t="s">
        <v>34</v>
      </c>
      <c r="D300" s="3" t="s">
        <v>0</v>
      </c>
      <c r="E300" s="82">
        <v>2.1799429700000001E-2</v>
      </c>
      <c r="F300" s="47">
        <v>4.0237129000000003E-3</v>
      </c>
      <c r="G300" s="47">
        <v>0.69556037940000004</v>
      </c>
      <c r="H300" s="47">
        <v>0.18401224259999999</v>
      </c>
      <c r="I300" s="47">
        <v>9.4604235300000006E-2</v>
      </c>
      <c r="J300" s="83">
        <v>12844.593618000001</v>
      </c>
    </row>
    <row r="301" spans="1:10" x14ac:dyDescent="0.25">
      <c r="A301" s="2" t="s">
        <v>90</v>
      </c>
      <c r="B301" s="4" t="s">
        <v>50</v>
      </c>
      <c r="C301" s="3" t="s">
        <v>34</v>
      </c>
      <c r="D301" s="3" t="s">
        <v>38</v>
      </c>
      <c r="E301" s="82">
        <v>1.7022430599999999E-2</v>
      </c>
      <c r="F301" s="47">
        <v>4.6587861000000003E-3</v>
      </c>
      <c r="G301" s="47">
        <v>0.37984811740000002</v>
      </c>
      <c r="H301" s="47">
        <v>0.39906275209999997</v>
      </c>
      <c r="I301" s="47">
        <v>0.19940791369999999</v>
      </c>
      <c r="J301" s="83">
        <v>2584.8247522000001</v>
      </c>
    </row>
    <row r="302" spans="1:10" x14ac:dyDescent="0.25">
      <c r="A302" s="2" t="s">
        <v>90</v>
      </c>
      <c r="B302" s="4" t="s">
        <v>50</v>
      </c>
      <c r="C302" s="3" t="s">
        <v>35</v>
      </c>
      <c r="D302" s="3" t="s">
        <v>37</v>
      </c>
      <c r="E302" s="82">
        <v>2.3975893500000001E-2</v>
      </c>
      <c r="F302" s="47">
        <v>3.0021034E-3</v>
      </c>
      <c r="G302" s="47">
        <v>0.81430825880000002</v>
      </c>
      <c r="H302" s="47">
        <v>0.1098723263</v>
      </c>
      <c r="I302" s="47">
        <v>4.8841417999999998E-2</v>
      </c>
      <c r="J302" s="83">
        <v>4004.0217934000002</v>
      </c>
    </row>
    <row r="303" spans="1:10" x14ac:dyDescent="0.25">
      <c r="A303" s="2" t="s">
        <v>90</v>
      </c>
      <c r="B303" s="4" t="s">
        <v>50</v>
      </c>
      <c r="C303" s="3" t="s">
        <v>35</v>
      </c>
      <c r="D303" s="3" t="s">
        <v>0</v>
      </c>
      <c r="E303" s="82">
        <v>2.7304321499999999E-2</v>
      </c>
      <c r="F303" s="47">
        <v>3.0385946000000001E-3</v>
      </c>
      <c r="G303" s="47">
        <v>0.78778103259999999</v>
      </c>
      <c r="H303" s="47">
        <v>0.11918382900000001</v>
      </c>
      <c r="I303" s="47">
        <v>6.2692222300000003E-2</v>
      </c>
      <c r="J303" s="83">
        <v>4285.0359822999999</v>
      </c>
    </row>
    <row r="304" spans="1:10" x14ac:dyDescent="0.25">
      <c r="A304" s="2" t="s">
        <v>90</v>
      </c>
      <c r="B304" s="4" t="s">
        <v>50</v>
      </c>
      <c r="C304" s="3" t="s">
        <v>35</v>
      </c>
      <c r="D304" s="3" t="s">
        <v>38</v>
      </c>
      <c r="E304" s="82">
        <v>9.8447913299999995E-2</v>
      </c>
      <c r="F304" s="47">
        <v>4.9223957000000002E-3</v>
      </c>
      <c r="G304" s="47">
        <v>0.52758161599999998</v>
      </c>
      <c r="H304" s="47">
        <v>0.14440387499999999</v>
      </c>
      <c r="I304" s="47">
        <v>0.2246442001</v>
      </c>
      <c r="J304" s="83">
        <v>203.15311234999999</v>
      </c>
    </row>
    <row r="305" spans="1:10" x14ac:dyDescent="0.25">
      <c r="A305" s="2" t="s">
        <v>90</v>
      </c>
      <c r="B305" s="4" t="s">
        <v>50</v>
      </c>
      <c r="C305" s="3" t="s">
        <v>36</v>
      </c>
      <c r="D305" s="3" t="s">
        <v>37</v>
      </c>
      <c r="E305" s="82">
        <v>9.30539383E-2</v>
      </c>
      <c r="F305" s="47">
        <v>3.2012159999999998E-3</v>
      </c>
      <c r="G305" s="47">
        <v>0.55407764999999998</v>
      </c>
      <c r="H305" s="47">
        <v>8.4311548200000003E-2</v>
      </c>
      <c r="I305" s="47">
        <v>0.26535564750000001</v>
      </c>
      <c r="J305" s="83">
        <v>11101.088448</v>
      </c>
    </row>
    <row r="306" spans="1:10" x14ac:dyDescent="0.25">
      <c r="A306" s="2" t="s">
        <v>90</v>
      </c>
      <c r="B306" s="4" t="s">
        <v>50</v>
      </c>
      <c r="C306" s="3" t="s">
        <v>36</v>
      </c>
      <c r="D306" s="3" t="s">
        <v>0</v>
      </c>
      <c r="E306" s="82">
        <v>7.3040813400000001E-2</v>
      </c>
      <c r="F306" s="47">
        <v>3.6677021000000001E-3</v>
      </c>
      <c r="G306" s="47">
        <v>0.57875287360000005</v>
      </c>
      <c r="H306" s="47">
        <v>8.8906433300000004E-2</v>
      </c>
      <c r="I306" s="47">
        <v>0.2556321775</v>
      </c>
      <c r="J306" s="83">
        <v>17935.178142000001</v>
      </c>
    </row>
    <row r="307" spans="1:10" x14ac:dyDescent="0.25">
      <c r="A307" s="2" t="s">
        <v>90</v>
      </c>
      <c r="B307" s="4" t="s">
        <v>50</v>
      </c>
      <c r="C307" s="3" t="s">
        <v>36</v>
      </c>
      <c r="D307" s="3" t="s">
        <v>38</v>
      </c>
      <c r="E307" s="82">
        <v>4.03590411E-2</v>
      </c>
      <c r="F307" s="47">
        <v>3.8327536000000001E-3</v>
      </c>
      <c r="G307" s="47">
        <v>0.62596591609999996</v>
      </c>
      <c r="H307" s="47">
        <v>9.45269735E-2</v>
      </c>
      <c r="I307" s="47">
        <v>0.2353153157</v>
      </c>
      <c r="J307" s="83">
        <v>6516.5076417999999</v>
      </c>
    </row>
    <row r="308" spans="1:10" x14ac:dyDescent="0.25">
      <c r="A308" s="2" t="s">
        <v>90</v>
      </c>
      <c r="B308" s="4" t="s">
        <v>77</v>
      </c>
      <c r="C308" s="3" t="s">
        <v>34</v>
      </c>
      <c r="D308" s="3" t="s">
        <v>37</v>
      </c>
      <c r="E308" s="82">
        <v>2.20067031E-2</v>
      </c>
      <c r="F308" s="47">
        <v>1.1801973999999999E-3</v>
      </c>
      <c r="G308" s="47">
        <v>0.79476228599999998</v>
      </c>
      <c r="H308" s="47">
        <v>0.1029605442</v>
      </c>
      <c r="I308" s="47">
        <v>7.9090269300000002E-2</v>
      </c>
      <c r="J308" s="83">
        <v>46440.695533999999</v>
      </c>
    </row>
    <row r="309" spans="1:10" x14ac:dyDescent="0.25">
      <c r="A309" s="2" t="s">
        <v>90</v>
      </c>
      <c r="B309" s="4" t="s">
        <v>77</v>
      </c>
      <c r="C309" s="3" t="s">
        <v>34</v>
      </c>
      <c r="D309" s="3" t="s">
        <v>0</v>
      </c>
      <c r="E309" s="82">
        <v>2.4850317E-2</v>
      </c>
      <c r="F309" s="47">
        <v>1.4807802E-3</v>
      </c>
      <c r="G309" s="47">
        <v>0.75505078420000005</v>
      </c>
      <c r="H309" s="47">
        <v>0.1175535482</v>
      </c>
      <c r="I309" s="47">
        <v>0.1010645704</v>
      </c>
      <c r="J309" s="83">
        <v>52434.204231000003</v>
      </c>
    </row>
    <row r="310" spans="1:10" x14ac:dyDescent="0.25">
      <c r="A310" s="2" t="s">
        <v>90</v>
      </c>
      <c r="B310" s="4" t="s">
        <v>77</v>
      </c>
      <c r="C310" s="3" t="s">
        <v>34</v>
      </c>
      <c r="D310" s="3" t="s">
        <v>38</v>
      </c>
      <c r="E310" s="82">
        <v>3.0234580699999999E-2</v>
      </c>
      <c r="F310" s="47">
        <v>2.5541460999999998E-3</v>
      </c>
      <c r="G310" s="47">
        <v>0.49084500980000001</v>
      </c>
      <c r="H310" s="47">
        <v>0.22872634759999999</v>
      </c>
      <c r="I310" s="47">
        <v>0.24763991569999999</v>
      </c>
      <c r="J310" s="83">
        <v>4068.1893749000001</v>
      </c>
    </row>
    <row r="311" spans="1:10" x14ac:dyDescent="0.25">
      <c r="A311" s="2" t="s">
        <v>90</v>
      </c>
      <c r="B311" s="4" t="s">
        <v>77</v>
      </c>
      <c r="C311" s="3" t="s">
        <v>35</v>
      </c>
      <c r="D311" s="3" t="s">
        <v>37</v>
      </c>
      <c r="E311" s="82">
        <v>2.0674768100000001E-2</v>
      </c>
      <c r="F311" s="47">
        <v>1.2405063E-3</v>
      </c>
      <c r="G311" s="47">
        <v>0.83390998780000003</v>
      </c>
      <c r="H311" s="47">
        <v>9.9385925099999994E-2</v>
      </c>
      <c r="I311" s="47">
        <v>4.4788812800000001E-2</v>
      </c>
      <c r="J311" s="83">
        <v>38791.245264999998</v>
      </c>
    </row>
    <row r="312" spans="1:10" x14ac:dyDescent="0.25">
      <c r="A312" s="2" t="s">
        <v>90</v>
      </c>
      <c r="B312" s="4" t="s">
        <v>77</v>
      </c>
      <c r="C312" s="3" t="s">
        <v>35</v>
      </c>
      <c r="D312" s="3" t="s">
        <v>0</v>
      </c>
      <c r="E312" s="82">
        <v>2.3877037399999999E-2</v>
      </c>
      <c r="F312" s="47">
        <v>1.643551E-3</v>
      </c>
      <c r="G312" s="47">
        <v>0.79713422889999996</v>
      </c>
      <c r="H312" s="47">
        <v>0.1146660657</v>
      </c>
      <c r="I312" s="47">
        <v>6.2679117000000006E-2</v>
      </c>
      <c r="J312" s="83">
        <v>42593.223875999996</v>
      </c>
    </row>
    <row r="313" spans="1:10" x14ac:dyDescent="0.25">
      <c r="A313" s="2" t="s">
        <v>90</v>
      </c>
      <c r="B313" s="4" t="s">
        <v>77</v>
      </c>
      <c r="C313" s="3" t="s">
        <v>35</v>
      </c>
      <c r="D313" s="3" t="s">
        <v>38</v>
      </c>
      <c r="E313" s="82">
        <v>6.0670292799999997E-2</v>
      </c>
      <c r="F313" s="47">
        <v>2.823641E-3</v>
      </c>
      <c r="G313" s="47">
        <v>0.4613085167</v>
      </c>
      <c r="H313" s="47">
        <v>0.23769840819999999</v>
      </c>
      <c r="I313" s="47">
        <v>0.23749914120000001</v>
      </c>
      <c r="J313" s="83">
        <v>3263.5411951999999</v>
      </c>
    </row>
    <row r="314" spans="1:10" x14ac:dyDescent="0.25">
      <c r="A314" s="2" t="s">
        <v>90</v>
      </c>
      <c r="B314" s="4" t="s">
        <v>77</v>
      </c>
      <c r="C314" s="3" t="s">
        <v>36</v>
      </c>
      <c r="D314" s="3" t="s">
        <v>37</v>
      </c>
      <c r="E314" s="82">
        <v>7.7055822800000007E-2</v>
      </c>
      <c r="F314" s="47">
        <v>1.3363691E-3</v>
      </c>
      <c r="G314" s="47">
        <v>0.5912954212</v>
      </c>
      <c r="H314" s="47">
        <v>7.7163193800000002E-2</v>
      </c>
      <c r="I314" s="47">
        <v>0.2531491931</v>
      </c>
      <c r="J314" s="83">
        <v>18285.444883</v>
      </c>
    </row>
    <row r="315" spans="1:10" x14ac:dyDescent="0.25">
      <c r="A315" s="2" t="s">
        <v>90</v>
      </c>
      <c r="B315" s="4" t="s">
        <v>77</v>
      </c>
      <c r="C315" s="3" t="s">
        <v>36</v>
      </c>
      <c r="D315" s="3" t="s">
        <v>0</v>
      </c>
      <c r="E315" s="82">
        <v>6.0522942400000002E-2</v>
      </c>
      <c r="F315" s="47">
        <v>2.0289824000000001E-3</v>
      </c>
      <c r="G315" s="47">
        <v>0.61902886229999998</v>
      </c>
      <c r="H315" s="47">
        <v>8.2057124999999995E-2</v>
      </c>
      <c r="I315" s="47">
        <v>0.23636208789999999</v>
      </c>
      <c r="J315" s="83">
        <v>28220.703313000002</v>
      </c>
    </row>
    <row r="316" spans="1:10" x14ac:dyDescent="0.25">
      <c r="A316" s="2" t="s">
        <v>90</v>
      </c>
      <c r="B316" s="4" t="s">
        <v>77</v>
      </c>
      <c r="C316" s="3" t="s">
        <v>36</v>
      </c>
      <c r="D316" s="3" t="s">
        <v>38</v>
      </c>
      <c r="E316" s="82">
        <v>3.0639171E-2</v>
      </c>
      <c r="F316" s="47">
        <v>2.9290089000000002E-3</v>
      </c>
      <c r="G316" s="47">
        <v>0.67600683009999996</v>
      </c>
      <c r="H316" s="47">
        <v>8.682571E-2</v>
      </c>
      <c r="I316" s="47">
        <v>0.20359927999999999</v>
      </c>
      <c r="J316" s="83">
        <v>9660.8358069999995</v>
      </c>
    </row>
    <row r="317" spans="1:10" x14ac:dyDescent="0.25">
      <c r="A317" s="2" t="s">
        <v>90</v>
      </c>
      <c r="B317" s="4" t="s">
        <v>86</v>
      </c>
      <c r="C317" s="3" t="s">
        <v>34</v>
      </c>
      <c r="D317" s="3" t="s">
        <v>37</v>
      </c>
      <c r="E317" s="82" t="s">
        <v>109</v>
      </c>
      <c r="F317" s="82" t="s">
        <v>109</v>
      </c>
      <c r="G317" s="82" t="s">
        <v>109</v>
      </c>
      <c r="H317" s="82" t="s">
        <v>109</v>
      </c>
      <c r="I317" s="82" t="s">
        <v>109</v>
      </c>
      <c r="J317" s="82" t="s">
        <v>109</v>
      </c>
    </row>
    <row r="318" spans="1:10" x14ac:dyDescent="0.25">
      <c r="A318" s="2" t="s">
        <v>90</v>
      </c>
      <c r="B318" s="4" t="s">
        <v>86</v>
      </c>
      <c r="C318" s="3" t="s">
        <v>34</v>
      </c>
      <c r="D318" s="3" t="s">
        <v>0</v>
      </c>
      <c r="E318" s="82" t="s">
        <v>109</v>
      </c>
      <c r="F318" s="82" t="s">
        <v>109</v>
      </c>
      <c r="G318" s="82" t="s">
        <v>109</v>
      </c>
      <c r="H318" s="82" t="s">
        <v>109</v>
      </c>
      <c r="I318" s="82" t="s">
        <v>109</v>
      </c>
      <c r="J318" s="82" t="s">
        <v>109</v>
      </c>
    </row>
    <row r="319" spans="1:10" x14ac:dyDescent="0.25">
      <c r="A319" s="2" t="s">
        <v>90</v>
      </c>
      <c r="B319" s="4" t="s">
        <v>86</v>
      </c>
      <c r="C319" s="3" t="s">
        <v>34</v>
      </c>
      <c r="D319" s="3" t="s">
        <v>38</v>
      </c>
      <c r="E319" s="82" t="s">
        <v>109</v>
      </c>
      <c r="F319" s="82" t="s">
        <v>109</v>
      </c>
      <c r="G319" s="82" t="s">
        <v>109</v>
      </c>
      <c r="H319" s="82" t="s">
        <v>109</v>
      </c>
      <c r="I319" s="82" t="s">
        <v>109</v>
      </c>
      <c r="J319" s="82" t="s">
        <v>109</v>
      </c>
    </row>
    <row r="320" spans="1:10" x14ac:dyDescent="0.25">
      <c r="A320" s="2" t="s">
        <v>90</v>
      </c>
      <c r="B320" s="4" t="s">
        <v>86</v>
      </c>
      <c r="C320" s="3" t="s">
        <v>35</v>
      </c>
      <c r="D320" s="3" t="s">
        <v>37</v>
      </c>
      <c r="E320" s="82">
        <v>6.8179884299999993E-2</v>
      </c>
      <c r="F320" s="47">
        <v>6.7007259999999995E-4</v>
      </c>
      <c r="G320" s="47">
        <v>0.80750184840000006</v>
      </c>
      <c r="H320" s="47">
        <v>7.8126774900000001E-2</v>
      </c>
      <c r="I320" s="47">
        <v>4.5521419799999997E-2</v>
      </c>
      <c r="J320" s="83">
        <v>5969.5026471000001</v>
      </c>
    </row>
    <row r="321" spans="1:10" x14ac:dyDescent="0.25">
      <c r="A321" s="2" t="s">
        <v>90</v>
      </c>
      <c r="B321" s="4" t="s">
        <v>86</v>
      </c>
      <c r="C321" s="3" t="s">
        <v>35</v>
      </c>
      <c r="D321" s="3" t="s">
        <v>0</v>
      </c>
      <c r="E321" s="82">
        <v>6.9411238E-2</v>
      </c>
      <c r="F321" s="47">
        <v>6.4269659999999999E-4</v>
      </c>
      <c r="G321" s="47">
        <v>0.79266996160000003</v>
      </c>
      <c r="H321" s="47">
        <v>8.0887186700000002E-2</v>
      </c>
      <c r="I321" s="47">
        <v>5.6388917099999998E-2</v>
      </c>
      <c r="J321" s="83">
        <v>6223.7760417999998</v>
      </c>
    </row>
    <row r="322" spans="1:10" x14ac:dyDescent="0.25">
      <c r="A322" s="2" t="s">
        <v>90</v>
      </c>
      <c r="B322" s="4" t="s">
        <v>86</v>
      </c>
      <c r="C322" s="3" t="s">
        <v>35</v>
      </c>
      <c r="D322" s="3" t="s">
        <v>38</v>
      </c>
      <c r="E322" s="82">
        <v>0.14813413789999999</v>
      </c>
      <c r="F322" s="47">
        <v>0</v>
      </c>
      <c r="G322" s="47">
        <v>0.62962453829999998</v>
      </c>
      <c r="H322" s="47">
        <v>4.9434479699999999E-2</v>
      </c>
      <c r="I322" s="47">
        <v>0.1728068441</v>
      </c>
      <c r="J322" s="83">
        <v>162.01532161</v>
      </c>
    </row>
    <row r="323" spans="1:10" x14ac:dyDescent="0.25">
      <c r="A323" s="2" t="s">
        <v>90</v>
      </c>
      <c r="B323" s="4" t="s">
        <v>86</v>
      </c>
      <c r="C323" s="3" t="s">
        <v>36</v>
      </c>
      <c r="D323" s="3" t="s">
        <v>37</v>
      </c>
      <c r="E323" s="82" t="s">
        <v>109</v>
      </c>
      <c r="F323" s="82" t="s">
        <v>109</v>
      </c>
      <c r="G323" s="82" t="s">
        <v>109</v>
      </c>
      <c r="H323" s="82" t="s">
        <v>109</v>
      </c>
      <c r="I323" s="82" t="s">
        <v>109</v>
      </c>
      <c r="J323" s="82" t="s">
        <v>109</v>
      </c>
    </row>
    <row r="324" spans="1:10" x14ac:dyDescent="0.25">
      <c r="A324" s="2" t="s">
        <v>90</v>
      </c>
      <c r="B324" s="4" t="s">
        <v>86</v>
      </c>
      <c r="C324" s="3" t="s">
        <v>36</v>
      </c>
      <c r="D324" s="3" t="s">
        <v>0</v>
      </c>
      <c r="E324" s="82" t="s">
        <v>109</v>
      </c>
      <c r="F324" s="82" t="s">
        <v>109</v>
      </c>
      <c r="G324" s="82" t="s">
        <v>109</v>
      </c>
      <c r="H324" s="82" t="s">
        <v>109</v>
      </c>
      <c r="I324" s="82" t="s">
        <v>109</v>
      </c>
      <c r="J324" s="82" t="s">
        <v>109</v>
      </c>
    </row>
    <row r="325" spans="1:10" x14ac:dyDescent="0.25">
      <c r="A325" s="2" t="s">
        <v>90</v>
      </c>
      <c r="B325" s="4" t="s">
        <v>86</v>
      </c>
      <c r="C325" s="3" t="s">
        <v>36</v>
      </c>
      <c r="D325" s="3" t="s">
        <v>38</v>
      </c>
      <c r="E325" s="82" t="s">
        <v>109</v>
      </c>
      <c r="F325" s="82" t="s">
        <v>109</v>
      </c>
      <c r="G325" s="82" t="s">
        <v>109</v>
      </c>
      <c r="H325" s="82" t="s">
        <v>109</v>
      </c>
      <c r="I325" s="82" t="s">
        <v>109</v>
      </c>
      <c r="J325" s="82" t="s">
        <v>109</v>
      </c>
    </row>
    <row r="326" spans="1:10" x14ac:dyDescent="0.25">
      <c r="A326" s="2" t="s">
        <v>90</v>
      </c>
      <c r="B326" s="4" t="s">
        <v>61</v>
      </c>
      <c r="C326" s="3" t="s">
        <v>34</v>
      </c>
      <c r="D326" s="3" t="s">
        <v>37</v>
      </c>
      <c r="E326" s="82">
        <v>1.1434546699999999E-2</v>
      </c>
      <c r="F326" s="47">
        <v>2.0102497999999998E-3</v>
      </c>
      <c r="G326" s="47">
        <v>0.79031681239999996</v>
      </c>
      <c r="H326" s="47">
        <v>0.14178058020000001</v>
      </c>
      <c r="I326" s="47">
        <v>5.44578109E-2</v>
      </c>
      <c r="J326" s="83">
        <v>16616.312320000001</v>
      </c>
    </row>
    <row r="327" spans="1:10" x14ac:dyDescent="0.25">
      <c r="A327" s="2" t="s">
        <v>90</v>
      </c>
      <c r="B327" s="4" t="s">
        <v>61</v>
      </c>
      <c r="C327" s="3" t="s">
        <v>34</v>
      </c>
      <c r="D327" s="3" t="s">
        <v>0</v>
      </c>
      <c r="E327" s="82">
        <v>1.30331665E-2</v>
      </c>
      <c r="F327" s="47">
        <v>2.4576349000000001E-3</v>
      </c>
      <c r="G327" s="47">
        <v>0.74385554669999998</v>
      </c>
      <c r="H327" s="47">
        <v>0.1653538742</v>
      </c>
      <c r="I327" s="47">
        <v>7.5299777799999995E-2</v>
      </c>
      <c r="J327" s="83">
        <v>18491.285257</v>
      </c>
    </row>
    <row r="328" spans="1:10" x14ac:dyDescent="0.25">
      <c r="A328" s="2" t="s">
        <v>90</v>
      </c>
      <c r="B328" s="4" t="s">
        <v>61</v>
      </c>
      <c r="C328" s="3" t="s">
        <v>34</v>
      </c>
      <c r="D328" s="3" t="s">
        <v>38</v>
      </c>
      <c r="E328" s="82">
        <v>1.6616828600000001E-2</v>
      </c>
      <c r="F328" s="47">
        <v>1.3943669000000001E-3</v>
      </c>
      <c r="G328" s="47">
        <v>0.35348788739999998</v>
      </c>
      <c r="H328" s="47">
        <v>0.41230575159999999</v>
      </c>
      <c r="I328" s="47">
        <v>0.21619516550000001</v>
      </c>
      <c r="J328" s="83">
        <v>1444.3189253999999</v>
      </c>
    </row>
    <row r="329" spans="1:10" x14ac:dyDescent="0.25">
      <c r="A329" s="2" t="s">
        <v>90</v>
      </c>
      <c r="B329" s="4" t="s">
        <v>61</v>
      </c>
      <c r="C329" s="3" t="s">
        <v>35</v>
      </c>
      <c r="D329" s="3" t="s">
        <v>37</v>
      </c>
      <c r="E329" s="82">
        <v>7.1561608999999998E-3</v>
      </c>
      <c r="F329" s="47">
        <v>1.6847269E-3</v>
      </c>
      <c r="G329" s="47">
        <v>0.70020330220000004</v>
      </c>
      <c r="H329" s="47">
        <v>0.17549336600000001</v>
      </c>
      <c r="I329" s="47">
        <v>0.11546244410000001</v>
      </c>
      <c r="J329" s="83">
        <v>5172.3139191999999</v>
      </c>
    </row>
    <row r="330" spans="1:10" x14ac:dyDescent="0.25">
      <c r="A330" s="2" t="s">
        <v>90</v>
      </c>
      <c r="B330" s="4" t="s">
        <v>61</v>
      </c>
      <c r="C330" s="3" t="s">
        <v>35</v>
      </c>
      <c r="D330" s="3" t="s">
        <v>0</v>
      </c>
      <c r="E330" s="82">
        <v>6.9028926000000001E-3</v>
      </c>
      <c r="F330" s="47">
        <v>1.5963497E-3</v>
      </c>
      <c r="G330" s="47">
        <v>0.61134272730000006</v>
      </c>
      <c r="H330" s="47">
        <v>0.1808487423</v>
      </c>
      <c r="I330" s="47">
        <v>0.19930928819999999</v>
      </c>
      <c r="J330" s="83">
        <v>6086.4210440999996</v>
      </c>
    </row>
    <row r="331" spans="1:10" x14ac:dyDescent="0.25">
      <c r="A331" s="2" t="s">
        <v>90</v>
      </c>
      <c r="B331" s="4" t="s">
        <v>61</v>
      </c>
      <c r="C331" s="3" t="s">
        <v>35</v>
      </c>
      <c r="D331" s="3" t="s">
        <v>38</v>
      </c>
      <c r="E331" s="82">
        <v>1.2746423200000001E-2</v>
      </c>
      <c r="F331" s="47">
        <v>0</v>
      </c>
      <c r="G331" s="47">
        <v>0.28189084609999998</v>
      </c>
      <c r="H331" s="47">
        <v>0.44948033799999998</v>
      </c>
      <c r="I331" s="47">
        <v>0.25588239270000002</v>
      </c>
      <c r="J331" s="83">
        <v>313.81352573999999</v>
      </c>
    </row>
    <row r="332" spans="1:10" x14ac:dyDescent="0.25">
      <c r="A332" s="2" t="s">
        <v>90</v>
      </c>
      <c r="B332" s="4" t="s">
        <v>61</v>
      </c>
      <c r="C332" s="3" t="s">
        <v>36</v>
      </c>
      <c r="D332" s="3" t="s">
        <v>37</v>
      </c>
      <c r="E332" s="82">
        <v>8.4639222400000005E-2</v>
      </c>
      <c r="F332" s="47">
        <v>4.0557281000000002E-3</v>
      </c>
      <c r="G332" s="47">
        <v>0.51668600340000004</v>
      </c>
      <c r="H332" s="47">
        <v>0.1209452599</v>
      </c>
      <c r="I332" s="47">
        <v>0.27367378619999999</v>
      </c>
      <c r="J332" s="83">
        <v>13492.304974999999</v>
      </c>
    </row>
    <row r="333" spans="1:10" x14ac:dyDescent="0.25">
      <c r="A333" s="2" t="s">
        <v>90</v>
      </c>
      <c r="B333" s="4" t="s">
        <v>61</v>
      </c>
      <c r="C333" s="3" t="s">
        <v>36</v>
      </c>
      <c r="D333" s="3" t="s">
        <v>0</v>
      </c>
      <c r="E333" s="82">
        <v>7.0780043200000003E-2</v>
      </c>
      <c r="F333" s="47">
        <v>4.9190661999999998E-3</v>
      </c>
      <c r="G333" s="47">
        <v>0.52918626810000002</v>
      </c>
      <c r="H333" s="47">
        <v>0.14744362929999999</v>
      </c>
      <c r="I333" s="47">
        <v>0.24767099309999999</v>
      </c>
      <c r="J333" s="83">
        <v>21107.336676999999</v>
      </c>
    </row>
    <row r="334" spans="1:10" x14ac:dyDescent="0.25">
      <c r="A334" s="2" t="s">
        <v>90</v>
      </c>
      <c r="B334" s="4" t="s">
        <v>61</v>
      </c>
      <c r="C334" s="3" t="s">
        <v>36</v>
      </c>
      <c r="D334" s="3" t="s">
        <v>38</v>
      </c>
      <c r="E334" s="82">
        <v>4.6431108999999998E-2</v>
      </c>
      <c r="F334" s="47">
        <v>5.0728168000000002E-3</v>
      </c>
      <c r="G334" s="47">
        <v>0.55764474890000004</v>
      </c>
      <c r="H334" s="47">
        <v>0.1914886767</v>
      </c>
      <c r="I334" s="47">
        <v>0.1993626486</v>
      </c>
      <c r="J334" s="83">
        <v>7344.2139864000001</v>
      </c>
    </row>
    <row r="335" spans="1:10" x14ac:dyDescent="0.25">
      <c r="A335" s="2" t="s">
        <v>90</v>
      </c>
      <c r="B335" s="4" t="s">
        <v>85</v>
      </c>
      <c r="C335" s="3" t="s">
        <v>34</v>
      </c>
      <c r="D335" s="3" t="s">
        <v>37</v>
      </c>
      <c r="E335" s="82">
        <v>7.2805131000000002E-3</v>
      </c>
      <c r="F335" s="47">
        <v>4.5308303000000001E-3</v>
      </c>
      <c r="G335" s="47">
        <v>0.73898582339999996</v>
      </c>
      <c r="H335" s="47">
        <v>0.13359124789999999</v>
      </c>
      <c r="I335" s="47">
        <v>0.11561158520000001</v>
      </c>
      <c r="J335" s="83">
        <v>4670.0005123999999</v>
      </c>
    </row>
    <row r="336" spans="1:10" x14ac:dyDescent="0.25">
      <c r="A336" s="2" t="s">
        <v>90</v>
      </c>
      <c r="B336" s="4" t="s">
        <v>85</v>
      </c>
      <c r="C336" s="3" t="s">
        <v>34</v>
      </c>
      <c r="D336" s="3" t="s">
        <v>0</v>
      </c>
      <c r="E336" s="82">
        <v>9.7829343000000006E-3</v>
      </c>
      <c r="F336" s="47">
        <v>4.7200022000000001E-3</v>
      </c>
      <c r="G336" s="47">
        <v>0.6679419714</v>
      </c>
      <c r="H336" s="47">
        <v>0.16131041979999999</v>
      </c>
      <c r="I336" s="47">
        <v>0.1562446723</v>
      </c>
      <c r="J336" s="83">
        <v>5826.4727161999999</v>
      </c>
    </row>
    <row r="337" spans="1:10" x14ac:dyDescent="0.25">
      <c r="A337" s="2" t="s">
        <v>90</v>
      </c>
      <c r="B337" s="4" t="s">
        <v>85</v>
      </c>
      <c r="C337" s="3" t="s">
        <v>34</v>
      </c>
      <c r="D337" s="3" t="s">
        <v>38</v>
      </c>
      <c r="E337" s="82">
        <v>2.2255085300000001E-2</v>
      </c>
      <c r="F337" s="47">
        <v>3.8805744000000001E-3</v>
      </c>
      <c r="G337" s="47">
        <v>0.4070490953</v>
      </c>
      <c r="H337" s="47">
        <v>0.270278342</v>
      </c>
      <c r="I337" s="47">
        <v>0.29653690310000003</v>
      </c>
      <c r="J337" s="83">
        <v>1033.4716628000001</v>
      </c>
    </row>
    <row r="338" spans="1:10" x14ac:dyDescent="0.25">
      <c r="A338" s="2" t="s">
        <v>90</v>
      </c>
      <c r="B338" s="4" t="s">
        <v>85</v>
      </c>
      <c r="C338" s="3" t="s">
        <v>36</v>
      </c>
      <c r="D338" s="3" t="s">
        <v>37</v>
      </c>
      <c r="E338" s="82">
        <v>0.44979360740000002</v>
      </c>
      <c r="F338" s="47">
        <v>5.0017142999999997E-3</v>
      </c>
      <c r="G338" s="47">
        <v>0.2437491363</v>
      </c>
      <c r="H338" s="47">
        <v>3.8365171699999999E-2</v>
      </c>
      <c r="I338" s="47">
        <v>0.26309037029999999</v>
      </c>
      <c r="J338" s="83">
        <v>1211.6668423000001</v>
      </c>
    </row>
    <row r="339" spans="1:10" x14ac:dyDescent="0.25">
      <c r="A339" s="2" t="s">
        <v>90</v>
      </c>
      <c r="B339" s="4" t="s">
        <v>85</v>
      </c>
      <c r="C339" s="3" t="s">
        <v>36</v>
      </c>
      <c r="D339" s="3" t="s">
        <v>0</v>
      </c>
      <c r="E339" s="82">
        <v>0.41851721200000003</v>
      </c>
      <c r="F339" s="47">
        <v>4.5131431999999999E-3</v>
      </c>
      <c r="G339" s="47">
        <v>0.26658973800000002</v>
      </c>
      <c r="H339" s="47">
        <v>4.8893334599999998E-2</v>
      </c>
      <c r="I339" s="47">
        <v>0.2614865723</v>
      </c>
      <c r="J339" s="83">
        <v>1342.8360504</v>
      </c>
    </row>
    <row r="340" spans="1:10" x14ac:dyDescent="0.25">
      <c r="A340" s="2" t="s">
        <v>90</v>
      </c>
      <c r="B340" s="4" t="s">
        <v>85</v>
      </c>
      <c r="C340" s="3" t="s">
        <v>36</v>
      </c>
      <c r="D340" s="3" t="s">
        <v>38</v>
      </c>
      <c r="E340" s="82">
        <v>0.1488079829</v>
      </c>
      <c r="F340" s="47">
        <v>0</v>
      </c>
      <c r="G340" s="47">
        <v>0.53971910970000003</v>
      </c>
      <c r="H340" s="47">
        <v>9.7902617799999994E-2</v>
      </c>
      <c r="I340" s="47">
        <v>0.2135702897</v>
      </c>
      <c r="J340" s="83">
        <v>114.24118299</v>
      </c>
    </row>
    <row r="341" spans="1:10" x14ac:dyDescent="0.25">
      <c r="A341" s="2" t="s">
        <v>90</v>
      </c>
      <c r="B341" s="4" t="s">
        <v>58</v>
      </c>
      <c r="C341" s="3" t="s">
        <v>34</v>
      </c>
      <c r="D341" s="3" t="s">
        <v>37</v>
      </c>
      <c r="E341" s="82">
        <v>1.14951963E-2</v>
      </c>
      <c r="F341" s="47">
        <v>4.9441816E-3</v>
      </c>
      <c r="G341" s="47">
        <v>0.77674369970000001</v>
      </c>
      <c r="H341" s="47">
        <v>0.104321597</v>
      </c>
      <c r="I341" s="47">
        <v>0.1024953253</v>
      </c>
      <c r="J341" s="83">
        <v>19138.429161</v>
      </c>
    </row>
    <row r="342" spans="1:10" x14ac:dyDescent="0.25">
      <c r="A342" s="2" t="s">
        <v>90</v>
      </c>
      <c r="B342" s="4" t="s">
        <v>58</v>
      </c>
      <c r="C342" s="3" t="s">
        <v>34</v>
      </c>
      <c r="D342" s="3" t="s">
        <v>0</v>
      </c>
      <c r="E342" s="82">
        <v>1.33473095E-2</v>
      </c>
      <c r="F342" s="47">
        <v>4.4696162000000001E-3</v>
      </c>
      <c r="G342" s="47">
        <v>0.71083126529999996</v>
      </c>
      <c r="H342" s="47">
        <v>0.13575625099999999</v>
      </c>
      <c r="I342" s="47">
        <v>0.135595558</v>
      </c>
      <c r="J342" s="83">
        <v>23300.575979000001</v>
      </c>
    </row>
    <row r="343" spans="1:10" x14ac:dyDescent="0.25">
      <c r="A343" s="2" t="s">
        <v>90</v>
      </c>
      <c r="B343" s="4" t="s">
        <v>58</v>
      </c>
      <c r="C343" s="3" t="s">
        <v>34</v>
      </c>
      <c r="D343" s="3" t="s">
        <v>38</v>
      </c>
      <c r="E343" s="82">
        <v>2.3025513099999999E-2</v>
      </c>
      <c r="F343" s="47">
        <v>2.1567022E-3</v>
      </c>
      <c r="G343" s="47">
        <v>0.42214239640000001</v>
      </c>
      <c r="H343" s="47">
        <v>0.27359193869999998</v>
      </c>
      <c r="I343" s="47">
        <v>0.27908344969999999</v>
      </c>
      <c r="J343" s="83">
        <v>3865.2776036</v>
      </c>
    </row>
    <row r="344" spans="1:10" x14ac:dyDescent="0.25">
      <c r="A344" s="2" t="s">
        <v>90</v>
      </c>
      <c r="B344" s="4" t="s">
        <v>58</v>
      </c>
      <c r="C344" s="3" t="s">
        <v>35</v>
      </c>
      <c r="D344" s="3" t="s">
        <v>37</v>
      </c>
      <c r="E344" s="82">
        <v>2.1127065399999999E-2</v>
      </c>
      <c r="F344" s="47">
        <v>4.1463109000000001E-3</v>
      </c>
      <c r="G344" s="47">
        <v>0.77835027499999998</v>
      </c>
      <c r="H344" s="47">
        <v>0.1228377328</v>
      </c>
      <c r="I344" s="47">
        <v>7.3538615900000007E-2</v>
      </c>
      <c r="J344" s="83">
        <v>8710.3988446999992</v>
      </c>
    </row>
    <row r="345" spans="1:10" x14ac:dyDescent="0.25">
      <c r="A345" s="2" t="s">
        <v>90</v>
      </c>
      <c r="B345" s="4" t="s">
        <v>58</v>
      </c>
      <c r="C345" s="3" t="s">
        <v>35</v>
      </c>
      <c r="D345" s="3" t="s">
        <v>0</v>
      </c>
      <c r="E345" s="82">
        <v>2.5820929999999999E-2</v>
      </c>
      <c r="F345" s="47">
        <v>3.9857427000000003E-3</v>
      </c>
      <c r="G345" s="47">
        <v>0.70892912419999998</v>
      </c>
      <c r="H345" s="47">
        <v>0.16455495049999999</v>
      </c>
      <c r="I345" s="47">
        <v>9.6709252600000004E-2</v>
      </c>
      <c r="J345" s="83">
        <v>10573.792884</v>
      </c>
    </row>
    <row r="346" spans="1:10" x14ac:dyDescent="0.25">
      <c r="A346" s="2" t="s">
        <v>90</v>
      </c>
      <c r="B346" s="4" t="s">
        <v>58</v>
      </c>
      <c r="C346" s="3" t="s">
        <v>35</v>
      </c>
      <c r="D346" s="3" t="s">
        <v>38</v>
      </c>
      <c r="E346" s="82">
        <v>5.2048925500000003E-2</v>
      </c>
      <c r="F346" s="47">
        <v>2.9733136000000002E-3</v>
      </c>
      <c r="G346" s="47">
        <v>0.39827666519999999</v>
      </c>
      <c r="H346" s="47">
        <v>0.35663051270000001</v>
      </c>
      <c r="I346" s="47">
        <v>0.1900705831</v>
      </c>
      <c r="J346" s="83">
        <v>1690.7169403</v>
      </c>
    </row>
    <row r="347" spans="1:10" x14ac:dyDescent="0.25">
      <c r="A347" s="2" t="s">
        <v>90</v>
      </c>
      <c r="B347" s="4" t="s">
        <v>58</v>
      </c>
      <c r="C347" s="3" t="s">
        <v>36</v>
      </c>
      <c r="D347" s="3" t="s">
        <v>37</v>
      </c>
      <c r="E347" s="82">
        <v>0.13616782869999999</v>
      </c>
      <c r="F347" s="47">
        <v>2.9314359999999999E-3</v>
      </c>
      <c r="G347" s="47">
        <v>0.52704029789999995</v>
      </c>
      <c r="H347" s="47">
        <v>7.2243632700000004E-2</v>
      </c>
      <c r="I347" s="47">
        <v>0.26161680469999998</v>
      </c>
      <c r="J347" s="83">
        <v>11875.101288</v>
      </c>
    </row>
    <row r="348" spans="1:10" x14ac:dyDescent="0.25">
      <c r="A348" s="2" t="s">
        <v>90</v>
      </c>
      <c r="B348" s="4" t="s">
        <v>58</v>
      </c>
      <c r="C348" s="3" t="s">
        <v>36</v>
      </c>
      <c r="D348" s="3" t="s">
        <v>0</v>
      </c>
      <c r="E348" s="82">
        <v>0.1077308464</v>
      </c>
      <c r="F348" s="47">
        <v>3.0449032999999999E-3</v>
      </c>
      <c r="G348" s="47">
        <v>0.53233393669999995</v>
      </c>
      <c r="H348" s="47">
        <v>9.8457099000000006E-2</v>
      </c>
      <c r="I348" s="47">
        <v>0.25843321460000002</v>
      </c>
      <c r="J348" s="83">
        <v>19817.970711999998</v>
      </c>
    </row>
    <row r="349" spans="1:10" x14ac:dyDescent="0.25">
      <c r="A349" s="2" t="s">
        <v>90</v>
      </c>
      <c r="B349" s="4" t="s">
        <v>58</v>
      </c>
      <c r="C349" s="3" t="s">
        <v>36</v>
      </c>
      <c r="D349" s="3" t="s">
        <v>38</v>
      </c>
      <c r="E349" s="82">
        <v>6.5695715799999999E-2</v>
      </c>
      <c r="F349" s="47">
        <v>2.6764979000000002E-3</v>
      </c>
      <c r="G349" s="47">
        <v>0.54711726500000002</v>
      </c>
      <c r="H349" s="47">
        <v>0.13611466289999999</v>
      </c>
      <c r="I349" s="47">
        <v>0.2483958584</v>
      </c>
      <c r="J349" s="83">
        <v>7763.0632941000003</v>
      </c>
    </row>
    <row r="350" spans="1:10" x14ac:dyDescent="0.25">
      <c r="A350" s="2" t="s">
        <v>90</v>
      </c>
      <c r="B350" s="4" t="s">
        <v>39</v>
      </c>
      <c r="C350" s="3" t="s">
        <v>34</v>
      </c>
      <c r="D350" s="3" t="s">
        <v>37</v>
      </c>
      <c r="E350" s="82">
        <v>2.9663490599999998E-2</v>
      </c>
      <c r="F350" s="47">
        <v>3.1891917999999999E-3</v>
      </c>
      <c r="G350" s="47">
        <v>0.7581640918</v>
      </c>
      <c r="H350" s="47">
        <v>0.1245601306</v>
      </c>
      <c r="I350" s="47">
        <v>8.4423095200000006E-2</v>
      </c>
      <c r="J350" s="83">
        <v>55961.509667999999</v>
      </c>
    </row>
    <row r="351" spans="1:10" x14ac:dyDescent="0.25">
      <c r="A351" s="2" t="s">
        <v>90</v>
      </c>
      <c r="B351" s="4" t="s">
        <v>39</v>
      </c>
      <c r="C351" s="3" t="s">
        <v>34</v>
      </c>
      <c r="D351" s="3" t="s">
        <v>0</v>
      </c>
      <c r="E351" s="82">
        <v>3.4606478900000001E-2</v>
      </c>
      <c r="F351" s="47">
        <v>3.9526377999999996E-3</v>
      </c>
      <c r="G351" s="47">
        <v>0.69726329980000001</v>
      </c>
      <c r="H351" s="47">
        <v>0.14223146580000001</v>
      </c>
      <c r="I351" s="47">
        <v>0.1219461177</v>
      </c>
      <c r="J351" s="83">
        <v>74235.050690000004</v>
      </c>
    </row>
    <row r="352" spans="1:10" x14ac:dyDescent="0.25">
      <c r="A352" s="2" t="s">
        <v>90</v>
      </c>
      <c r="B352" s="4" t="s">
        <v>39</v>
      </c>
      <c r="C352" s="3" t="s">
        <v>34</v>
      </c>
      <c r="D352" s="3" t="s">
        <v>38</v>
      </c>
      <c r="E352" s="82">
        <v>3.4003057699999999E-2</v>
      </c>
      <c r="F352" s="47">
        <v>5.2525686999999998E-3</v>
      </c>
      <c r="G352" s="47">
        <v>0.53714014080000005</v>
      </c>
      <c r="H352" s="47">
        <v>0.2012504353</v>
      </c>
      <c r="I352" s="47">
        <v>0.22235379760000001</v>
      </c>
      <c r="J352" s="83">
        <v>15351.560583</v>
      </c>
    </row>
    <row r="353" spans="1:10" x14ac:dyDescent="0.25">
      <c r="A353" s="2" t="s">
        <v>90</v>
      </c>
      <c r="B353" s="4" t="s">
        <v>39</v>
      </c>
      <c r="C353" s="3" t="s">
        <v>35</v>
      </c>
      <c r="D353" s="3" t="s">
        <v>37</v>
      </c>
      <c r="E353" s="82">
        <v>2.4472017200000001E-2</v>
      </c>
      <c r="F353" s="47">
        <v>2.0476462999999999E-3</v>
      </c>
      <c r="G353" s="47">
        <v>0.78080128120000003</v>
      </c>
      <c r="H353" s="47">
        <v>0.13918804570000001</v>
      </c>
      <c r="I353" s="47">
        <v>5.3491009700000001E-2</v>
      </c>
      <c r="J353" s="83">
        <v>14914.994445</v>
      </c>
    </row>
    <row r="354" spans="1:10" x14ac:dyDescent="0.25">
      <c r="A354" s="2" t="s">
        <v>90</v>
      </c>
      <c r="B354" s="4" t="s">
        <v>39</v>
      </c>
      <c r="C354" s="3" t="s">
        <v>35</v>
      </c>
      <c r="D354" s="3" t="s">
        <v>0</v>
      </c>
      <c r="E354" s="82">
        <v>3.6392659100000002E-2</v>
      </c>
      <c r="F354" s="47">
        <v>5.1584098000000004E-3</v>
      </c>
      <c r="G354" s="47">
        <v>0.72845408599999995</v>
      </c>
      <c r="H354" s="47">
        <v>0.14866709580000001</v>
      </c>
      <c r="I354" s="47">
        <v>8.1327749300000002E-2</v>
      </c>
      <c r="J354" s="83">
        <v>17503.542107000001</v>
      </c>
    </row>
    <row r="355" spans="1:10" x14ac:dyDescent="0.25">
      <c r="A355" s="2" t="s">
        <v>90</v>
      </c>
      <c r="B355" s="4" t="s">
        <v>39</v>
      </c>
      <c r="C355" s="3" t="s">
        <v>35</v>
      </c>
      <c r="D355" s="3" t="s">
        <v>38</v>
      </c>
      <c r="E355" s="82">
        <v>4.9485038199999998E-2</v>
      </c>
      <c r="F355" s="47">
        <v>2.7939841199999999E-2</v>
      </c>
      <c r="G355" s="47">
        <v>0.47874373510000001</v>
      </c>
      <c r="H355" s="47">
        <v>0.199539089</v>
      </c>
      <c r="I355" s="47">
        <v>0.24429229650000001</v>
      </c>
      <c r="J355" s="83">
        <v>1758.2000317</v>
      </c>
    </row>
    <row r="356" spans="1:10" x14ac:dyDescent="0.25">
      <c r="A356" s="2" t="s">
        <v>90</v>
      </c>
      <c r="B356" s="4" t="s">
        <v>39</v>
      </c>
      <c r="C356" s="3" t="s">
        <v>36</v>
      </c>
      <c r="D356" s="3" t="s">
        <v>37</v>
      </c>
      <c r="E356" s="82">
        <v>8.8618055299999998E-2</v>
      </c>
      <c r="F356" s="47">
        <v>2.7068575999999998E-3</v>
      </c>
      <c r="G356" s="47">
        <v>0.55981146069999999</v>
      </c>
      <c r="H356" s="47">
        <v>0.10322817099999999</v>
      </c>
      <c r="I356" s="47">
        <v>0.24563545540000001</v>
      </c>
      <c r="J356" s="83">
        <v>53209.986816999997</v>
      </c>
    </row>
    <row r="357" spans="1:10" x14ac:dyDescent="0.25">
      <c r="A357" s="2" t="s">
        <v>90</v>
      </c>
      <c r="B357" s="4" t="s">
        <v>39</v>
      </c>
      <c r="C357" s="3" t="s">
        <v>36</v>
      </c>
      <c r="D357" s="3" t="s">
        <v>0</v>
      </c>
      <c r="E357" s="82">
        <v>5.8345769800000002E-2</v>
      </c>
      <c r="F357" s="47">
        <v>3.6236268999999999E-3</v>
      </c>
      <c r="G357" s="47">
        <v>0.58834955879999995</v>
      </c>
      <c r="H357" s="47">
        <v>0.1292543095</v>
      </c>
      <c r="I357" s="47">
        <v>0.22042673509999999</v>
      </c>
      <c r="J357" s="83">
        <v>111668.71798</v>
      </c>
    </row>
    <row r="358" spans="1:10" x14ac:dyDescent="0.25">
      <c r="A358" s="2" t="s">
        <v>90</v>
      </c>
      <c r="B358" s="4" t="s">
        <v>39</v>
      </c>
      <c r="C358" s="3" t="s">
        <v>36</v>
      </c>
      <c r="D358" s="3" t="s">
        <v>38</v>
      </c>
      <c r="E358" s="82">
        <v>3.11418953E-2</v>
      </c>
      <c r="F358" s="47">
        <v>4.0623967E-3</v>
      </c>
      <c r="G358" s="47">
        <v>0.61875351670000001</v>
      </c>
      <c r="H358" s="47">
        <v>0.1542091753</v>
      </c>
      <c r="I358" s="47">
        <v>0.191833016</v>
      </c>
      <c r="J358" s="83">
        <v>55906.416363999997</v>
      </c>
    </row>
    <row r="359" spans="1:10" x14ac:dyDescent="0.25">
      <c r="A359" s="2" t="s">
        <v>90</v>
      </c>
      <c r="B359" s="4" t="s">
        <v>70</v>
      </c>
      <c r="C359" s="3" t="s">
        <v>34</v>
      </c>
      <c r="D359" s="3" t="s">
        <v>37</v>
      </c>
      <c r="E359" s="82">
        <v>9.2500587499999995E-2</v>
      </c>
      <c r="F359" s="47">
        <v>4.7387690999999999E-3</v>
      </c>
      <c r="G359" s="47">
        <v>0.55203405920000004</v>
      </c>
      <c r="H359" s="47">
        <v>8.2848878500000001E-2</v>
      </c>
      <c r="I359" s="47">
        <v>0.26787770570000002</v>
      </c>
      <c r="J359" s="83">
        <v>13567.479530000001</v>
      </c>
    </row>
    <row r="360" spans="1:10" x14ac:dyDescent="0.25">
      <c r="A360" s="2" t="s">
        <v>90</v>
      </c>
      <c r="B360" s="4" t="s">
        <v>70</v>
      </c>
      <c r="C360" s="3" t="s">
        <v>34</v>
      </c>
      <c r="D360" s="3" t="s">
        <v>0</v>
      </c>
      <c r="E360" s="82">
        <v>5.6086503500000003E-2</v>
      </c>
      <c r="F360" s="47">
        <v>4.2962466000000003E-3</v>
      </c>
      <c r="G360" s="47">
        <v>0.50923918960000003</v>
      </c>
      <c r="H360" s="47">
        <v>0.14023970150000001</v>
      </c>
      <c r="I360" s="47">
        <v>0.2901383588</v>
      </c>
      <c r="J360" s="83">
        <v>28277.744710999999</v>
      </c>
    </row>
    <row r="361" spans="1:10" x14ac:dyDescent="0.25">
      <c r="A361" s="2" t="s">
        <v>90</v>
      </c>
      <c r="B361" s="4" t="s">
        <v>70</v>
      </c>
      <c r="C361" s="3" t="s">
        <v>34</v>
      </c>
      <c r="D361" s="3" t="s">
        <v>38</v>
      </c>
      <c r="E361" s="82">
        <v>2.22582328E-2</v>
      </c>
      <c r="F361" s="47">
        <v>3.6640208999999999E-3</v>
      </c>
      <c r="G361" s="47">
        <v>0.4782311387</v>
      </c>
      <c r="H361" s="47">
        <v>0.19289829629999999</v>
      </c>
      <c r="I361" s="47">
        <v>0.30294831119999999</v>
      </c>
      <c r="J361" s="83">
        <v>13972.358114000001</v>
      </c>
    </row>
    <row r="362" spans="1:10" x14ac:dyDescent="0.25">
      <c r="A362" s="2" t="s">
        <v>90</v>
      </c>
      <c r="B362" s="4" t="s">
        <v>70</v>
      </c>
      <c r="C362" s="3" t="s">
        <v>35</v>
      </c>
      <c r="D362" s="3" t="s">
        <v>37</v>
      </c>
      <c r="E362" s="82">
        <v>2.4082651399999998E-2</v>
      </c>
      <c r="F362" s="47">
        <v>2.2782314000000001E-3</v>
      </c>
      <c r="G362" s="47">
        <v>0.62607349729999995</v>
      </c>
      <c r="H362" s="47">
        <v>2.8726864299999998E-2</v>
      </c>
      <c r="I362" s="47">
        <v>0.31883875560000002</v>
      </c>
      <c r="J362" s="83">
        <v>6145.5145811000002</v>
      </c>
    </row>
    <row r="363" spans="1:10" x14ac:dyDescent="0.25">
      <c r="A363" s="2" t="s">
        <v>90</v>
      </c>
      <c r="B363" s="4" t="s">
        <v>70</v>
      </c>
      <c r="C363" s="3" t="s">
        <v>35</v>
      </c>
      <c r="D363" s="3" t="s">
        <v>0</v>
      </c>
      <c r="E363" s="82">
        <v>2.4700525800000001E-2</v>
      </c>
      <c r="F363" s="47">
        <v>2.6084466000000001E-3</v>
      </c>
      <c r="G363" s="47">
        <v>0.61281857409999996</v>
      </c>
      <c r="H363" s="47">
        <v>3.4965863E-2</v>
      </c>
      <c r="I363" s="47">
        <v>0.32490659039999997</v>
      </c>
      <c r="J363" s="83">
        <v>6518.0914438</v>
      </c>
    </row>
    <row r="364" spans="1:10" x14ac:dyDescent="0.25">
      <c r="A364" s="2" t="s">
        <v>90</v>
      </c>
      <c r="B364" s="4" t="s">
        <v>70</v>
      </c>
      <c r="C364" s="3" t="s">
        <v>35</v>
      </c>
      <c r="D364" s="3" t="s">
        <v>38</v>
      </c>
      <c r="E364" s="82">
        <v>4.0675463299999999E-2</v>
      </c>
      <c r="F364" s="47">
        <v>1.0172898200000001E-2</v>
      </c>
      <c r="G364" s="47">
        <v>0.47408505919999999</v>
      </c>
      <c r="H364" s="47">
        <v>9.2146613200000005E-2</v>
      </c>
      <c r="I364" s="47">
        <v>0.382919966</v>
      </c>
      <c r="J364" s="83">
        <v>295.01815160000001</v>
      </c>
    </row>
    <row r="365" spans="1:10" x14ac:dyDescent="0.25">
      <c r="A365" s="2" t="s">
        <v>90</v>
      </c>
      <c r="B365" s="4" t="s">
        <v>70</v>
      </c>
      <c r="C365" s="3" t="s">
        <v>36</v>
      </c>
      <c r="D365" s="3" t="s">
        <v>37</v>
      </c>
      <c r="E365" s="82" t="s">
        <v>109</v>
      </c>
      <c r="F365" s="82" t="s">
        <v>109</v>
      </c>
      <c r="G365" s="82" t="s">
        <v>109</v>
      </c>
      <c r="H365" s="82" t="s">
        <v>109</v>
      </c>
      <c r="I365" s="82" t="s">
        <v>109</v>
      </c>
      <c r="J365" s="82" t="s">
        <v>109</v>
      </c>
    </row>
    <row r="366" spans="1:10" x14ac:dyDescent="0.25">
      <c r="A366" s="2" t="s">
        <v>90</v>
      </c>
      <c r="B366" s="4" t="s">
        <v>70</v>
      </c>
      <c r="C366" s="3" t="s">
        <v>36</v>
      </c>
      <c r="D366" s="3" t="s">
        <v>0</v>
      </c>
      <c r="E366" s="82" t="s">
        <v>109</v>
      </c>
      <c r="F366" s="82" t="s">
        <v>109</v>
      </c>
      <c r="G366" s="82" t="s">
        <v>109</v>
      </c>
      <c r="H366" s="82" t="s">
        <v>109</v>
      </c>
      <c r="I366" s="82" t="s">
        <v>109</v>
      </c>
      <c r="J366" s="82" t="s">
        <v>109</v>
      </c>
    </row>
    <row r="367" spans="1:10" x14ac:dyDescent="0.25">
      <c r="A367" s="2" t="s">
        <v>90</v>
      </c>
      <c r="B367" s="4" t="s">
        <v>70</v>
      </c>
      <c r="C367" s="3" t="s">
        <v>36</v>
      </c>
      <c r="D367" s="3" t="s">
        <v>38</v>
      </c>
      <c r="E367" s="82" t="s">
        <v>109</v>
      </c>
      <c r="F367" s="82" t="s">
        <v>109</v>
      </c>
      <c r="G367" s="82" t="s">
        <v>109</v>
      </c>
      <c r="H367" s="82" t="s">
        <v>109</v>
      </c>
      <c r="I367" s="82" t="s">
        <v>109</v>
      </c>
      <c r="J367" s="82" t="s">
        <v>109</v>
      </c>
    </row>
    <row r="368" spans="1:10" x14ac:dyDescent="0.25">
      <c r="A368" s="2" t="s">
        <v>90</v>
      </c>
      <c r="B368" s="4" t="s">
        <v>60</v>
      </c>
      <c r="C368" s="3" t="s">
        <v>34</v>
      </c>
      <c r="D368" s="3" t="s">
        <v>37</v>
      </c>
      <c r="E368" s="82">
        <v>2.1951407100000001E-2</v>
      </c>
      <c r="F368" s="47">
        <v>3.2282513999999998E-3</v>
      </c>
      <c r="G368" s="47">
        <v>0.85968816729999997</v>
      </c>
      <c r="H368" s="47">
        <v>8.00709119E-2</v>
      </c>
      <c r="I368" s="47">
        <v>3.5061262400000001E-2</v>
      </c>
      <c r="J368" s="83">
        <v>28335.614033000002</v>
      </c>
    </row>
    <row r="369" spans="1:10" x14ac:dyDescent="0.25">
      <c r="A369" s="2" t="s">
        <v>90</v>
      </c>
      <c r="B369" s="4" t="s">
        <v>60</v>
      </c>
      <c r="C369" s="3" t="s">
        <v>34</v>
      </c>
      <c r="D369" s="3" t="s">
        <v>0</v>
      </c>
      <c r="E369" s="82">
        <v>3.5114836400000002E-2</v>
      </c>
      <c r="F369" s="47">
        <v>3.4277272999999999E-3</v>
      </c>
      <c r="G369" s="47">
        <v>0.82265412419999995</v>
      </c>
      <c r="H369" s="47">
        <v>8.8879812000000002E-2</v>
      </c>
      <c r="I369" s="47">
        <v>4.9923500199999998E-2</v>
      </c>
      <c r="J369" s="83">
        <v>31667.714087</v>
      </c>
    </row>
    <row r="370" spans="1:10" x14ac:dyDescent="0.25">
      <c r="A370" s="2" t="s">
        <v>90</v>
      </c>
      <c r="B370" s="4" t="s">
        <v>60</v>
      </c>
      <c r="C370" s="3" t="s">
        <v>34</v>
      </c>
      <c r="D370" s="3" t="s">
        <v>38</v>
      </c>
      <c r="E370" s="82">
        <v>3.9142857199999999E-2</v>
      </c>
      <c r="F370" s="47">
        <v>3.9416981999999996E-3</v>
      </c>
      <c r="G370" s="47">
        <v>0.5366158728</v>
      </c>
      <c r="H370" s="47">
        <v>0.2079797344</v>
      </c>
      <c r="I370" s="47">
        <v>0.21231983739999999</v>
      </c>
      <c r="J370" s="83">
        <v>1788.3211644</v>
      </c>
    </row>
    <row r="371" spans="1:10" x14ac:dyDescent="0.25">
      <c r="A371" s="2" t="s">
        <v>90</v>
      </c>
      <c r="B371" s="4" t="s">
        <v>60</v>
      </c>
      <c r="C371" s="3" t="s">
        <v>35</v>
      </c>
      <c r="D371" s="3" t="s">
        <v>37</v>
      </c>
      <c r="E371" s="82">
        <v>2.7311009399999999E-2</v>
      </c>
      <c r="F371" s="47">
        <v>3.9612401E-3</v>
      </c>
      <c r="G371" s="47">
        <v>0.74100673189999999</v>
      </c>
      <c r="H371" s="47">
        <v>0.13507943589999999</v>
      </c>
      <c r="I371" s="47">
        <v>9.2641582700000003E-2</v>
      </c>
      <c r="J371" s="83">
        <v>11460.338118</v>
      </c>
    </row>
    <row r="372" spans="1:10" x14ac:dyDescent="0.25">
      <c r="A372" s="2" t="s">
        <v>90</v>
      </c>
      <c r="B372" s="4" t="s">
        <v>60</v>
      </c>
      <c r="C372" s="3" t="s">
        <v>35</v>
      </c>
      <c r="D372" s="3" t="s">
        <v>0</v>
      </c>
      <c r="E372" s="82">
        <v>3.51048183E-2</v>
      </c>
      <c r="F372" s="47">
        <v>4.2286531999999998E-3</v>
      </c>
      <c r="G372" s="47">
        <v>0.68586342339999995</v>
      </c>
      <c r="H372" s="47">
        <v>0.1324810967</v>
      </c>
      <c r="I372" s="47">
        <v>0.14232200840000001</v>
      </c>
      <c r="J372" s="83">
        <v>14470.947988</v>
      </c>
    </row>
    <row r="373" spans="1:10" x14ac:dyDescent="0.25">
      <c r="A373" s="2" t="s">
        <v>90</v>
      </c>
      <c r="B373" s="4" t="s">
        <v>60</v>
      </c>
      <c r="C373" s="3" t="s">
        <v>35</v>
      </c>
      <c r="D373" s="3" t="s">
        <v>38</v>
      </c>
      <c r="E373" s="82">
        <v>6.9681025899999999E-2</v>
      </c>
      <c r="F373" s="47">
        <v>4.1421299000000003E-3</v>
      </c>
      <c r="G373" s="47">
        <v>0.51313519480000003</v>
      </c>
      <c r="H373" s="47">
        <v>9.5404362300000004E-2</v>
      </c>
      <c r="I373" s="47">
        <v>0.31763728699999999</v>
      </c>
      <c r="J373" s="83">
        <v>2712.4543008999999</v>
      </c>
    </row>
    <row r="374" spans="1:10" x14ac:dyDescent="0.25">
      <c r="A374" s="2" t="s">
        <v>90</v>
      </c>
      <c r="B374" s="4" t="s">
        <v>60</v>
      </c>
      <c r="C374" s="3" t="s">
        <v>36</v>
      </c>
      <c r="D374" s="3" t="s">
        <v>37</v>
      </c>
      <c r="E374" s="82">
        <v>0.15947312080000001</v>
      </c>
      <c r="F374" s="47">
        <v>2.4467209999999998E-3</v>
      </c>
      <c r="G374" s="47">
        <v>0.542947772</v>
      </c>
      <c r="H374" s="47">
        <v>9.2620068299999997E-2</v>
      </c>
      <c r="I374" s="47">
        <v>0.20251231789999999</v>
      </c>
      <c r="J374" s="83">
        <v>18166.277663000001</v>
      </c>
    </row>
    <row r="375" spans="1:10" x14ac:dyDescent="0.25">
      <c r="A375" s="2" t="s">
        <v>90</v>
      </c>
      <c r="B375" s="4" t="s">
        <v>60</v>
      </c>
      <c r="C375" s="3" t="s">
        <v>36</v>
      </c>
      <c r="D375" s="3" t="s">
        <v>0</v>
      </c>
      <c r="E375" s="82">
        <v>0.1176978441</v>
      </c>
      <c r="F375" s="47">
        <v>3.3002116000000001E-3</v>
      </c>
      <c r="G375" s="47">
        <v>0.57646337680000004</v>
      </c>
      <c r="H375" s="47">
        <v>0.1167802716</v>
      </c>
      <c r="I375" s="47">
        <v>0.1857582958</v>
      </c>
      <c r="J375" s="83">
        <v>31887.071661000002</v>
      </c>
    </row>
    <row r="376" spans="1:10" x14ac:dyDescent="0.25">
      <c r="A376" s="2" t="s">
        <v>90</v>
      </c>
      <c r="B376" s="4" t="s">
        <v>60</v>
      </c>
      <c r="C376" s="3" t="s">
        <v>36</v>
      </c>
      <c r="D376" s="3" t="s">
        <v>38</v>
      </c>
      <c r="E376" s="82">
        <v>6.3133800800000001E-2</v>
      </c>
      <c r="F376" s="47">
        <v>3.9421967E-3</v>
      </c>
      <c r="G376" s="47">
        <v>0.62269965090000001</v>
      </c>
      <c r="H376" s="47">
        <v>0.14693843170000001</v>
      </c>
      <c r="I376" s="47">
        <v>0.16328591989999999</v>
      </c>
      <c r="J376" s="83">
        <v>13495.252745</v>
      </c>
    </row>
    <row r="377" spans="1:10" x14ac:dyDescent="0.25">
      <c r="A377" s="2" t="s">
        <v>90</v>
      </c>
      <c r="B377" s="4" t="s">
        <v>82</v>
      </c>
      <c r="C377" s="3" t="s">
        <v>34</v>
      </c>
      <c r="D377" s="3" t="s">
        <v>37</v>
      </c>
      <c r="E377" s="82">
        <v>2.78294958E-2</v>
      </c>
      <c r="F377" s="47">
        <v>2.1014756E-3</v>
      </c>
      <c r="G377" s="47">
        <v>0.76893587490000004</v>
      </c>
      <c r="H377" s="47">
        <v>0.1266223601</v>
      </c>
      <c r="I377" s="47">
        <v>7.45107936E-2</v>
      </c>
      <c r="J377" s="83">
        <v>3808.9083888</v>
      </c>
    </row>
    <row r="378" spans="1:10" x14ac:dyDescent="0.25">
      <c r="A378" s="2" t="s">
        <v>90</v>
      </c>
      <c r="B378" s="4" t="s">
        <v>82</v>
      </c>
      <c r="C378" s="3" t="s">
        <v>34</v>
      </c>
      <c r="D378" s="3" t="s">
        <v>0</v>
      </c>
      <c r="E378" s="82">
        <v>2.7805769500000001E-2</v>
      </c>
      <c r="F378" s="47">
        <v>2.1583816999999998E-3</v>
      </c>
      <c r="G378" s="47">
        <v>0.73057769530000005</v>
      </c>
      <c r="H378" s="47">
        <v>0.13296025049999999</v>
      </c>
      <c r="I378" s="47">
        <v>0.1064979031</v>
      </c>
      <c r="J378" s="83">
        <v>4171.7960765999997</v>
      </c>
    </row>
    <row r="379" spans="1:10" x14ac:dyDescent="0.25">
      <c r="A379" s="2" t="s">
        <v>90</v>
      </c>
      <c r="B379" s="4" t="s">
        <v>82</v>
      </c>
      <c r="C379" s="3" t="s">
        <v>34</v>
      </c>
      <c r="D379" s="3" t="s">
        <v>38</v>
      </c>
      <c r="E379" s="82">
        <v>2.76965666E-2</v>
      </c>
      <c r="F379" s="47">
        <v>0</v>
      </c>
      <c r="G379" s="47">
        <v>0.37740001620000002</v>
      </c>
      <c r="H379" s="47">
        <v>0.14660458649999999</v>
      </c>
      <c r="I379" s="47">
        <v>0.44829883059999998</v>
      </c>
      <c r="J379" s="83">
        <v>288.84446591</v>
      </c>
    </row>
    <row r="380" spans="1:10" x14ac:dyDescent="0.25">
      <c r="A380" s="2" t="s">
        <v>90</v>
      </c>
      <c r="B380" s="4" t="s">
        <v>82</v>
      </c>
      <c r="C380" s="3" t="s">
        <v>35</v>
      </c>
      <c r="D380" s="3" t="s">
        <v>37</v>
      </c>
      <c r="E380" s="82">
        <v>2.5065520899999999E-2</v>
      </c>
      <c r="F380" s="47">
        <v>3.3103543999999999E-3</v>
      </c>
      <c r="G380" s="47">
        <v>0.7461783609</v>
      </c>
      <c r="H380" s="47">
        <v>0.1236052476</v>
      </c>
      <c r="I380" s="47">
        <v>0.1018405161</v>
      </c>
      <c r="J380" s="83">
        <v>2433.6218735000002</v>
      </c>
    </row>
    <row r="381" spans="1:10" x14ac:dyDescent="0.25">
      <c r="A381" s="2" t="s">
        <v>90</v>
      </c>
      <c r="B381" s="4" t="s">
        <v>82</v>
      </c>
      <c r="C381" s="3" t="s">
        <v>35</v>
      </c>
      <c r="D381" s="3" t="s">
        <v>0</v>
      </c>
      <c r="E381" s="82">
        <v>3.02527938E-2</v>
      </c>
      <c r="F381" s="47">
        <v>3.4246733000000001E-3</v>
      </c>
      <c r="G381" s="47">
        <v>0.71239369249999995</v>
      </c>
      <c r="H381" s="47">
        <v>0.12928610230000001</v>
      </c>
      <c r="I381" s="47">
        <v>0.1246427381</v>
      </c>
      <c r="J381" s="83">
        <v>2644.3838732999998</v>
      </c>
    </row>
    <row r="382" spans="1:10" x14ac:dyDescent="0.25">
      <c r="A382" s="2" t="s">
        <v>90</v>
      </c>
      <c r="B382" s="4" t="s">
        <v>82</v>
      </c>
      <c r="C382" s="3" t="s">
        <v>35</v>
      </c>
      <c r="D382" s="3" t="s">
        <v>38</v>
      </c>
      <c r="E382" s="82">
        <v>8.2755806299999998E-2</v>
      </c>
      <c r="F382" s="47">
        <v>8.2755806000000005E-3</v>
      </c>
      <c r="G382" s="47">
        <v>0.39676602799999999</v>
      </c>
      <c r="H382" s="47">
        <v>0.13259341250000001</v>
      </c>
      <c r="I382" s="47">
        <v>0.37960917249999998</v>
      </c>
      <c r="J382" s="83">
        <v>120.83744261</v>
      </c>
    </row>
    <row r="383" spans="1:10" x14ac:dyDescent="0.25">
      <c r="A383" s="2" t="s">
        <v>90</v>
      </c>
      <c r="B383" s="4" t="s">
        <v>82</v>
      </c>
      <c r="C383" s="3" t="s">
        <v>36</v>
      </c>
      <c r="D383" s="3" t="s">
        <v>37</v>
      </c>
      <c r="E383" s="82" t="s">
        <v>109</v>
      </c>
      <c r="F383" s="82" t="s">
        <v>109</v>
      </c>
      <c r="G383" s="82" t="s">
        <v>109</v>
      </c>
      <c r="H383" s="82" t="s">
        <v>109</v>
      </c>
      <c r="I383" s="82" t="s">
        <v>109</v>
      </c>
      <c r="J383" s="82" t="s">
        <v>109</v>
      </c>
    </row>
    <row r="384" spans="1:10" x14ac:dyDescent="0.25">
      <c r="A384" s="2" t="s">
        <v>90</v>
      </c>
      <c r="B384" s="4" t="s">
        <v>82</v>
      </c>
      <c r="C384" s="3" t="s">
        <v>36</v>
      </c>
      <c r="D384" s="3" t="s">
        <v>0</v>
      </c>
      <c r="E384" s="82" t="s">
        <v>109</v>
      </c>
      <c r="F384" s="82" t="s">
        <v>109</v>
      </c>
      <c r="G384" s="82" t="s">
        <v>109</v>
      </c>
      <c r="H384" s="82" t="s">
        <v>109</v>
      </c>
      <c r="I384" s="82" t="s">
        <v>109</v>
      </c>
      <c r="J384" s="82" t="s">
        <v>109</v>
      </c>
    </row>
    <row r="385" spans="1:10" x14ac:dyDescent="0.25">
      <c r="A385" s="2" t="s">
        <v>90</v>
      </c>
      <c r="B385" s="4" t="s">
        <v>82</v>
      </c>
      <c r="C385" s="3" t="s">
        <v>36</v>
      </c>
      <c r="D385" s="3" t="s">
        <v>38</v>
      </c>
      <c r="E385" s="82" t="s">
        <v>109</v>
      </c>
      <c r="F385" s="82" t="s">
        <v>109</v>
      </c>
      <c r="G385" s="82" t="s">
        <v>109</v>
      </c>
      <c r="H385" s="82" t="s">
        <v>109</v>
      </c>
      <c r="I385" s="82" t="s">
        <v>109</v>
      </c>
      <c r="J385" s="82" t="s">
        <v>109</v>
      </c>
    </row>
    <row r="386" spans="1:10" x14ac:dyDescent="0.25">
      <c r="A386" s="2" t="s">
        <v>90</v>
      </c>
      <c r="B386" s="4" t="s">
        <v>56</v>
      </c>
      <c r="C386" s="3" t="s">
        <v>34</v>
      </c>
      <c r="D386" s="3" t="s">
        <v>37</v>
      </c>
      <c r="E386" s="82">
        <v>9.46056074E-2</v>
      </c>
      <c r="F386" s="47">
        <v>6.2780032E-3</v>
      </c>
      <c r="G386" s="47">
        <v>0.7172651552</v>
      </c>
      <c r="H386" s="47">
        <v>8.1790967199999995E-2</v>
      </c>
      <c r="I386" s="47">
        <v>0.1000602671</v>
      </c>
      <c r="J386" s="83">
        <v>20548.404395000001</v>
      </c>
    </row>
    <row r="387" spans="1:10" x14ac:dyDescent="0.25">
      <c r="A387" s="2" t="s">
        <v>90</v>
      </c>
      <c r="B387" s="4" t="s">
        <v>56</v>
      </c>
      <c r="C387" s="3" t="s">
        <v>34</v>
      </c>
      <c r="D387" s="3" t="s">
        <v>0</v>
      </c>
      <c r="E387" s="82">
        <v>7.7368008500000002E-2</v>
      </c>
      <c r="F387" s="47">
        <v>6.5952876999999998E-3</v>
      </c>
      <c r="G387" s="47">
        <v>0.62100819090000003</v>
      </c>
      <c r="H387" s="47">
        <v>0.12065991669999999</v>
      </c>
      <c r="I387" s="47">
        <v>0.1743685962</v>
      </c>
      <c r="J387" s="83">
        <v>29818.452393</v>
      </c>
    </row>
    <row r="388" spans="1:10" x14ac:dyDescent="0.25">
      <c r="A388" s="2" t="s">
        <v>90</v>
      </c>
      <c r="B388" s="4" t="s">
        <v>56</v>
      </c>
      <c r="C388" s="3" t="s">
        <v>34</v>
      </c>
      <c r="D388" s="3" t="s">
        <v>38</v>
      </c>
      <c r="E388" s="82">
        <v>4.0356123600000002E-2</v>
      </c>
      <c r="F388" s="47">
        <v>5.9352976999999998E-3</v>
      </c>
      <c r="G388" s="47">
        <v>0.4128530077</v>
      </c>
      <c r="H388" s="47">
        <v>0.20479760280000001</v>
      </c>
      <c r="I388" s="47">
        <v>0.3360579682</v>
      </c>
      <c r="J388" s="83">
        <v>8846.2411131999997</v>
      </c>
    </row>
    <row r="389" spans="1:10" x14ac:dyDescent="0.25">
      <c r="A389" s="2" t="s">
        <v>90</v>
      </c>
      <c r="B389" s="4" t="s">
        <v>56</v>
      </c>
      <c r="C389" s="3" t="s">
        <v>35</v>
      </c>
      <c r="D389" s="3" t="s">
        <v>37</v>
      </c>
      <c r="E389" s="82">
        <v>1.39894631E-2</v>
      </c>
      <c r="F389" s="47">
        <v>5.4601722000000002E-3</v>
      </c>
      <c r="G389" s="47">
        <v>0.84786057159999995</v>
      </c>
      <c r="H389" s="47">
        <v>9.0371164599999998E-2</v>
      </c>
      <c r="I389" s="47">
        <v>4.2318628400000002E-2</v>
      </c>
      <c r="J389" s="83">
        <v>5504.1426164000004</v>
      </c>
    </row>
    <row r="390" spans="1:10" x14ac:dyDescent="0.25">
      <c r="A390" s="2" t="s">
        <v>90</v>
      </c>
      <c r="B390" s="4" t="s">
        <v>56</v>
      </c>
      <c r="C390" s="3" t="s">
        <v>35</v>
      </c>
      <c r="D390" s="3" t="s">
        <v>0</v>
      </c>
      <c r="E390" s="82">
        <v>1.6243357399999998E-2</v>
      </c>
      <c r="F390" s="47">
        <v>7.6267642000000004E-3</v>
      </c>
      <c r="G390" s="47">
        <v>0.81654198759999996</v>
      </c>
      <c r="H390" s="47">
        <v>9.66824342E-2</v>
      </c>
      <c r="I390" s="47">
        <v>6.2905456600000006E-2</v>
      </c>
      <c r="J390" s="83">
        <v>5848.5445889000002</v>
      </c>
    </row>
    <row r="391" spans="1:10" x14ac:dyDescent="0.25">
      <c r="A391" s="2" t="s">
        <v>90</v>
      </c>
      <c r="B391" s="4" t="s">
        <v>56</v>
      </c>
      <c r="C391" s="3" t="s">
        <v>35</v>
      </c>
      <c r="D391" s="3" t="s">
        <v>38</v>
      </c>
      <c r="E391" s="82">
        <v>3.81391383E-2</v>
      </c>
      <c r="F391" s="47">
        <v>4.0004497399999998E-2</v>
      </c>
      <c r="G391" s="47">
        <v>0.3428783218</v>
      </c>
      <c r="H391" s="47">
        <v>0.1664979644</v>
      </c>
      <c r="I391" s="47">
        <v>0.41248007809999998</v>
      </c>
      <c r="J391" s="83">
        <v>288.41763311</v>
      </c>
    </row>
    <row r="392" spans="1:10" x14ac:dyDescent="0.25">
      <c r="A392" s="2" t="s">
        <v>90</v>
      </c>
      <c r="B392" s="4" t="s">
        <v>56</v>
      </c>
      <c r="C392" s="3" t="s">
        <v>36</v>
      </c>
      <c r="D392" s="3" t="s">
        <v>37</v>
      </c>
      <c r="E392" s="82">
        <v>0.22829319570000001</v>
      </c>
      <c r="F392" s="47">
        <v>5.3077395000000003E-3</v>
      </c>
      <c r="G392" s="47">
        <v>0.44159383730000001</v>
      </c>
      <c r="H392" s="47">
        <v>8.4271462199999994E-2</v>
      </c>
      <c r="I392" s="47">
        <v>0.2405337652</v>
      </c>
      <c r="J392" s="83">
        <v>22887.417088999999</v>
      </c>
    </row>
    <row r="393" spans="1:10" x14ac:dyDescent="0.25">
      <c r="A393" s="2" t="s">
        <v>90</v>
      </c>
      <c r="B393" s="4" t="s">
        <v>56</v>
      </c>
      <c r="C393" s="3" t="s">
        <v>36</v>
      </c>
      <c r="D393" s="3" t="s">
        <v>0</v>
      </c>
      <c r="E393" s="82">
        <v>0.19039982920000001</v>
      </c>
      <c r="F393" s="47">
        <v>5.6819254000000001E-3</v>
      </c>
      <c r="G393" s="47">
        <v>0.47045058610000001</v>
      </c>
      <c r="H393" s="47">
        <v>9.3987805699999996E-2</v>
      </c>
      <c r="I393" s="47">
        <v>0.23947985359999999</v>
      </c>
      <c r="J393" s="83">
        <v>31770.204915999999</v>
      </c>
    </row>
    <row r="394" spans="1:10" x14ac:dyDescent="0.25">
      <c r="A394" s="2" t="s">
        <v>90</v>
      </c>
      <c r="B394" s="4" t="s">
        <v>56</v>
      </c>
      <c r="C394" s="3" t="s">
        <v>36</v>
      </c>
      <c r="D394" s="3" t="s">
        <v>38</v>
      </c>
      <c r="E394" s="82">
        <v>9.4465666399999995E-2</v>
      </c>
      <c r="F394" s="47">
        <v>5.8851464999999997E-3</v>
      </c>
      <c r="G394" s="47">
        <v>0.54893711519999999</v>
      </c>
      <c r="H394" s="47">
        <v>0.118213815</v>
      </c>
      <c r="I394" s="47">
        <v>0.23249825690000001</v>
      </c>
      <c r="J394" s="83">
        <v>8563.9580029000008</v>
      </c>
    </row>
    <row r="395" spans="1:10" x14ac:dyDescent="0.25">
      <c r="A395" s="2" t="s">
        <v>90</v>
      </c>
      <c r="B395" s="4" t="s">
        <v>81</v>
      </c>
      <c r="C395" s="3" t="s">
        <v>34</v>
      </c>
      <c r="D395" s="3" t="s">
        <v>37</v>
      </c>
      <c r="E395" s="82">
        <v>2.0022476000000001E-2</v>
      </c>
      <c r="F395" s="47">
        <v>9.7477167000000007E-3</v>
      </c>
      <c r="G395" s="47">
        <v>0.78447975969999995</v>
      </c>
      <c r="H395" s="47">
        <v>0.1156874407</v>
      </c>
      <c r="I395" s="47">
        <v>7.0062606900000005E-2</v>
      </c>
      <c r="J395" s="83">
        <v>25121.768168999999</v>
      </c>
    </row>
    <row r="396" spans="1:10" x14ac:dyDescent="0.25">
      <c r="A396" s="2" t="s">
        <v>90</v>
      </c>
      <c r="B396" s="4" t="s">
        <v>81</v>
      </c>
      <c r="C396" s="3" t="s">
        <v>34</v>
      </c>
      <c r="D396" s="3" t="s">
        <v>0</v>
      </c>
      <c r="E396" s="82">
        <v>2.2259349500000001E-2</v>
      </c>
      <c r="F396" s="47">
        <v>1.0303313600000001E-2</v>
      </c>
      <c r="G396" s="47">
        <v>0.7066358465</v>
      </c>
      <c r="H396" s="47">
        <v>0.1497585817</v>
      </c>
      <c r="I396" s="47">
        <v>0.1110429087</v>
      </c>
      <c r="J396" s="83">
        <v>30953.429024000001</v>
      </c>
    </row>
    <row r="397" spans="1:10" x14ac:dyDescent="0.25">
      <c r="A397" s="2" t="s">
        <v>90</v>
      </c>
      <c r="B397" s="4" t="s">
        <v>81</v>
      </c>
      <c r="C397" s="3" t="s">
        <v>34</v>
      </c>
      <c r="D397" s="3" t="s">
        <v>38</v>
      </c>
      <c r="E397" s="82">
        <v>3.0536893499999999E-2</v>
      </c>
      <c r="F397" s="47">
        <v>1.31233544E-2</v>
      </c>
      <c r="G397" s="47">
        <v>0.393280079</v>
      </c>
      <c r="H397" s="47">
        <v>0.29370544300000001</v>
      </c>
      <c r="I397" s="47">
        <v>0.26935423009999998</v>
      </c>
      <c r="J397" s="83">
        <v>5108.6792435999996</v>
      </c>
    </row>
    <row r="398" spans="1:10" x14ac:dyDescent="0.25">
      <c r="A398" s="2" t="s">
        <v>90</v>
      </c>
      <c r="B398" s="4" t="s">
        <v>81</v>
      </c>
      <c r="C398" s="3" t="s">
        <v>35</v>
      </c>
      <c r="D398" s="3" t="s">
        <v>37</v>
      </c>
      <c r="E398" s="82">
        <v>8.8607517000000007E-3</v>
      </c>
      <c r="F398" s="47">
        <v>1.11607602E-2</v>
      </c>
      <c r="G398" s="47">
        <v>0.7984563375</v>
      </c>
      <c r="H398" s="47">
        <v>0.12965916050000001</v>
      </c>
      <c r="I398" s="47">
        <v>5.1862990099999999E-2</v>
      </c>
      <c r="J398" s="83">
        <v>6884.2918022000003</v>
      </c>
    </row>
    <row r="399" spans="1:10" x14ac:dyDescent="0.25">
      <c r="A399" s="2" t="s">
        <v>90</v>
      </c>
      <c r="B399" s="4" t="s">
        <v>81</v>
      </c>
      <c r="C399" s="3" t="s">
        <v>35</v>
      </c>
      <c r="D399" s="3" t="s">
        <v>0</v>
      </c>
      <c r="E399" s="82">
        <v>1.17399732E-2</v>
      </c>
      <c r="F399" s="47">
        <v>1.33117245E-2</v>
      </c>
      <c r="G399" s="47">
        <v>0.7392833379</v>
      </c>
      <c r="H399" s="47">
        <v>0.1586421958</v>
      </c>
      <c r="I399" s="47">
        <v>7.7022768699999994E-2</v>
      </c>
      <c r="J399" s="83">
        <v>8006.8326109</v>
      </c>
    </row>
    <row r="400" spans="1:10" x14ac:dyDescent="0.25">
      <c r="A400" s="2" t="s">
        <v>90</v>
      </c>
      <c r="B400" s="4" t="s">
        <v>81</v>
      </c>
      <c r="C400" s="3" t="s">
        <v>35</v>
      </c>
      <c r="D400" s="3" t="s">
        <v>38</v>
      </c>
      <c r="E400" s="82">
        <v>1.8127009499999999E-2</v>
      </c>
      <c r="F400" s="47">
        <v>2.6486510899999999E-2</v>
      </c>
      <c r="G400" s="47">
        <v>0.39128979289999999</v>
      </c>
      <c r="H400" s="47">
        <v>0.37637689470000002</v>
      </c>
      <c r="I400" s="47">
        <v>0.187719792</v>
      </c>
      <c r="J400" s="83">
        <v>882.66076076000002</v>
      </c>
    </row>
    <row r="401" spans="1:10" x14ac:dyDescent="0.25">
      <c r="A401" s="2" t="s">
        <v>90</v>
      </c>
      <c r="B401" s="4" t="s">
        <v>81</v>
      </c>
      <c r="C401" s="3" t="s">
        <v>36</v>
      </c>
      <c r="D401" s="3" t="s">
        <v>37</v>
      </c>
      <c r="E401" s="82">
        <v>0.23396838789999999</v>
      </c>
      <c r="F401" s="47">
        <v>8.1557186000000004E-3</v>
      </c>
      <c r="G401" s="47">
        <v>0.43391014690000002</v>
      </c>
      <c r="H401" s="47">
        <v>8.8253825699999996E-2</v>
      </c>
      <c r="I401" s="47">
        <v>0.23571192099999999</v>
      </c>
      <c r="J401" s="83">
        <v>12587.972809999999</v>
      </c>
    </row>
    <row r="402" spans="1:10" x14ac:dyDescent="0.25">
      <c r="A402" s="2" t="s">
        <v>90</v>
      </c>
      <c r="B402" s="4" t="s">
        <v>81</v>
      </c>
      <c r="C402" s="3" t="s">
        <v>36</v>
      </c>
      <c r="D402" s="3" t="s">
        <v>0</v>
      </c>
      <c r="E402" s="82">
        <v>0.1951438942</v>
      </c>
      <c r="F402" s="47">
        <v>8.4332464000000003E-3</v>
      </c>
      <c r="G402" s="47">
        <v>0.4889226653</v>
      </c>
      <c r="H402" s="47">
        <v>8.7965657200000005E-2</v>
      </c>
      <c r="I402" s="47">
        <v>0.21953453689999999</v>
      </c>
      <c r="J402" s="83">
        <v>18541.137513000001</v>
      </c>
    </row>
    <row r="403" spans="1:10" x14ac:dyDescent="0.25">
      <c r="A403" s="2" t="s">
        <v>90</v>
      </c>
      <c r="B403" s="4" t="s">
        <v>81</v>
      </c>
      <c r="C403" s="3" t="s">
        <v>36</v>
      </c>
      <c r="D403" s="3" t="s">
        <v>38</v>
      </c>
      <c r="E403" s="82">
        <v>0.1143165517</v>
      </c>
      <c r="F403" s="47">
        <v>8.4317314999999993E-3</v>
      </c>
      <c r="G403" s="47">
        <v>0.60824925190000001</v>
      </c>
      <c r="H403" s="47">
        <v>8.4300874400000003E-2</v>
      </c>
      <c r="I403" s="47">
        <v>0.18470159050000001</v>
      </c>
      <c r="J403" s="83">
        <v>5834.6937626999998</v>
      </c>
    </row>
    <row r="404" spans="1:10" x14ac:dyDescent="0.25">
      <c r="A404" s="2" t="s">
        <v>90</v>
      </c>
      <c r="B404" s="4" t="s">
        <v>72</v>
      </c>
      <c r="C404" s="3" t="s">
        <v>34</v>
      </c>
      <c r="D404" s="3" t="s">
        <v>37</v>
      </c>
      <c r="E404" s="82">
        <v>2.8047546100000001E-2</v>
      </c>
      <c r="F404" s="47">
        <v>3.3369536999999999E-3</v>
      </c>
      <c r="G404" s="47">
        <v>0.69765956330000001</v>
      </c>
      <c r="H404" s="47">
        <v>0.1226903376</v>
      </c>
      <c r="I404" s="47">
        <v>0.14826559919999999</v>
      </c>
      <c r="J404" s="83">
        <v>10018.701773999999</v>
      </c>
    </row>
    <row r="405" spans="1:10" x14ac:dyDescent="0.25">
      <c r="A405" s="2" t="s">
        <v>90</v>
      </c>
      <c r="B405" s="4" t="s">
        <v>72</v>
      </c>
      <c r="C405" s="3" t="s">
        <v>34</v>
      </c>
      <c r="D405" s="3" t="s">
        <v>0</v>
      </c>
      <c r="E405" s="82">
        <v>2.5729596399999999E-2</v>
      </c>
      <c r="F405" s="47">
        <v>2.8589105999999999E-3</v>
      </c>
      <c r="G405" s="47">
        <v>0.64398024600000003</v>
      </c>
      <c r="H405" s="47">
        <v>0.1531959789</v>
      </c>
      <c r="I405" s="47">
        <v>0.174235268</v>
      </c>
      <c r="J405" s="83">
        <v>13097.756950999999</v>
      </c>
    </row>
    <row r="406" spans="1:10" x14ac:dyDescent="0.25">
      <c r="A406" s="2" t="s">
        <v>90</v>
      </c>
      <c r="B406" s="4" t="s">
        <v>72</v>
      </c>
      <c r="C406" s="3" t="s">
        <v>34</v>
      </c>
      <c r="D406" s="3" t="s">
        <v>38</v>
      </c>
      <c r="E406" s="82">
        <v>1.9423275399999999E-2</v>
      </c>
      <c r="F406" s="47">
        <v>1.0822277999999999E-3</v>
      </c>
      <c r="G406" s="47">
        <v>0.49846730140000001</v>
      </c>
      <c r="H406" s="47">
        <v>0.2402000554</v>
      </c>
      <c r="I406" s="47">
        <v>0.24082714</v>
      </c>
      <c r="J406" s="83">
        <v>2780.1696081</v>
      </c>
    </row>
    <row r="407" spans="1:10" x14ac:dyDescent="0.25">
      <c r="A407" s="2" t="s">
        <v>90</v>
      </c>
      <c r="B407" s="4" t="s">
        <v>40</v>
      </c>
      <c r="C407" s="3" t="s">
        <v>34</v>
      </c>
      <c r="D407" s="3" t="s">
        <v>37</v>
      </c>
      <c r="E407" s="82" t="s">
        <v>109</v>
      </c>
      <c r="F407" s="82" t="s">
        <v>109</v>
      </c>
      <c r="G407" s="82" t="s">
        <v>109</v>
      </c>
      <c r="H407" s="82" t="s">
        <v>109</v>
      </c>
      <c r="I407" s="82" t="s">
        <v>109</v>
      </c>
      <c r="J407" s="82" t="s">
        <v>109</v>
      </c>
    </row>
    <row r="408" spans="1:10" x14ac:dyDescent="0.25">
      <c r="A408" s="2" t="s">
        <v>90</v>
      </c>
      <c r="B408" s="4" t="s">
        <v>40</v>
      </c>
      <c r="C408" s="3" t="s">
        <v>34</v>
      </c>
      <c r="D408" s="3" t="s">
        <v>0</v>
      </c>
      <c r="E408" s="82" t="s">
        <v>109</v>
      </c>
      <c r="F408" s="82" t="s">
        <v>109</v>
      </c>
      <c r="G408" s="82" t="s">
        <v>109</v>
      </c>
      <c r="H408" s="82" t="s">
        <v>109</v>
      </c>
      <c r="I408" s="82" t="s">
        <v>109</v>
      </c>
      <c r="J408" s="82" t="s">
        <v>109</v>
      </c>
    </row>
    <row r="409" spans="1:10" x14ac:dyDescent="0.25">
      <c r="A409" s="2" t="s">
        <v>90</v>
      </c>
      <c r="B409" s="4" t="s">
        <v>40</v>
      </c>
      <c r="C409" s="3" t="s">
        <v>34</v>
      </c>
      <c r="D409" s="3" t="s">
        <v>38</v>
      </c>
      <c r="E409" s="82" t="s">
        <v>109</v>
      </c>
      <c r="F409" s="82" t="s">
        <v>109</v>
      </c>
      <c r="G409" s="82" t="s">
        <v>109</v>
      </c>
      <c r="H409" s="82" t="s">
        <v>109</v>
      </c>
      <c r="I409" s="82" t="s">
        <v>109</v>
      </c>
      <c r="J409" s="82" t="s">
        <v>109</v>
      </c>
    </row>
    <row r="410" spans="1:10" x14ac:dyDescent="0.25">
      <c r="A410" s="2" t="s">
        <v>90</v>
      </c>
      <c r="B410" s="4" t="s">
        <v>40</v>
      </c>
      <c r="C410" s="3" t="s">
        <v>36</v>
      </c>
      <c r="D410" s="3" t="s">
        <v>37</v>
      </c>
      <c r="E410" s="82">
        <v>0.16785825630000001</v>
      </c>
      <c r="F410" s="47">
        <v>3.5707538000000001E-3</v>
      </c>
      <c r="G410" s="47">
        <v>0.44626615809999998</v>
      </c>
      <c r="H410" s="47">
        <v>9.4976598100000004E-2</v>
      </c>
      <c r="I410" s="47">
        <v>0.28732823369999999</v>
      </c>
      <c r="J410" s="83">
        <v>3169.3406780999999</v>
      </c>
    </row>
    <row r="411" spans="1:10" x14ac:dyDescent="0.25">
      <c r="A411" s="2" t="s">
        <v>90</v>
      </c>
      <c r="B411" s="4" t="s">
        <v>40</v>
      </c>
      <c r="C411" s="3" t="s">
        <v>36</v>
      </c>
      <c r="D411" s="3" t="s">
        <v>0</v>
      </c>
      <c r="E411" s="82">
        <v>0.13589899799999999</v>
      </c>
      <c r="F411" s="47">
        <v>3.9140540000000001E-3</v>
      </c>
      <c r="G411" s="47">
        <v>0.4711012752</v>
      </c>
      <c r="H411" s="47">
        <v>0.1095616568</v>
      </c>
      <c r="I411" s="47">
        <v>0.27952401589999998</v>
      </c>
      <c r="J411" s="83">
        <v>4179.5745975</v>
      </c>
    </row>
    <row r="412" spans="1:10" x14ac:dyDescent="0.25">
      <c r="A412" s="2" t="s">
        <v>90</v>
      </c>
      <c r="B412" s="4" t="s">
        <v>40</v>
      </c>
      <c r="C412" s="3" t="s">
        <v>36</v>
      </c>
      <c r="D412" s="3" t="s">
        <v>38</v>
      </c>
      <c r="E412" s="82">
        <v>3.7114583700000002E-2</v>
      </c>
      <c r="F412" s="47">
        <v>4.4124280000000004E-3</v>
      </c>
      <c r="G412" s="47">
        <v>0.58251188399999998</v>
      </c>
      <c r="H412" s="47">
        <v>0.15695268070000001</v>
      </c>
      <c r="I412" s="47">
        <v>0.21900842349999999</v>
      </c>
      <c r="J412" s="83">
        <v>916.08194383</v>
      </c>
    </row>
    <row r="413" spans="1:10" x14ac:dyDescent="0.25">
      <c r="A413" s="2" t="s">
        <v>91</v>
      </c>
      <c r="B413" s="4" t="s">
        <v>88</v>
      </c>
      <c r="C413" s="3" t="s">
        <v>34</v>
      </c>
      <c r="D413" s="3" t="s">
        <v>37</v>
      </c>
      <c r="E413" s="82" t="s">
        <v>108</v>
      </c>
      <c r="F413" s="82" t="s">
        <v>108</v>
      </c>
      <c r="G413" s="82" t="s">
        <v>108</v>
      </c>
      <c r="H413" s="82" t="s">
        <v>108</v>
      </c>
      <c r="I413" s="82" t="s">
        <v>108</v>
      </c>
      <c r="J413" s="82" t="s">
        <v>108</v>
      </c>
    </row>
    <row r="414" spans="1:10" x14ac:dyDescent="0.25">
      <c r="A414" s="2" t="s">
        <v>91</v>
      </c>
      <c r="B414" s="4" t="s">
        <v>88</v>
      </c>
      <c r="C414" s="3" t="s">
        <v>34</v>
      </c>
      <c r="D414" s="3" t="s">
        <v>0</v>
      </c>
      <c r="E414" s="82" t="s">
        <v>108</v>
      </c>
      <c r="F414" s="82" t="s">
        <v>108</v>
      </c>
      <c r="G414" s="82" t="s">
        <v>108</v>
      </c>
      <c r="H414" s="82" t="s">
        <v>108</v>
      </c>
      <c r="I414" s="82" t="s">
        <v>108</v>
      </c>
      <c r="J414" s="82" t="s">
        <v>108</v>
      </c>
    </row>
    <row r="415" spans="1:10" x14ac:dyDescent="0.25">
      <c r="A415" s="2" t="s">
        <v>91</v>
      </c>
      <c r="B415" s="4" t="s">
        <v>88</v>
      </c>
      <c r="C415" s="3" t="s">
        <v>34</v>
      </c>
      <c r="D415" s="3" t="s">
        <v>38</v>
      </c>
      <c r="E415" s="82" t="s">
        <v>108</v>
      </c>
      <c r="F415" s="82" t="s">
        <v>108</v>
      </c>
      <c r="G415" s="82" t="s">
        <v>108</v>
      </c>
      <c r="H415" s="82" t="s">
        <v>108</v>
      </c>
      <c r="I415" s="82" t="s">
        <v>108</v>
      </c>
      <c r="J415" s="82" t="s">
        <v>108</v>
      </c>
    </row>
    <row r="416" spans="1:10" x14ac:dyDescent="0.25">
      <c r="A416" s="2" t="s">
        <v>91</v>
      </c>
      <c r="B416" s="4" t="s">
        <v>88</v>
      </c>
      <c r="C416" s="3" t="s">
        <v>35</v>
      </c>
      <c r="D416" s="3" t="s">
        <v>37</v>
      </c>
      <c r="E416" s="82" t="s">
        <v>109</v>
      </c>
      <c r="F416" s="82" t="s">
        <v>109</v>
      </c>
      <c r="G416" s="82" t="s">
        <v>109</v>
      </c>
      <c r="H416" s="82" t="s">
        <v>109</v>
      </c>
      <c r="I416" s="82" t="s">
        <v>109</v>
      </c>
      <c r="J416" s="82" t="s">
        <v>109</v>
      </c>
    </row>
    <row r="417" spans="1:10" x14ac:dyDescent="0.25">
      <c r="A417" s="2" t="s">
        <v>91</v>
      </c>
      <c r="B417" s="4" t="s">
        <v>88</v>
      </c>
      <c r="C417" s="3" t="s">
        <v>35</v>
      </c>
      <c r="D417" s="3" t="s">
        <v>0</v>
      </c>
      <c r="E417" s="82" t="s">
        <v>109</v>
      </c>
      <c r="F417" s="82" t="s">
        <v>109</v>
      </c>
      <c r="G417" s="82" t="s">
        <v>109</v>
      </c>
      <c r="H417" s="82" t="s">
        <v>109</v>
      </c>
      <c r="I417" s="82" t="s">
        <v>109</v>
      </c>
      <c r="J417" s="82" t="s">
        <v>109</v>
      </c>
    </row>
    <row r="418" spans="1:10" x14ac:dyDescent="0.25">
      <c r="A418" s="2" t="s">
        <v>91</v>
      </c>
      <c r="B418" s="4" t="s">
        <v>88</v>
      </c>
      <c r="C418" s="3" t="s">
        <v>35</v>
      </c>
      <c r="D418" s="3" t="s">
        <v>38</v>
      </c>
      <c r="E418" s="82" t="s">
        <v>109</v>
      </c>
      <c r="F418" s="82" t="s">
        <v>109</v>
      </c>
      <c r="G418" s="82" t="s">
        <v>109</v>
      </c>
      <c r="H418" s="82" t="s">
        <v>109</v>
      </c>
      <c r="I418" s="82" t="s">
        <v>109</v>
      </c>
      <c r="J418" s="82" t="s">
        <v>109</v>
      </c>
    </row>
    <row r="419" spans="1:10" x14ac:dyDescent="0.25">
      <c r="A419" s="2" t="s">
        <v>91</v>
      </c>
      <c r="B419" s="4" t="s">
        <v>49</v>
      </c>
      <c r="C419" s="3" t="s">
        <v>34</v>
      </c>
      <c r="D419" s="3" t="s">
        <v>37</v>
      </c>
      <c r="E419" s="82">
        <v>3.5301554700000001E-2</v>
      </c>
      <c r="F419" s="47">
        <v>1.2368054599999999E-2</v>
      </c>
      <c r="G419" s="47">
        <v>0.6643693866</v>
      </c>
      <c r="H419" s="47">
        <v>0.15042933889999999</v>
      </c>
      <c r="I419" s="47">
        <v>0.13753166519999999</v>
      </c>
      <c r="J419" s="83">
        <v>18441.114142999999</v>
      </c>
    </row>
    <row r="420" spans="1:10" x14ac:dyDescent="0.25">
      <c r="A420" s="2" t="s">
        <v>91</v>
      </c>
      <c r="B420" s="4" t="s">
        <v>49</v>
      </c>
      <c r="C420" s="3" t="s">
        <v>34</v>
      </c>
      <c r="D420" s="3" t="s">
        <v>0</v>
      </c>
      <c r="E420" s="82">
        <v>4.6045980700000003E-2</v>
      </c>
      <c r="F420" s="47">
        <v>1.47548916E-2</v>
      </c>
      <c r="G420" s="47">
        <v>0.60931189159999999</v>
      </c>
      <c r="H420" s="47">
        <v>0.16574525949999999</v>
      </c>
      <c r="I420" s="47">
        <v>0.16414197650000001</v>
      </c>
      <c r="J420" s="83">
        <v>22216.922843</v>
      </c>
    </row>
    <row r="421" spans="1:10" x14ac:dyDescent="0.25">
      <c r="A421" s="2" t="s">
        <v>91</v>
      </c>
      <c r="B421" s="4" t="s">
        <v>49</v>
      </c>
      <c r="C421" s="3" t="s">
        <v>34</v>
      </c>
      <c r="D421" s="3" t="s">
        <v>38</v>
      </c>
      <c r="E421" s="82">
        <v>7.7565040099999996E-2</v>
      </c>
      <c r="F421" s="47">
        <v>2.5284252600000001E-2</v>
      </c>
      <c r="G421" s="47">
        <v>0.36846694190000001</v>
      </c>
      <c r="H421" s="47">
        <v>0.24194362129999999</v>
      </c>
      <c r="I421" s="47">
        <v>0.28674014419999999</v>
      </c>
      <c r="J421" s="83">
        <v>3300.4559733000001</v>
      </c>
    </row>
    <row r="422" spans="1:10" x14ac:dyDescent="0.25">
      <c r="A422" s="2" t="s">
        <v>91</v>
      </c>
      <c r="B422" s="4" t="s">
        <v>49</v>
      </c>
      <c r="C422" s="3" t="s">
        <v>35</v>
      </c>
      <c r="D422" s="3" t="s">
        <v>37</v>
      </c>
      <c r="E422" s="82">
        <v>2.9772087499999999E-2</v>
      </c>
      <c r="F422" s="47">
        <v>9.2331189999999997E-3</v>
      </c>
      <c r="G422" s="47">
        <v>0.6107392384</v>
      </c>
      <c r="H422" s="47">
        <v>0.1930751842</v>
      </c>
      <c r="I422" s="47">
        <v>0.1571803709</v>
      </c>
      <c r="J422" s="83">
        <v>3627.5588637000001</v>
      </c>
    </row>
    <row r="423" spans="1:10" x14ac:dyDescent="0.25">
      <c r="A423" s="2" t="s">
        <v>91</v>
      </c>
      <c r="B423" s="4" t="s">
        <v>49</v>
      </c>
      <c r="C423" s="3" t="s">
        <v>35</v>
      </c>
      <c r="D423" s="3" t="s">
        <v>0</v>
      </c>
      <c r="E423" s="82">
        <v>3.3357205299999998E-2</v>
      </c>
      <c r="F423" s="47">
        <v>1.0247828400000001E-2</v>
      </c>
      <c r="G423" s="47">
        <v>0.56549357629999997</v>
      </c>
      <c r="H423" s="47">
        <v>0.2119415221</v>
      </c>
      <c r="I423" s="47">
        <v>0.17895986799999999</v>
      </c>
      <c r="J423" s="83">
        <v>4167.0157558000001</v>
      </c>
    </row>
    <row r="424" spans="1:10" x14ac:dyDescent="0.25">
      <c r="A424" s="2" t="s">
        <v>91</v>
      </c>
      <c r="B424" s="4" t="s">
        <v>49</v>
      </c>
      <c r="C424" s="3" t="s">
        <v>35</v>
      </c>
      <c r="D424" s="3" t="s">
        <v>38</v>
      </c>
      <c r="E424" s="82">
        <v>6.15334778E-2</v>
      </c>
      <c r="F424" s="47">
        <v>1.9400860999999998E-2</v>
      </c>
      <c r="G424" s="47">
        <v>0.27000745189999997</v>
      </c>
      <c r="H424" s="47">
        <v>0.34412999179999998</v>
      </c>
      <c r="I424" s="47">
        <v>0.30492821749999999</v>
      </c>
      <c r="J424" s="83">
        <v>422.53421900000001</v>
      </c>
    </row>
    <row r="425" spans="1:10" x14ac:dyDescent="0.25">
      <c r="A425" s="2" t="s">
        <v>91</v>
      </c>
      <c r="B425" s="4" t="s">
        <v>49</v>
      </c>
      <c r="C425" s="3" t="s">
        <v>36</v>
      </c>
      <c r="D425" s="3" t="s">
        <v>37</v>
      </c>
      <c r="E425" s="82">
        <v>0.1866003443</v>
      </c>
      <c r="F425" s="47">
        <v>1.16086612E-2</v>
      </c>
      <c r="G425" s="47">
        <v>0.23958907660000001</v>
      </c>
      <c r="H425" s="47">
        <v>0.15359540939999999</v>
      </c>
      <c r="I425" s="47">
        <v>0.40860650850000002</v>
      </c>
      <c r="J425" s="83">
        <v>9957.1091742999997</v>
      </c>
    </row>
    <row r="426" spans="1:10" x14ac:dyDescent="0.25">
      <c r="A426" s="2" t="s">
        <v>91</v>
      </c>
      <c r="B426" s="4" t="s">
        <v>49</v>
      </c>
      <c r="C426" s="3" t="s">
        <v>36</v>
      </c>
      <c r="D426" s="3" t="s">
        <v>0</v>
      </c>
      <c r="E426" s="82">
        <v>0.1583644079</v>
      </c>
      <c r="F426" s="47">
        <v>1.1965226000000001E-2</v>
      </c>
      <c r="G426" s="47">
        <v>0.25880218900000002</v>
      </c>
      <c r="H426" s="47">
        <v>0.1554883497</v>
      </c>
      <c r="I426" s="47">
        <v>0.41537982740000001</v>
      </c>
      <c r="J426" s="83">
        <v>15173.937653999999</v>
      </c>
    </row>
    <row r="427" spans="1:10" x14ac:dyDescent="0.25">
      <c r="A427" s="2" t="s">
        <v>91</v>
      </c>
      <c r="B427" s="4" t="s">
        <v>49</v>
      </c>
      <c r="C427" s="3" t="s">
        <v>36</v>
      </c>
      <c r="D427" s="3" t="s">
        <v>38</v>
      </c>
      <c r="E427" s="82">
        <v>0.10589335079999999</v>
      </c>
      <c r="F427" s="47">
        <v>1.24138138E-2</v>
      </c>
      <c r="G427" s="47">
        <v>0.29994077619999998</v>
      </c>
      <c r="H427" s="47">
        <v>0.15979509410000001</v>
      </c>
      <c r="I427" s="47">
        <v>0.42195696510000003</v>
      </c>
      <c r="J427" s="83">
        <v>5042.9195792</v>
      </c>
    </row>
    <row r="428" spans="1:10" x14ac:dyDescent="0.25">
      <c r="A428" s="2" t="s">
        <v>91</v>
      </c>
      <c r="B428" s="4" t="s">
        <v>59</v>
      </c>
      <c r="C428" s="3" t="s">
        <v>34</v>
      </c>
      <c r="D428" s="3" t="s">
        <v>37</v>
      </c>
      <c r="E428" s="82">
        <v>7.02046858E-2</v>
      </c>
      <c r="F428" s="47">
        <v>1.6920008600000001E-2</v>
      </c>
      <c r="G428" s="47">
        <v>0.52934791189999997</v>
      </c>
      <c r="H428" s="47">
        <v>0.14088465089999999</v>
      </c>
      <c r="I428" s="47">
        <v>0.24264274290000001</v>
      </c>
      <c r="J428" s="83">
        <v>13047.562137999999</v>
      </c>
    </row>
    <row r="429" spans="1:10" x14ac:dyDescent="0.25">
      <c r="A429" s="2" t="s">
        <v>91</v>
      </c>
      <c r="B429" s="4" t="s">
        <v>59</v>
      </c>
      <c r="C429" s="3" t="s">
        <v>34</v>
      </c>
      <c r="D429" s="3" t="s">
        <v>0</v>
      </c>
      <c r="E429" s="82">
        <v>7.2842320399999994E-2</v>
      </c>
      <c r="F429" s="47">
        <v>1.7561894200000001E-2</v>
      </c>
      <c r="G429" s="47">
        <v>0.45448090219999998</v>
      </c>
      <c r="H429" s="47">
        <v>0.18776588869999999</v>
      </c>
      <c r="I429" s="47">
        <v>0.2673489946</v>
      </c>
      <c r="J429" s="83">
        <v>18588.095398000001</v>
      </c>
    </row>
    <row r="430" spans="1:10" x14ac:dyDescent="0.25">
      <c r="A430" s="2" t="s">
        <v>91</v>
      </c>
      <c r="B430" s="4" t="s">
        <v>59</v>
      </c>
      <c r="C430" s="3" t="s">
        <v>34</v>
      </c>
      <c r="D430" s="3" t="s">
        <v>38</v>
      </c>
      <c r="E430" s="82">
        <v>7.4385410700000001E-2</v>
      </c>
      <c r="F430" s="47">
        <v>1.7438812599999999E-2</v>
      </c>
      <c r="G430" s="47">
        <v>0.2976426687</v>
      </c>
      <c r="H430" s="47">
        <v>0.31096558410000003</v>
      </c>
      <c r="I430" s="47">
        <v>0.29956752380000001</v>
      </c>
      <c r="J430" s="83">
        <v>4839.6586967000003</v>
      </c>
    </row>
    <row r="431" spans="1:10" x14ac:dyDescent="0.25">
      <c r="A431" s="2" t="s">
        <v>91</v>
      </c>
      <c r="B431" s="4" t="s">
        <v>59</v>
      </c>
      <c r="C431" s="3" t="s">
        <v>35</v>
      </c>
      <c r="D431" s="3" t="s">
        <v>37</v>
      </c>
      <c r="E431" s="82">
        <v>5.0836401400000002E-2</v>
      </c>
      <c r="F431" s="47">
        <v>1.27991501E-2</v>
      </c>
      <c r="G431" s="47">
        <v>0.65748711439999996</v>
      </c>
      <c r="H431" s="47">
        <v>0.1661764644</v>
      </c>
      <c r="I431" s="47">
        <v>0.1127008697</v>
      </c>
      <c r="J431" s="83">
        <v>2281.8294940000001</v>
      </c>
    </row>
    <row r="432" spans="1:10" x14ac:dyDescent="0.25">
      <c r="A432" s="2" t="s">
        <v>91</v>
      </c>
      <c r="B432" s="4" t="s">
        <v>59</v>
      </c>
      <c r="C432" s="3" t="s">
        <v>35</v>
      </c>
      <c r="D432" s="3" t="s">
        <v>0</v>
      </c>
      <c r="E432" s="82">
        <v>4.8552860199999999E-2</v>
      </c>
      <c r="F432" s="47">
        <v>1.4535879099999999E-2</v>
      </c>
      <c r="G432" s="47">
        <v>0.59259778190000001</v>
      </c>
      <c r="H432" s="47">
        <v>0.17039614510000001</v>
      </c>
      <c r="I432" s="47">
        <v>0.17391733379999999</v>
      </c>
      <c r="J432" s="83">
        <v>2636.3019509000001</v>
      </c>
    </row>
    <row r="433" spans="1:10" x14ac:dyDescent="0.25">
      <c r="A433" s="2" t="s">
        <v>91</v>
      </c>
      <c r="B433" s="4" t="s">
        <v>59</v>
      </c>
      <c r="C433" s="3" t="s">
        <v>35</v>
      </c>
      <c r="D433" s="3" t="s">
        <v>38</v>
      </c>
      <c r="E433" s="82">
        <v>1.7726611600000001E-2</v>
      </c>
      <c r="F433" s="47">
        <v>2.1604377300000002E-2</v>
      </c>
      <c r="G433" s="47">
        <v>0.18448664770000001</v>
      </c>
      <c r="H433" s="47">
        <v>0.2058436766</v>
      </c>
      <c r="I433" s="47">
        <v>0.57033868679999999</v>
      </c>
      <c r="J433" s="83">
        <v>282.06180089999998</v>
      </c>
    </row>
    <row r="434" spans="1:10" x14ac:dyDescent="0.25">
      <c r="A434" s="2" t="s">
        <v>91</v>
      </c>
      <c r="B434" s="4" t="s">
        <v>59</v>
      </c>
      <c r="C434" s="3" t="s">
        <v>36</v>
      </c>
      <c r="D434" s="3" t="s">
        <v>37</v>
      </c>
      <c r="E434" s="82">
        <v>0.26263837740000001</v>
      </c>
      <c r="F434" s="47">
        <v>2.7696171700000001E-2</v>
      </c>
      <c r="G434" s="47">
        <v>0.2077614254</v>
      </c>
      <c r="H434" s="47">
        <v>8.6855797600000006E-2</v>
      </c>
      <c r="I434" s="47">
        <v>0.41504822790000001</v>
      </c>
      <c r="J434" s="83">
        <v>5898.3006708000003</v>
      </c>
    </row>
    <row r="435" spans="1:10" x14ac:dyDescent="0.25">
      <c r="A435" s="2" t="s">
        <v>91</v>
      </c>
      <c r="B435" s="4" t="s">
        <v>59</v>
      </c>
      <c r="C435" s="3" t="s">
        <v>36</v>
      </c>
      <c r="D435" s="3" t="s">
        <v>0</v>
      </c>
      <c r="E435" s="82">
        <v>0.2203352948</v>
      </c>
      <c r="F435" s="47">
        <v>2.70926181E-2</v>
      </c>
      <c r="G435" s="47">
        <v>0.23153161659999999</v>
      </c>
      <c r="H435" s="47">
        <v>0.1210701253</v>
      </c>
      <c r="I435" s="47">
        <v>0.39997034520000002</v>
      </c>
      <c r="J435" s="83">
        <v>9345.3668280000002</v>
      </c>
    </row>
    <row r="436" spans="1:10" x14ac:dyDescent="0.25">
      <c r="A436" s="2" t="s">
        <v>91</v>
      </c>
      <c r="B436" s="4" t="s">
        <v>59</v>
      </c>
      <c r="C436" s="3" t="s">
        <v>36</v>
      </c>
      <c r="D436" s="3" t="s">
        <v>38</v>
      </c>
      <c r="E436" s="82">
        <v>0.1504583572</v>
      </c>
      <c r="F436" s="47">
        <v>2.52497933E-2</v>
      </c>
      <c r="G436" s="47">
        <v>0.27485889409999997</v>
      </c>
      <c r="H436" s="47">
        <v>0.18078856760000001</v>
      </c>
      <c r="I436" s="47">
        <v>0.36864438779999997</v>
      </c>
      <c r="J436" s="83">
        <v>3356.3708046000002</v>
      </c>
    </row>
    <row r="437" spans="1:10" x14ac:dyDescent="0.25">
      <c r="A437" s="2" t="s">
        <v>91</v>
      </c>
      <c r="B437" s="4" t="s">
        <v>44</v>
      </c>
      <c r="C437" s="3" t="s">
        <v>34</v>
      </c>
      <c r="D437" s="3" t="s">
        <v>37</v>
      </c>
      <c r="E437" s="82">
        <v>7.7418392200000005E-2</v>
      </c>
      <c r="F437" s="47">
        <v>1.2392690099999999E-2</v>
      </c>
      <c r="G437" s="47">
        <v>0.65221663600000002</v>
      </c>
      <c r="H437" s="47">
        <v>0.1587587228</v>
      </c>
      <c r="I437" s="47">
        <v>9.9213558899999998E-2</v>
      </c>
      <c r="J437" s="83">
        <v>17670.304942999999</v>
      </c>
    </row>
    <row r="438" spans="1:10" x14ac:dyDescent="0.25">
      <c r="A438" s="2" t="s">
        <v>91</v>
      </c>
      <c r="B438" s="4" t="s">
        <v>44</v>
      </c>
      <c r="C438" s="3" t="s">
        <v>34</v>
      </c>
      <c r="D438" s="3" t="s">
        <v>0</v>
      </c>
      <c r="E438" s="82">
        <v>7.2997309199999999E-2</v>
      </c>
      <c r="F438" s="47">
        <v>1.52048293E-2</v>
      </c>
      <c r="G438" s="47">
        <v>0.60581592849999999</v>
      </c>
      <c r="H438" s="47">
        <v>0.17341607140000001</v>
      </c>
      <c r="I438" s="47">
        <v>0.1325658616</v>
      </c>
      <c r="J438" s="83">
        <v>22151.591844999999</v>
      </c>
    </row>
    <row r="439" spans="1:10" x14ac:dyDescent="0.25">
      <c r="A439" s="2" t="s">
        <v>91</v>
      </c>
      <c r="B439" s="4" t="s">
        <v>44</v>
      </c>
      <c r="C439" s="3" t="s">
        <v>34</v>
      </c>
      <c r="D439" s="3" t="s">
        <v>38</v>
      </c>
      <c r="E439" s="82">
        <v>4.9281050200000003E-2</v>
      </c>
      <c r="F439" s="47">
        <v>2.5592047400000002E-2</v>
      </c>
      <c r="G439" s="47">
        <v>0.45739022210000002</v>
      </c>
      <c r="H439" s="47">
        <v>0.2222019962</v>
      </c>
      <c r="I439" s="47">
        <v>0.24553468410000001</v>
      </c>
      <c r="J439" s="83">
        <v>3774.2702181</v>
      </c>
    </row>
    <row r="440" spans="1:10" x14ac:dyDescent="0.25">
      <c r="A440" s="2" t="s">
        <v>91</v>
      </c>
      <c r="B440" s="4" t="s">
        <v>47</v>
      </c>
      <c r="C440" s="3" t="s">
        <v>34</v>
      </c>
      <c r="D440" s="3" t="s">
        <v>37</v>
      </c>
      <c r="E440" s="82">
        <v>4.6363228399999998E-2</v>
      </c>
      <c r="F440" s="47">
        <v>7.1085080000000004E-3</v>
      </c>
      <c r="G440" s="47">
        <v>0.78659981540000001</v>
      </c>
      <c r="H440" s="47">
        <v>0.1053765835</v>
      </c>
      <c r="I440" s="47">
        <v>5.4551864800000002E-2</v>
      </c>
      <c r="J440" s="83">
        <v>76094.965083999996</v>
      </c>
    </row>
    <row r="441" spans="1:10" x14ac:dyDescent="0.25">
      <c r="A441" s="2" t="s">
        <v>91</v>
      </c>
      <c r="B441" s="4" t="s">
        <v>47</v>
      </c>
      <c r="C441" s="3" t="s">
        <v>34</v>
      </c>
      <c r="D441" s="3" t="s">
        <v>0</v>
      </c>
      <c r="E441" s="82">
        <v>5.3624286299999997E-2</v>
      </c>
      <c r="F441" s="47">
        <v>8.5468095000000004E-3</v>
      </c>
      <c r="G441" s="47">
        <v>0.74330037989999997</v>
      </c>
      <c r="H441" s="47">
        <v>0.11702757580000001</v>
      </c>
      <c r="I441" s="47">
        <v>7.7500948599999994E-2</v>
      </c>
      <c r="J441" s="83">
        <v>83040.886041000005</v>
      </c>
    </row>
    <row r="442" spans="1:10" x14ac:dyDescent="0.25">
      <c r="A442" s="2" t="s">
        <v>91</v>
      </c>
      <c r="B442" s="4" t="s">
        <v>47</v>
      </c>
      <c r="C442" s="3" t="s">
        <v>34</v>
      </c>
      <c r="D442" s="3" t="s">
        <v>38</v>
      </c>
      <c r="E442" s="82">
        <v>0.13992438160000001</v>
      </c>
      <c r="F442" s="47">
        <v>1.5353735E-2</v>
      </c>
      <c r="G442" s="47">
        <v>0.33823882919999998</v>
      </c>
      <c r="H442" s="47">
        <v>0.24365093509999999</v>
      </c>
      <c r="I442" s="47">
        <v>0.26283211909999998</v>
      </c>
      <c r="J442" s="83">
        <v>4473.8450345000001</v>
      </c>
    </row>
    <row r="443" spans="1:10" x14ac:dyDescent="0.25">
      <c r="A443" s="2" t="s">
        <v>91</v>
      </c>
      <c r="B443" s="4" t="s">
        <v>47</v>
      </c>
      <c r="C443" s="3" t="s">
        <v>35</v>
      </c>
      <c r="D443" s="3" t="s">
        <v>37</v>
      </c>
      <c r="E443" s="82">
        <v>8.8204321899999993E-2</v>
      </c>
      <c r="F443" s="47">
        <v>8.9430697000000003E-3</v>
      </c>
      <c r="G443" s="47">
        <v>0.73480228930000002</v>
      </c>
      <c r="H443" s="47">
        <v>0.10976114739999999</v>
      </c>
      <c r="I443" s="47">
        <v>5.8289171700000003E-2</v>
      </c>
      <c r="J443" s="83">
        <v>23774.714692000001</v>
      </c>
    </row>
    <row r="444" spans="1:10" x14ac:dyDescent="0.25">
      <c r="A444" s="2" t="s">
        <v>91</v>
      </c>
      <c r="B444" s="4" t="s">
        <v>47</v>
      </c>
      <c r="C444" s="3" t="s">
        <v>35</v>
      </c>
      <c r="D444" s="3" t="s">
        <v>0</v>
      </c>
      <c r="E444" s="82">
        <v>0.1430622946</v>
      </c>
      <c r="F444" s="47">
        <v>1.5480101499999999E-2</v>
      </c>
      <c r="G444" s="47">
        <v>0.65584191670000003</v>
      </c>
      <c r="H444" s="47">
        <v>0.1070709363</v>
      </c>
      <c r="I444" s="47">
        <v>7.8544750799999993E-2</v>
      </c>
      <c r="J444" s="83">
        <v>28015.959524999998</v>
      </c>
    </row>
    <row r="445" spans="1:10" x14ac:dyDescent="0.25">
      <c r="A445" s="2" t="s">
        <v>91</v>
      </c>
      <c r="B445" s="4" t="s">
        <v>47</v>
      </c>
      <c r="C445" s="3" t="s">
        <v>35</v>
      </c>
      <c r="D445" s="3" t="s">
        <v>38</v>
      </c>
      <c r="E445" s="82">
        <v>0.18630885890000001</v>
      </c>
      <c r="F445" s="47">
        <v>5.3932236199999997E-2</v>
      </c>
      <c r="G445" s="47">
        <v>0.280642379</v>
      </c>
      <c r="H445" s="47">
        <v>0.18273252009999999</v>
      </c>
      <c r="I445" s="47">
        <v>0.29638400590000002</v>
      </c>
      <c r="J445" s="83">
        <v>1202.3425302999999</v>
      </c>
    </row>
    <row r="446" spans="1:10" x14ac:dyDescent="0.25">
      <c r="A446" s="2" t="s">
        <v>91</v>
      </c>
      <c r="B446" s="4" t="s">
        <v>47</v>
      </c>
      <c r="C446" s="3" t="s">
        <v>36</v>
      </c>
      <c r="D446" s="3" t="s">
        <v>37</v>
      </c>
      <c r="E446" s="82">
        <v>0.13336835559999999</v>
      </c>
      <c r="F446" s="47">
        <v>1.8601018699999999E-2</v>
      </c>
      <c r="G446" s="47">
        <v>0.441956026</v>
      </c>
      <c r="H446" s="47">
        <v>0.16365815950000001</v>
      </c>
      <c r="I446" s="47">
        <v>0.2424164402</v>
      </c>
      <c r="J446" s="83">
        <v>93005.805569999997</v>
      </c>
    </row>
    <row r="447" spans="1:10" x14ac:dyDescent="0.25">
      <c r="A447" s="2" t="s">
        <v>91</v>
      </c>
      <c r="B447" s="4" t="s">
        <v>47</v>
      </c>
      <c r="C447" s="3" t="s">
        <v>36</v>
      </c>
      <c r="D447" s="3" t="s">
        <v>0</v>
      </c>
      <c r="E447" s="82">
        <v>9.7126313899999997E-2</v>
      </c>
      <c r="F447" s="47">
        <v>2.2105716099999999E-2</v>
      </c>
      <c r="G447" s="47">
        <v>0.44982181580000002</v>
      </c>
      <c r="H447" s="47">
        <v>0.16173382210000001</v>
      </c>
      <c r="I447" s="47">
        <v>0.26921233210000001</v>
      </c>
      <c r="J447" s="83">
        <v>181928.59025000001</v>
      </c>
    </row>
    <row r="448" spans="1:10" x14ac:dyDescent="0.25">
      <c r="A448" s="2" t="s">
        <v>91</v>
      </c>
      <c r="B448" s="4" t="s">
        <v>47</v>
      </c>
      <c r="C448" s="3" t="s">
        <v>36</v>
      </c>
      <c r="D448" s="3" t="s">
        <v>38</v>
      </c>
      <c r="E448" s="82">
        <v>6.1939070200000002E-2</v>
      </c>
      <c r="F448" s="47">
        <v>2.2791972099999998E-2</v>
      </c>
      <c r="G448" s="47">
        <v>0.46689262030000001</v>
      </c>
      <c r="H448" s="47">
        <v>0.1554806235</v>
      </c>
      <c r="I448" s="47">
        <v>0.29289571390000002</v>
      </c>
      <c r="J448" s="83">
        <v>83146.582725999993</v>
      </c>
    </row>
    <row r="449" spans="1:10" x14ac:dyDescent="0.25">
      <c r="A449" s="2" t="s">
        <v>91</v>
      </c>
      <c r="B449" s="4" t="s">
        <v>64</v>
      </c>
      <c r="C449" s="3" t="s">
        <v>34</v>
      </c>
      <c r="D449" s="3" t="s">
        <v>37</v>
      </c>
      <c r="E449" s="82">
        <v>3.5339330500000002E-2</v>
      </c>
      <c r="F449" s="47">
        <v>1.9780883199999998E-2</v>
      </c>
      <c r="G449" s="47">
        <v>0.62607922189999998</v>
      </c>
      <c r="H449" s="47">
        <v>0.1701270248</v>
      </c>
      <c r="I449" s="47">
        <v>0.14867353959999999</v>
      </c>
      <c r="J449" s="83">
        <v>20034.991290000002</v>
      </c>
    </row>
    <row r="450" spans="1:10" x14ac:dyDescent="0.25">
      <c r="A450" s="2" t="s">
        <v>91</v>
      </c>
      <c r="B450" s="4" t="s">
        <v>64</v>
      </c>
      <c r="C450" s="3" t="s">
        <v>34</v>
      </c>
      <c r="D450" s="3" t="s">
        <v>0</v>
      </c>
      <c r="E450" s="82">
        <v>6.67347301E-2</v>
      </c>
      <c r="F450" s="47">
        <v>2.0735828599999999E-2</v>
      </c>
      <c r="G450" s="47">
        <v>0.50179033829999997</v>
      </c>
      <c r="H450" s="47">
        <v>0.22646295960000001</v>
      </c>
      <c r="I450" s="47">
        <v>0.1842761433</v>
      </c>
      <c r="J450" s="83">
        <v>28051.835253000001</v>
      </c>
    </row>
    <row r="451" spans="1:10" x14ac:dyDescent="0.25">
      <c r="A451" s="2" t="s">
        <v>91</v>
      </c>
      <c r="B451" s="4" t="s">
        <v>64</v>
      </c>
      <c r="C451" s="3" t="s">
        <v>34</v>
      </c>
      <c r="D451" s="3" t="s">
        <v>38</v>
      </c>
      <c r="E451" s="82">
        <v>3.0140786700000002E-2</v>
      </c>
      <c r="F451" s="47">
        <v>2.3760013199999999E-2</v>
      </c>
      <c r="G451" s="47">
        <v>0.24252303280000001</v>
      </c>
      <c r="H451" s="47">
        <v>0.41648179899999999</v>
      </c>
      <c r="I451" s="47">
        <v>0.28709436820000001</v>
      </c>
      <c r="J451" s="83">
        <v>4545.3358977999997</v>
      </c>
    </row>
    <row r="452" spans="1:10" x14ac:dyDescent="0.25">
      <c r="A452" s="2" t="s">
        <v>91</v>
      </c>
      <c r="B452" s="4" t="s">
        <v>64</v>
      </c>
      <c r="C452" s="3" t="s">
        <v>35</v>
      </c>
      <c r="D452" s="3" t="s">
        <v>37</v>
      </c>
      <c r="E452" s="82">
        <v>0.1031719441</v>
      </c>
      <c r="F452" s="47">
        <v>1.3660872399999999E-2</v>
      </c>
      <c r="G452" s="47">
        <v>0.67664525480000004</v>
      </c>
      <c r="H452" s="47">
        <v>0.13201446480000001</v>
      </c>
      <c r="I452" s="47">
        <v>7.4507463900000001E-2</v>
      </c>
      <c r="J452" s="83">
        <v>1851.3402137</v>
      </c>
    </row>
    <row r="453" spans="1:10" x14ac:dyDescent="0.25">
      <c r="A453" s="2" t="s">
        <v>91</v>
      </c>
      <c r="B453" s="4" t="s">
        <v>64</v>
      </c>
      <c r="C453" s="3" t="s">
        <v>35</v>
      </c>
      <c r="D453" s="3" t="s">
        <v>0</v>
      </c>
      <c r="E453" s="82">
        <v>9.8528140700000003E-2</v>
      </c>
      <c r="F453" s="47">
        <v>2.1136271200000001E-2</v>
      </c>
      <c r="G453" s="47">
        <v>0.5877402598</v>
      </c>
      <c r="H453" s="47">
        <v>0.145471871</v>
      </c>
      <c r="I453" s="47">
        <v>0.1471234572</v>
      </c>
      <c r="J453" s="83">
        <v>2395.3840633</v>
      </c>
    </row>
    <row r="454" spans="1:10" x14ac:dyDescent="0.25">
      <c r="A454" s="2" t="s">
        <v>91</v>
      </c>
      <c r="B454" s="4" t="s">
        <v>64</v>
      </c>
      <c r="C454" s="3" t="s">
        <v>35</v>
      </c>
      <c r="D454" s="3" t="s">
        <v>38</v>
      </c>
      <c r="E454" s="82">
        <v>8.2146309900000006E-2</v>
      </c>
      <c r="F454" s="47">
        <v>5.0759666100000003E-2</v>
      </c>
      <c r="G454" s="47">
        <v>0.30081529480000002</v>
      </c>
      <c r="H454" s="47">
        <v>0.18482690609999999</v>
      </c>
      <c r="I454" s="47">
        <v>0.38145182309999998</v>
      </c>
      <c r="J454" s="83">
        <v>499.18698811000002</v>
      </c>
    </row>
    <row r="455" spans="1:10" x14ac:dyDescent="0.25">
      <c r="A455" s="2" t="s">
        <v>91</v>
      </c>
      <c r="B455" s="4" t="s">
        <v>64</v>
      </c>
      <c r="C455" s="3" t="s">
        <v>36</v>
      </c>
      <c r="D455" s="3" t="s">
        <v>37</v>
      </c>
      <c r="E455" s="82">
        <v>0.2267719322</v>
      </c>
      <c r="F455" s="47">
        <v>1.60475861E-2</v>
      </c>
      <c r="G455" s="47">
        <v>0.2033015655</v>
      </c>
      <c r="H455" s="47">
        <v>0.16207721019999999</v>
      </c>
      <c r="I455" s="47">
        <v>0.39180170609999998</v>
      </c>
      <c r="J455" s="83">
        <v>10737.660415</v>
      </c>
    </row>
    <row r="456" spans="1:10" x14ac:dyDescent="0.25">
      <c r="A456" s="2" t="s">
        <v>91</v>
      </c>
      <c r="B456" s="4" t="s">
        <v>64</v>
      </c>
      <c r="C456" s="3" t="s">
        <v>36</v>
      </c>
      <c r="D456" s="3" t="s">
        <v>0</v>
      </c>
      <c r="E456" s="82">
        <v>0.19040684969999999</v>
      </c>
      <c r="F456" s="47">
        <v>1.77652557E-2</v>
      </c>
      <c r="G456" s="47">
        <v>0.24353740109999999</v>
      </c>
      <c r="H456" s="47">
        <v>0.1676082227</v>
      </c>
      <c r="I456" s="47">
        <v>0.38068227069999999</v>
      </c>
      <c r="J456" s="83">
        <v>19119.726588000001</v>
      </c>
    </row>
    <row r="457" spans="1:10" x14ac:dyDescent="0.25">
      <c r="A457" s="2" t="s">
        <v>91</v>
      </c>
      <c r="B457" s="4" t="s">
        <v>64</v>
      </c>
      <c r="C457" s="3" t="s">
        <v>36</v>
      </c>
      <c r="D457" s="3" t="s">
        <v>38</v>
      </c>
      <c r="E457" s="82">
        <v>0.1459729548</v>
      </c>
      <c r="F457" s="47">
        <v>1.94657505E-2</v>
      </c>
      <c r="G457" s="47">
        <v>0.29650670629999998</v>
      </c>
      <c r="H457" s="47">
        <v>0.17483634789999999</v>
      </c>
      <c r="I457" s="47">
        <v>0.36321824050000001</v>
      </c>
      <c r="J457" s="83">
        <v>8176.3564286999999</v>
      </c>
    </row>
    <row r="458" spans="1:10" x14ac:dyDescent="0.25">
      <c r="A458" s="2" t="s">
        <v>91</v>
      </c>
      <c r="B458" s="4" t="s">
        <v>76</v>
      </c>
      <c r="C458" s="3" t="s">
        <v>34</v>
      </c>
      <c r="D458" s="3" t="s">
        <v>37</v>
      </c>
      <c r="E458" s="82">
        <v>3.4028468700000002E-2</v>
      </c>
      <c r="F458" s="47">
        <v>8.1811773000000001E-3</v>
      </c>
      <c r="G458" s="47">
        <v>0.71220243949999995</v>
      </c>
      <c r="H458" s="47">
        <v>0.16053527949999999</v>
      </c>
      <c r="I458" s="47">
        <v>8.5052634899999993E-2</v>
      </c>
      <c r="J458" s="83">
        <v>8816.2223138000008</v>
      </c>
    </row>
    <row r="459" spans="1:10" x14ac:dyDescent="0.25">
      <c r="A459" s="2" t="s">
        <v>91</v>
      </c>
      <c r="B459" s="4" t="s">
        <v>76</v>
      </c>
      <c r="C459" s="3" t="s">
        <v>34</v>
      </c>
      <c r="D459" s="3" t="s">
        <v>0</v>
      </c>
      <c r="E459" s="82">
        <v>3.72729303E-2</v>
      </c>
      <c r="F459" s="47">
        <v>9.2337831999999998E-3</v>
      </c>
      <c r="G459" s="47">
        <v>0.66774199180000005</v>
      </c>
      <c r="H459" s="47">
        <v>0.1834428256</v>
      </c>
      <c r="I459" s="47">
        <v>0.102308469</v>
      </c>
      <c r="J459" s="83">
        <v>9765.8687253000007</v>
      </c>
    </row>
    <row r="460" spans="1:10" x14ac:dyDescent="0.25">
      <c r="A460" s="2" t="s">
        <v>91</v>
      </c>
      <c r="B460" s="4" t="s">
        <v>76</v>
      </c>
      <c r="C460" s="3" t="s">
        <v>34</v>
      </c>
      <c r="D460" s="3" t="s">
        <v>38</v>
      </c>
      <c r="E460" s="82">
        <v>7.5315732799999993E-2</v>
      </c>
      <c r="F460" s="47">
        <v>1.70583235E-2</v>
      </c>
      <c r="G460" s="47">
        <v>0.26742219290000002</v>
      </c>
      <c r="H460" s="47">
        <v>0.38515925280000002</v>
      </c>
      <c r="I460" s="47">
        <v>0.2550444979</v>
      </c>
      <c r="J460" s="83">
        <v>823.20117809999999</v>
      </c>
    </row>
    <row r="461" spans="1:10" x14ac:dyDescent="0.25">
      <c r="A461" s="2" t="s">
        <v>91</v>
      </c>
      <c r="B461" s="4" t="s">
        <v>76</v>
      </c>
      <c r="C461" s="3" t="s">
        <v>35</v>
      </c>
      <c r="D461" s="3" t="s">
        <v>37</v>
      </c>
      <c r="E461" s="82">
        <v>6.8118096599999997E-2</v>
      </c>
      <c r="F461" s="47">
        <v>5.4693830000000004E-3</v>
      </c>
      <c r="G461" s="47">
        <v>0.73891692809999998</v>
      </c>
      <c r="H461" s="47">
        <v>0.1346389053</v>
      </c>
      <c r="I461" s="47">
        <v>5.2856686999999999E-2</v>
      </c>
      <c r="J461" s="83">
        <v>7369.5541254999998</v>
      </c>
    </row>
    <row r="462" spans="1:10" x14ac:dyDescent="0.25">
      <c r="A462" s="2" t="s">
        <v>91</v>
      </c>
      <c r="B462" s="4" t="s">
        <v>76</v>
      </c>
      <c r="C462" s="3" t="s">
        <v>35</v>
      </c>
      <c r="D462" s="3" t="s">
        <v>0</v>
      </c>
      <c r="E462" s="82">
        <v>7.1928589000000001E-2</v>
      </c>
      <c r="F462" s="47">
        <v>2.3370157799999999E-2</v>
      </c>
      <c r="G462" s="47">
        <v>0.69196139899999998</v>
      </c>
      <c r="H462" s="47">
        <v>0.13656615250000001</v>
      </c>
      <c r="I462" s="47">
        <v>7.6173701699999999E-2</v>
      </c>
      <c r="J462" s="83">
        <v>8063.5531493999997</v>
      </c>
    </row>
    <row r="463" spans="1:10" x14ac:dyDescent="0.25">
      <c r="A463" s="2" t="s">
        <v>91</v>
      </c>
      <c r="B463" s="4" t="s">
        <v>76</v>
      </c>
      <c r="C463" s="3" t="s">
        <v>35</v>
      </c>
      <c r="D463" s="3" t="s">
        <v>38</v>
      </c>
      <c r="E463" s="82">
        <v>0.20454575780000001</v>
      </c>
      <c r="F463" s="47">
        <v>2.3285990499999999E-2</v>
      </c>
      <c r="G463" s="47">
        <v>0.27859075259999999</v>
      </c>
      <c r="H463" s="47">
        <v>0.2273554029</v>
      </c>
      <c r="I463" s="47">
        <v>0.26622209629999999</v>
      </c>
      <c r="J463" s="83">
        <v>259.110727</v>
      </c>
    </row>
    <row r="464" spans="1:10" x14ac:dyDescent="0.25">
      <c r="A464" s="2" t="s">
        <v>91</v>
      </c>
      <c r="B464" s="4" t="s">
        <v>76</v>
      </c>
      <c r="C464" s="3" t="s">
        <v>36</v>
      </c>
      <c r="D464" s="3" t="s">
        <v>37</v>
      </c>
      <c r="E464" s="82">
        <v>0.1597737125</v>
      </c>
      <c r="F464" s="47">
        <v>7.1957124999999997E-3</v>
      </c>
      <c r="G464" s="47">
        <v>0.32933812130000001</v>
      </c>
      <c r="H464" s="47">
        <v>0.1206974829</v>
      </c>
      <c r="I464" s="47">
        <v>0.38299497069999999</v>
      </c>
      <c r="J464" s="83">
        <v>5989.7212436</v>
      </c>
    </row>
    <row r="465" spans="1:10" x14ac:dyDescent="0.25">
      <c r="A465" s="2" t="s">
        <v>91</v>
      </c>
      <c r="B465" s="4" t="s">
        <v>76</v>
      </c>
      <c r="C465" s="3" t="s">
        <v>36</v>
      </c>
      <c r="D465" s="3" t="s">
        <v>0</v>
      </c>
      <c r="E465" s="82">
        <v>0.12779167490000001</v>
      </c>
      <c r="F465" s="47">
        <v>9.2527634000000008E-3</v>
      </c>
      <c r="G465" s="47">
        <v>0.3675912751</v>
      </c>
      <c r="H465" s="47">
        <v>0.11697995999999999</v>
      </c>
      <c r="I465" s="47">
        <v>0.37838432659999999</v>
      </c>
      <c r="J465" s="83">
        <v>10322.944536000001</v>
      </c>
    </row>
    <row r="466" spans="1:10" x14ac:dyDescent="0.25">
      <c r="A466" s="2" t="s">
        <v>91</v>
      </c>
      <c r="B466" s="4" t="s">
        <v>76</v>
      </c>
      <c r="C466" s="3" t="s">
        <v>36</v>
      </c>
      <c r="D466" s="3" t="s">
        <v>38</v>
      </c>
      <c r="E466" s="82">
        <v>8.4204752899999999E-2</v>
      </c>
      <c r="F466" s="47">
        <v>1.21860745E-2</v>
      </c>
      <c r="G466" s="47">
        <v>0.42103536479999998</v>
      </c>
      <c r="H466" s="47">
        <v>0.1110522557</v>
      </c>
      <c r="I466" s="47">
        <v>0.37152155209999999</v>
      </c>
      <c r="J466" s="83">
        <v>4301.2580589999998</v>
      </c>
    </row>
    <row r="467" spans="1:10" x14ac:dyDescent="0.25">
      <c r="A467" s="2" t="s">
        <v>91</v>
      </c>
      <c r="B467" s="4" t="s">
        <v>87</v>
      </c>
      <c r="C467" s="3" t="s">
        <v>34</v>
      </c>
      <c r="D467" s="3" t="s">
        <v>37</v>
      </c>
      <c r="E467" s="82" t="s">
        <v>109</v>
      </c>
      <c r="F467" s="82" t="s">
        <v>109</v>
      </c>
      <c r="G467" s="82" t="s">
        <v>109</v>
      </c>
      <c r="H467" s="82" t="s">
        <v>109</v>
      </c>
      <c r="I467" s="82" t="s">
        <v>109</v>
      </c>
      <c r="J467" s="82" t="s">
        <v>109</v>
      </c>
    </row>
    <row r="468" spans="1:10" x14ac:dyDescent="0.25">
      <c r="A468" s="2" t="s">
        <v>91</v>
      </c>
      <c r="B468" s="4" t="s">
        <v>87</v>
      </c>
      <c r="C468" s="3" t="s">
        <v>34</v>
      </c>
      <c r="D468" s="3" t="s">
        <v>0</v>
      </c>
      <c r="E468" s="82" t="s">
        <v>109</v>
      </c>
      <c r="F468" s="82" t="s">
        <v>109</v>
      </c>
      <c r="G468" s="82" t="s">
        <v>109</v>
      </c>
      <c r="H468" s="82" t="s">
        <v>109</v>
      </c>
      <c r="I468" s="82" t="s">
        <v>109</v>
      </c>
      <c r="J468" s="82" t="s">
        <v>109</v>
      </c>
    </row>
    <row r="469" spans="1:10" x14ac:dyDescent="0.25">
      <c r="A469" s="2" t="s">
        <v>91</v>
      </c>
      <c r="B469" s="4" t="s">
        <v>87</v>
      </c>
      <c r="C469" s="3" t="s">
        <v>34</v>
      </c>
      <c r="D469" s="3" t="s">
        <v>38</v>
      </c>
      <c r="E469" s="82" t="s">
        <v>109</v>
      </c>
      <c r="F469" s="82" t="s">
        <v>109</v>
      </c>
      <c r="G469" s="82" t="s">
        <v>109</v>
      </c>
      <c r="H469" s="82" t="s">
        <v>109</v>
      </c>
      <c r="I469" s="82" t="s">
        <v>109</v>
      </c>
      <c r="J469" s="82" t="s">
        <v>109</v>
      </c>
    </row>
    <row r="470" spans="1:10" x14ac:dyDescent="0.25">
      <c r="A470" s="2" t="s">
        <v>91</v>
      </c>
      <c r="B470" s="4" t="s">
        <v>87</v>
      </c>
      <c r="C470" s="3" t="s">
        <v>35</v>
      </c>
      <c r="D470" s="3" t="s">
        <v>37</v>
      </c>
      <c r="E470" s="82">
        <v>9.6420252799999995E-2</v>
      </c>
      <c r="F470" s="47">
        <v>5.0905315999999999E-3</v>
      </c>
      <c r="G470" s="47">
        <v>0.76055311759999999</v>
      </c>
      <c r="H470" s="47">
        <v>0.1010210847</v>
      </c>
      <c r="I470" s="47">
        <v>3.6915013300000001E-2</v>
      </c>
      <c r="J470" s="83">
        <v>7913.6065858000002</v>
      </c>
    </row>
    <row r="471" spans="1:10" x14ac:dyDescent="0.25">
      <c r="A471" s="2" t="s">
        <v>91</v>
      </c>
      <c r="B471" s="4" t="s">
        <v>87</v>
      </c>
      <c r="C471" s="3" t="s">
        <v>35</v>
      </c>
      <c r="D471" s="3" t="s">
        <v>0</v>
      </c>
      <c r="E471" s="82">
        <v>0.109585856</v>
      </c>
      <c r="F471" s="47">
        <v>8.9558243999999995E-3</v>
      </c>
      <c r="G471" s="47">
        <v>0.72960469189999999</v>
      </c>
      <c r="H471" s="47">
        <v>0.1058169129</v>
      </c>
      <c r="I471" s="47">
        <v>4.6036714899999998E-2</v>
      </c>
      <c r="J471" s="83">
        <v>8413.7860612999993</v>
      </c>
    </row>
    <row r="472" spans="1:10" x14ac:dyDescent="0.25">
      <c r="A472" s="2" t="s">
        <v>91</v>
      </c>
      <c r="B472" s="4" t="s">
        <v>87</v>
      </c>
      <c r="C472" s="3" t="s">
        <v>35</v>
      </c>
      <c r="D472" s="3" t="s">
        <v>38</v>
      </c>
      <c r="E472" s="82">
        <v>0.37276894020000001</v>
      </c>
      <c r="F472" s="47">
        <v>1.9501554399999999E-2</v>
      </c>
      <c r="G472" s="47">
        <v>0.23968551969999999</v>
      </c>
      <c r="H472" s="47">
        <v>0.1666278138</v>
      </c>
      <c r="I472" s="47">
        <v>0.2014161719</v>
      </c>
      <c r="J472" s="83">
        <v>413.12454818999998</v>
      </c>
    </row>
    <row r="473" spans="1:10" x14ac:dyDescent="0.25">
      <c r="A473" s="2" t="s">
        <v>91</v>
      </c>
      <c r="B473" s="4" t="s">
        <v>66</v>
      </c>
      <c r="C473" s="3" t="s">
        <v>34</v>
      </c>
      <c r="D473" s="3" t="s">
        <v>37</v>
      </c>
      <c r="E473" s="82" t="s">
        <v>109</v>
      </c>
      <c r="F473" s="82" t="s">
        <v>109</v>
      </c>
      <c r="G473" s="82" t="s">
        <v>109</v>
      </c>
      <c r="H473" s="82" t="s">
        <v>109</v>
      </c>
      <c r="I473" s="82" t="s">
        <v>109</v>
      </c>
      <c r="J473" s="82" t="s">
        <v>109</v>
      </c>
    </row>
    <row r="474" spans="1:10" x14ac:dyDescent="0.25">
      <c r="A474" s="2" t="s">
        <v>91</v>
      </c>
      <c r="B474" s="4" t="s">
        <v>66</v>
      </c>
      <c r="C474" s="3" t="s">
        <v>34</v>
      </c>
      <c r="D474" s="3" t="s">
        <v>0</v>
      </c>
      <c r="E474" s="82" t="s">
        <v>109</v>
      </c>
      <c r="F474" s="82" t="s">
        <v>109</v>
      </c>
      <c r="G474" s="82" t="s">
        <v>109</v>
      </c>
      <c r="H474" s="82" t="s">
        <v>109</v>
      </c>
      <c r="I474" s="82" t="s">
        <v>109</v>
      </c>
      <c r="J474" s="82" t="s">
        <v>109</v>
      </c>
    </row>
    <row r="475" spans="1:10" x14ac:dyDescent="0.25">
      <c r="A475" s="2" t="s">
        <v>91</v>
      </c>
      <c r="B475" s="4" t="s">
        <v>66</v>
      </c>
      <c r="C475" s="3" t="s">
        <v>34</v>
      </c>
      <c r="D475" s="3" t="s">
        <v>38</v>
      </c>
      <c r="E475" s="82" t="s">
        <v>109</v>
      </c>
      <c r="F475" s="82" t="s">
        <v>109</v>
      </c>
      <c r="G475" s="82" t="s">
        <v>109</v>
      </c>
      <c r="H475" s="82" t="s">
        <v>109</v>
      </c>
      <c r="I475" s="82" t="s">
        <v>109</v>
      </c>
      <c r="J475" s="82" t="s">
        <v>109</v>
      </c>
    </row>
    <row r="476" spans="1:10" x14ac:dyDescent="0.25">
      <c r="A476" s="2" t="s">
        <v>91</v>
      </c>
      <c r="B476" s="4" t="s">
        <v>66</v>
      </c>
      <c r="C476" s="3" t="s">
        <v>35</v>
      </c>
      <c r="D476" s="3" t="s">
        <v>37</v>
      </c>
      <c r="E476" s="82">
        <v>8.3580812300000001E-2</v>
      </c>
      <c r="F476" s="47">
        <v>1.3020754799999999E-2</v>
      </c>
      <c r="G476" s="47">
        <v>0.37469081980000002</v>
      </c>
      <c r="H476" s="47">
        <v>0.27519434139999999</v>
      </c>
      <c r="I476" s="47">
        <v>0.25351327169999999</v>
      </c>
      <c r="J476" s="83">
        <v>873.40620357</v>
      </c>
    </row>
    <row r="477" spans="1:10" x14ac:dyDescent="0.25">
      <c r="A477" s="2" t="s">
        <v>91</v>
      </c>
      <c r="B477" s="4" t="s">
        <v>66</v>
      </c>
      <c r="C477" s="3" t="s">
        <v>35</v>
      </c>
      <c r="D477" s="3" t="s">
        <v>0</v>
      </c>
      <c r="E477" s="82">
        <v>8.8061678199999993E-2</v>
      </c>
      <c r="F477" s="47">
        <v>2.0532455799999998E-2</v>
      </c>
      <c r="G477" s="47">
        <v>0.33402830179999998</v>
      </c>
      <c r="H477" s="47">
        <v>0.2429460051</v>
      </c>
      <c r="I477" s="47">
        <v>0.31443155919999999</v>
      </c>
      <c r="J477" s="83">
        <v>1317.7858186999999</v>
      </c>
    </row>
    <row r="478" spans="1:10" x14ac:dyDescent="0.25">
      <c r="A478" s="2" t="s">
        <v>91</v>
      </c>
      <c r="B478" s="4" t="s">
        <v>66</v>
      </c>
      <c r="C478" s="3" t="s">
        <v>35</v>
      </c>
      <c r="D478" s="3" t="s">
        <v>38</v>
      </c>
      <c r="E478" s="82">
        <v>0.1067296542</v>
      </c>
      <c r="F478" s="47">
        <v>3.98143553E-2</v>
      </c>
      <c r="G478" s="47">
        <v>0.27901949920000002</v>
      </c>
      <c r="H478" s="47">
        <v>0.14955342099999999</v>
      </c>
      <c r="I478" s="47">
        <v>0.4248830703</v>
      </c>
      <c r="J478" s="83">
        <v>393.95265569999998</v>
      </c>
    </row>
    <row r="479" spans="1:10" x14ac:dyDescent="0.25">
      <c r="A479" s="2" t="s">
        <v>91</v>
      </c>
      <c r="B479" s="4" t="s">
        <v>45</v>
      </c>
      <c r="C479" s="3" t="s">
        <v>34</v>
      </c>
      <c r="D479" s="3" t="s">
        <v>37</v>
      </c>
      <c r="E479" s="82">
        <v>0.2026908187</v>
      </c>
      <c r="F479" s="47">
        <v>2.1568962899999999E-2</v>
      </c>
      <c r="G479" s="47">
        <v>0.49264031629999999</v>
      </c>
      <c r="H479" s="47">
        <v>0.10664297590000001</v>
      </c>
      <c r="I479" s="47">
        <v>0.1764569262</v>
      </c>
      <c r="J479" s="83">
        <v>64903.242609000001</v>
      </c>
    </row>
    <row r="480" spans="1:10" x14ac:dyDescent="0.25">
      <c r="A480" s="2" t="s">
        <v>91</v>
      </c>
      <c r="B480" s="4" t="s">
        <v>45</v>
      </c>
      <c r="C480" s="3" t="s">
        <v>34</v>
      </c>
      <c r="D480" s="3" t="s">
        <v>0</v>
      </c>
      <c r="E480" s="82">
        <v>0.16039922230000001</v>
      </c>
      <c r="F480" s="47">
        <v>2.04940251E-2</v>
      </c>
      <c r="G480" s="47">
        <v>0.40665123559999999</v>
      </c>
      <c r="H480" s="47">
        <v>0.1531609669</v>
      </c>
      <c r="I480" s="47">
        <v>0.25929455000000001</v>
      </c>
      <c r="J480" s="83">
        <v>126456.95221</v>
      </c>
    </row>
    <row r="481" spans="1:10" x14ac:dyDescent="0.25">
      <c r="A481" s="2" t="s">
        <v>91</v>
      </c>
      <c r="B481" s="4" t="s">
        <v>45</v>
      </c>
      <c r="C481" s="3" t="s">
        <v>34</v>
      </c>
      <c r="D481" s="3" t="s">
        <v>38</v>
      </c>
      <c r="E481" s="82">
        <v>0.114719143</v>
      </c>
      <c r="F481" s="47">
        <v>1.8887324899999999E-2</v>
      </c>
      <c r="G481" s="47">
        <v>0.32213580800000002</v>
      </c>
      <c r="H481" s="47">
        <v>0.2042344777</v>
      </c>
      <c r="I481" s="47">
        <v>0.34002324630000003</v>
      </c>
      <c r="J481" s="83">
        <v>58353.465505</v>
      </c>
    </row>
    <row r="482" spans="1:10" x14ac:dyDescent="0.25">
      <c r="A482" s="2" t="s">
        <v>91</v>
      </c>
      <c r="B482" s="4" t="s">
        <v>45</v>
      </c>
      <c r="C482" s="3" t="s">
        <v>35</v>
      </c>
      <c r="D482" s="3" t="s">
        <v>37</v>
      </c>
      <c r="E482" s="82">
        <v>9.6063799800000002E-2</v>
      </c>
      <c r="F482" s="47">
        <v>2.8689170100000001E-2</v>
      </c>
      <c r="G482" s="47">
        <v>0.5699268797</v>
      </c>
      <c r="H482" s="47">
        <v>0.17798765089999999</v>
      </c>
      <c r="I482" s="47">
        <v>0.1273324995</v>
      </c>
      <c r="J482" s="83">
        <v>10649.704589999999</v>
      </c>
    </row>
    <row r="483" spans="1:10" x14ac:dyDescent="0.25">
      <c r="A483" s="2" t="s">
        <v>91</v>
      </c>
      <c r="B483" s="4" t="s">
        <v>45</v>
      </c>
      <c r="C483" s="3" t="s">
        <v>35</v>
      </c>
      <c r="D483" s="3" t="s">
        <v>0</v>
      </c>
      <c r="E483" s="82">
        <v>0.12601680649999999</v>
      </c>
      <c r="F483" s="47">
        <v>2.7955719699999999E-2</v>
      </c>
      <c r="G483" s="47">
        <v>0.50323813449999999</v>
      </c>
      <c r="H483" s="47">
        <v>0.16851148399999999</v>
      </c>
      <c r="I483" s="47">
        <v>0.17427785530000001</v>
      </c>
      <c r="J483" s="83">
        <v>13142.428233000001</v>
      </c>
    </row>
    <row r="484" spans="1:10" x14ac:dyDescent="0.25">
      <c r="A484" s="2" t="s">
        <v>91</v>
      </c>
      <c r="B484" s="4" t="s">
        <v>45</v>
      </c>
      <c r="C484" s="3" t="s">
        <v>35</v>
      </c>
      <c r="D484" s="3" t="s">
        <v>38</v>
      </c>
      <c r="E484" s="82">
        <v>0.14028782670000001</v>
      </c>
      <c r="F484" s="47">
        <v>2.71341649E-2</v>
      </c>
      <c r="G484" s="47">
        <v>0.2346370203</v>
      </c>
      <c r="H484" s="47">
        <v>0.1314840421</v>
      </c>
      <c r="I484" s="47">
        <v>0.46645694599999998</v>
      </c>
      <c r="J484" s="83">
        <v>1163.2121953000001</v>
      </c>
    </row>
    <row r="485" spans="1:10" x14ac:dyDescent="0.25">
      <c r="A485" s="2" t="s">
        <v>91</v>
      </c>
      <c r="B485" s="4" t="s">
        <v>45</v>
      </c>
      <c r="C485" s="3" t="s">
        <v>36</v>
      </c>
      <c r="D485" s="3" t="s">
        <v>37</v>
      </c>
      <c r="E485" s="82">
        <v>0.34417307959999999</v>
      </c>
      <c r="F485" s="47">
        <v>1.77785663E-2</v>
      </c>
      <c r="G485" s="47">
        <v>0.26685991120000002</v>
      </c>
      <c r="H485" s="47">
        <v>0.1013530289</v>
      </c>
      <c r="I485" s="47">
        <v>0.26983541389999999</v>
      </c>
      <c r="J485" s="83">
        <v>14114.995193999999</v>
      </c>
    </row>
    <row r="486" spans="1:10" x14ac:dyDescent="0.25">
      <c r="A486" s="2" t="s">
        <v>91</v>
      </c>
      <c r="B486" s="4" t="s">
        <v>45</v>
      </c>
      <c r="C486" s="3" t="s">
        <v>36</v>
      </c>
      <c r="D486" s="3" t="s">
        <v>0</v>
      </c>
      <c r="E486" s="82">
        <v>0.29097632569999998</v>
      </c>
      <c r="F486" s="47">
        <v>1.8457057900000001E-2</v>
      </c>
      <c r="G486" s="47">
        <v>0.29586082790000001</v>
      </c>
      <c r="H486" s="47">
        <v>0.11974680660000001</v>
      </c>
      <c r="I486" s="47">
        <v>0.27495898190000001</v>
      </c>
      <c r="J486" s="83">
        <v>25404.133298000001</v>
      </c>
    </row>
    <row r="487" spans="1:10" x14ac:dyDescent="0.25">
      <c r="A487" s="2" t="s">
        <v>91</v>
      </c>
      <c r="B487" s="4" t="s">
        <v>45</v>
      </c>
      <c r="C487" s="3" t="s">
        <v>36</v>
      </c>
      <c r="D487" s="3" t="s">
        <v>38</v>
      </c>
      <c r="E487" s="82">
        <v>0.2279259133</v>
      </c>
      <c r="F487" s="47">
        <v>1.9186377000000001E-2</v>
      </c>
      <c r="G487" s="47">
        <v>0.33325248439999999</v>
      </c>
      <c r="H487" s="47">
        <v>0.14118158010000001</v>
      </c>
      <c r="I487" s="47">
        <v>0.27845364509999998</v>
      </c>
      <c r="J487" s="83">
        <v>11025.512472</v>
      </c>
    </row>
    <row r="488" spans="1:10" x14ac:dyDescent="0.25">
      <c r="A488" s="2" t="s">
        <v>91</v>
      </c>
      <c r="B488" s="4" t="s">
        <v>79</v>
      </c>
      <c r="C488" s="3" t="s">
        <v>34</v>
      </c>
      <c r="D488" s="3" t="s">
        <v>37</v>
      </c>
      <c r="E488" s="82">
        <v>4.5743421899999998E-2</v>
      </c>
      <c r="F488" s="47">
        <v>1.2199754300000001E-2</v>
      </c>
      <c r="G488" s="47">
        <v>0.60599792330000002</v>
      </c>
      <c r="H488" s="47">
        <v>0.1968893595</v>
      </c>
      <c r="I488" s="47">
        <v>0.13916954100000001</v>
      </c>
      <c r="J488" s="83">
        <v>31523.021580000001</v>
      </c>
    </row>
    <row r="489" spans="1:10" x14ac:dyDescent="0.25">
      <c r="A489" s="2" t="s">
        <v>91</v>
      </c>
      <c r="B489" s="4" t="s">
        <v>79</v>
      </c>
      <c r="C489" s="3" t="s">
        <v>34</v>
      </c>
      <c r="D489" s="3" t="s">
        <v>0</v>
      </c>
      <c r="E489" s="82">
        <v>5.0005382199999997E-2</v>
      </c>
      <c r="F489" s="47">
        <v>1.26231005E-2</v>
      </c>
      <c r="G489" s="47">
        <v>0.57722340139999995</v>
      </c>
      <c r="H489" s="47">
        <v>0.2065420604</v>
      </c>
      <c r="I489" s="47">
        <v>0.15360605560000001</v>
      </c>
      <c r="J489" s="83">
        <v>36295.652754000002</v>
      </c>
    </row>
    <row r="490" spans="1:10" x14ac:dyDescent="0.25">
      <c r="A490" s="2" t="s">
        <v>91</v>
      </c>
      <c r="B490" s="4" t="s">
        <v>79</v>
      </c>
      <c r="C490" s="3" t="s">
        <v>34</v>
      </c>
      <c r="D490" s="3" t="s">
        <v>38</v>
      </c>
      <c r="E490" s="82">
        <v>8.1207859899999998E-2</v>
      </c>
      <c r="F490" s="47">
        <v>1.3248621699999999E-2</v>
      </c>
      <c r="G490" s="47">
        <v>0.4034910645</v>
      </c>
      <c r="H490" s="47">
        <v>0.26066776590000001</v>
      </c>
      <c r="I490" s="47">
        <v>0.24138468799999999</v>
      </c>
      <c r="J490" s="83">
        <v>4433.1560127000002</v>
      </c>
    </row>
    <row r="491" spans="1:10" x14ac:dyDescent="0.25">
      <c r="A491" s="2" t="s">
        <v>91</v>
      </c>
      <c r="B491" s="4" t="s">
        <v>79</v>
      </c>
      <c r="C491" s="3" t="s">
        <v>35</v>
      </c>
      <c r="D491" s="3" t="s">
        <v>37</v>
      </c>
      <c r="E491" s="82">
        <v>8.8501186199999998E-2</v>
      </c>
      <c r="F491" s="47">
        <v>1.1334844E-2</v>
      </c>
      <c r="G491" s="47">
        <v>0.60574907010000001</v>
      </c>
      <c r="H491" s="47">
        <v>0.1848230716</v>
      </c>
      <c r="I491" s="47">
        <v>0.1095918282</v>
      </c>
      <c r="J491" s="83">
        <v>9231.5146889000007</v>
      </c>
    </row>
    <row r="492" spans="1:10" x14ac:dyDescent="0.25">
      <c r="A492" s="2" t="s">
        <v>91</v>
      </c>
      <c r="B492" s="4" t="s">
        <v>79</v>
      </c>
      <c r="C492" s="3" t="s">
        <v>35</v>
      </c>
      <c r="D492" s="3" t="s">
        <v>0</v>
      </c>
      <c r="E492" s="82">
        <v>0.10097102299999999</v>
      </c>
      <c r="F492" s="47">
        <v>2.1762796300000001E-2</v>
      </c>
      <c r="G492" s="47">
        <v>0.53549944329999999</v>
      </c>
      <c r="H492" s="47">
        <v>0.20549746690000001</v>
      </c>
      <c r="I492" s="47">
        <v>0.1362692704</v>
      </c>
      <c r="J492" s="83">
        <v>11022.964477</v>
      </c>
    </row>
    <row r="493" spans="1:10" x14ac:dyDescent="0.25">
      <c r="A493" s="2" t="s">
        <v>91</v>
      </c>
      <c r="B493" s="4" t="s">
        <v>79</v>
      </c>
      <c r="C493" s="3" t="s">
        <v>35</v>
      </c>
      <c r="D493" s="3" t="s">
        <v>38</v>
      </c>
      <c r="E493" s="82">
        <v>6.8615754700000003E-2</v>
      </c>
      <c r="F493" s="47">
        <v>5.4067723499999998E-2</v>
      </c>
      <c r="G493" s="47">
        <v>0.1893427999</v>
      </c>
      <c r="H493" s="47">
        <v>0.4451727808</v>
      </c>
      <c r="I493" s="47">
        <v>0.24280094099999999</v>
      </c>
      <c r="J493" s="83">
        <v>1034.7477815</v>
      </c>
    </row>
    <row r="494" spans="1:10" x14ac:dyDescent="0.25">
      <c r="A494" s="2" t="s">
        <v>91</v>
      </c>
      <c r="B494" s="4" t="s">
        <v>79</v>
      </c>
      <c r="C494" s="3" t="s">
        <v>36</v>
      </c>
      <c r="D494" s="3" t="s">
        <v>37</v>
      </c>
      <c r="E494" s="82">
        <v>0.1781928377</v>
      </c>
      <c r="F494" s="47">
        <v>1.61514819E-2</v>
      </c>
      <c r="G494" s="47">
        <v>0.186779841</v>
      </c>
      <c r="H494" s="47">
        <v>0.15362628750000001</v>
      </c>
      <c r="I494" s="47">
        <v>0.4652495519</v>
      </c>
      <c r="J494" s="83">
        <v>23946.414209999999</v>
      </c>
    </row>
    <row r="495" spans="1:10" x14ac:dyDescent="0.25">
      <c r="A495" s="2" t="s">
        <v>91</v>
      </c>
      <c r="B495" s="4" t="s">
        <v>79</v>
      </c>
      <c r="C495" s="3" t="s">
        <v>36</v>
      </c>
      <c r="D495" s="3" t="s">
        <v>0</v>
      </c>
      <c r="E495" s="82">
        <v>0.17879416170000001</v>
      </c>
      <c r="F495" s="47">
        <v>1.6721598000000001E-2</v>
      </c>
      <c r="G495" s="47">
        <v>0.19654431319999999</v>
      </c>
      <c r="H495" s="47">
        <v>0.1472265257</v>
      </c>
      <c r="I495" s="47">
        <v>0.4607134014</v>
      </c>
      <c r="J495" s="83">
        <v>32814.933683000003</v>
      </c>
    </row>
    <row r="496" spans="1:10" x14ac:dyDescent="0.25">
      <c r="A496" s="2" t="s">
        <v>91</v>
      </c>
      <c r="B496" s="4" t="s">
        <v>79</v>
      </c>
      <c r="C496" s="3" t="s">
        <v>36</v>
      </c>
      <c r="D496" s="3" t="s">
        <v>38</v>
      </c>
      <c r="E496" s="82">
        <v>0.18307307049999999</v>
      </c>
      <c r="F496" s="47">
        <v>1.7672878999999999E-2</v>
      </c>
      <c r="G496" s="47">
        <v>0.22468060349999999</v>
      </c>
      <c r="H496" s="47">
        <v>0.12729861419999999</v>
      </c>
      <c r="I496" s="47">
        <v>0.44727483280000002</v>
      </c>
      <c r="J496" s="83">
        <v>8701.6569682999998</v>
      </c>
    </row>
    <row r="497" spans="1:10" x14ac:dyDescent="0.25">
      <c r="A497" s="2" t="s">
        <v>91</v>
      </c>
      <c r="B497" s="4" t="s">
        <v>65</v>
      </c>
      <c r="C497" s="3" t="s">
        <v>34</v>
      </c>
      <c r="D497" s="3" t="s">
        <v>37</v>
      </c>
      <c r="E497" s="82">
        <v>9.00770709E-2</v>
      </c>
      <c r="F497" s="47">
        <v>1.8462777E-2</v>
      </c>
      <c r="G497" s="47">
        <v>0.55776728149999999</v>
      </c>
      <c r="H497" s="47">
        <v>0.1622656106</v>
      </c>
      <c r="I497" s="47">
        <v>0.17142726</v>
      </c>
      <c r="J497" s="83">
        <v>2919.721939</v>
      </c>
    </row>
    <row r="498" spans="1:10" x14ac:dyDescent="0.25">
      <c r="A498" s="2" t="s">
        <v>91</v>
      </c>
      <c r="B498" s="4" t="s">
        <v>65</v>
      </c>
      <c r="C498" s="3" t="s">
        <v>34</v>
      </c>
      <c r="D498" s="3" t="s">
        <v>0</v>
      </c>
      <c r="E498" s="82">
        <v>0.10033948819999999</v>
      </c>
      <c r="F498" s="47">
        <v>1.6925670100000002E-2</v>
      </c>
      <c r="G498" s="47">
        <v>0.50357262520000001</v>
      </c>
      <c r="H498" s="47">
        <v>0.14991297140000001</v>
      </c>
      <c r="I498" s="47">
        <v>0.2292492451</v>
      </c>
      <c r="J498" s="83">
        <v>3617.7182736</v>
      </c>
    </row>
    <row r="499" spans="1:10" x14ac:dyDescent="0.25">
      <c r="A499" s="2" t="s">
        <v>91</v>
      </c>
      <c r="B499" s="4" t="s">
        <v>65</v>
      </c>
      <c r="C499" s="3" t="s">
        <v>34</v>
      </c>
      <c r="D499" s="3" t="s">
        <v>38</v>
      </c>
      <c r="E499" s="82">
        <v>0.1481029703</v>
      </c>
      <c r="F499" s="47">
        <v>9.6564441999999993E-3</v>
      </c>
      <c r="G499" s="47">
        <v>0.28438597939999999</v>
      </c>
      <c r="H499" s="47">
        <v>8.4318509200000002E-2</v>
      </c>
      <c r="I499" s="47">
        <v>0.47353609679999997</v>
      </c>
      <c r="J499" s="83">
        <v>654.94972727000004</v>
      </c>
    </row>
    <row r="500" spans="1:10" x14ac:dyDescent="0.25">
      <c r="A500" s="2" t="s">
        <v>91</v>
      </c>
      <c r="B500" s="4" t="s">
        <v>65</v>
      </c>
      <c r="C500" s="3" t="s">
        <v>36</v>
      </c>
      <c r="D500" s="3" t="s">
        <v>37</v>
      </c>
      <c r="E500" s="82">
        <v>0.20012691839999999</v>
      </c>
      <c r="F500" s="47">
        <v>1.3172341400000001E-2</v>
      </c>
      <c r="G500" s="47">
        <v>0.29643910210000002</v>
      </c>
      <c r="H500" s="47">
        <v>0.13608200179999999</v>
      </c>
      <c r="I500" s="47">
        <v>0.35417963629999999</v>
      </c>
      <c r="J500" s="83">
        <v>3172.9864484</v>
      </c>
    </row>
    <row r="501" spans="1:10" x14ac:dyDescent="0.25">
      <c r="A501" s="2" t="s">
        <v>91</v>
      </c>
      <c r="B501" s="4" t="s">
        <v>65</v>
      </c>
      <c r="C501" s="3" t="s">
        <v>36</v>
      </c>
      <c r="D501" s="3" t="s">
        <v>0</v>
      </c>
      <c r="E501" s="82">
        <v>0.17157294449999999</v>
      </c>
      <c r="F501" s="47">
        <v>1.53132665E-2</v>
      </c>
      <c r="G501" s="47">
        <v>0.31123084579999999</v>
      </c>
      <c r="H501" s="47">
        <v>0.13191270999999999</v>
      </c>
      <c r="I501" s="47">
        <v>0.36997023330000001</v>
      </c>
      <c r="J501" s="83">
        <v>4750.1661899999999</v>
      </c>
    </row>
    <row r="502" spans="1:10" x14ac:dyDescent="0.25">
      <c r="A502" s="2" t="s">
        <v>91</v>
      </c>
      <c r="B502" s="4" t="s">
        <v>65</v>
      </c>
      <c r="C502" s="3" t="s">
        <v>36</v>
      </c>
      <c r="D502" s="3" t="s">
        <v>38</v>
      </c>
      <c r="E502" s="82">
        <v>0.1153546397</v>
      </c>
      <c r="F502" s="47">
        <v>1.8448263600000001E-2</v>
      </c>
      <c r="G502" s="47">
        <v>0.34206903150000001</v>
      </c>
      <c r="H502" s="47">
        <v>0.1209519412</v>
      </c>
      <c r="I502" s="47">
        <v>0.40317612409999998</v>
      </c>
      <c r="J502" s="83">
        <v>1551.7364582</v>
      </c>
    </row>
    <row r="503" spans="1:10" x14ac:dyDescent="0.25">
      <c r="A503" s="2" t="s">
        <v>91</v>
      </c>
      <c r="B503" s="4" t="s">
        <v>52</v>
      </c>
      <c r="C503" s="3" t="s">
        <v>34</v>
      </c>
      <c r="D503" s="3" t="s">
        <v>37</v>
      </c>
      <c r="E503" s="82">
        <v>4.9539105600000001E-2</v>
      </c>
      <c r="F503" s="47">
        <v>1.9219217699999999E-2</v>
      </c>
      <c r="G503" s="47">
        <v>0.75119777480000005</v>
      </c>
      <c r="H503" s="47">
        <v>0.1234569724</v>
      </c>
      <c r="I503" s="47">
        <v>5.6586929399999999E-2</v>
      </c>
      <c r="J503" s="83">
        <v>10456.518993</v>
      </c>
    </row>
    <row r="504" spans="1:10" x14ac:dyDescent="0.25">
      <c r="A504" s="2" t="s">
        <v>91</v>
      </c>
      <c r="B504" s="4" t="s">
        <v>52</v>
      </c>
      <c r="C504" s="3" t="s">
        <v>34</v>
      </c>
      <c r="D504" s="3" t="s">
        <v>0</v>
      </c>
      <c r="E504" s="82">
        <v>4.9728395299999999E-2</v>
      </c>
      <c r="F504" s="47">
        <v>1.9836920000000001E-2</v>
      </c>
      <c r="G504" s="47">
        <v>0.72842691189999997</v>
      </c>
      <c r="H504" s="47">
        <v>0.13520468020000001</v>
      </c>
      <c r="I504" s="47">
        <v>6.6803092699999997E-2</v>
      </c>
      <c r="J504" s="83">
        <v>11140.649025999999</v>
      </c>
    </row>
    <row r="505" spans="1:10" x14ac:dyDescent="0.25">
      <c r="A505" s="2" t="s">
        <v>91</v>
      </c>
      <c r="B505" s="4" t="s">
        <v>52</v>
      </c>
      <c r="C505" s="3" t="s">
        <v>34</v>
      </c>
      <c r="D505" s="3" t="s">
        <v>38</v>
      </c>
      <c r="E505" s="82">
        <v>5.5894214599999999E-2</v>
      </c>
      <c r="F505" s="47">
        <v>2.14207145E-2</v>
      </c>
      <c r="G505" s="47">
        <v>0.40972886800000002</v>
      </c>
      <c r="H505" s="47">
        <v>0.2885191211</v>
      </c>
      <c r="I505" s="47">
        <v>0.22443708170000001</v>
      </c>
      <c r="J505" s="83">
        <v>608.29193571999997</v>
      </c>
    </row>
    <row r="506" spans="1:10" x14ac:dyDescent="0.25">
      <c r="A506" s="2" t="s">
        <v>91</v>
      </c>
      <c r="B506" s="4" t="s">
        <v>52</v>
      </c>
      <c r="C506" s="3" t="s">
        <v>35</v>
      </c>
      <c r="D506" s="3" t="s">
        <v>37</v>
      </c>
      <c r="E506" s="82">
        <v>4.2089041899999999E-2</v>
      </c>
      <c r="F506" s="47">
        <v>1.7983632400000001E-2</v>
      </c>
      <c r="G506" s="47">
        <v>0.65560620589999996</v>
      </c>
      <c r="H506" s="47">
        <v>0.1843400684</v>
      </c>
      <c r="I506" s="47">
        <v>9.9981051500000001E-2</v>
      </c>
      <c r="J506" s="83">
        <v>7508.3361967999999</v>
      </c>
    </row>
    <row r="507" spans="1:10" x14ac:dyDescent="0.25">
      <c r="A507" s="2" t="s">
        <v>91</v>
      </c>
      <c r="B507" s="4" t="s">
        <v>52</v>
      </c>
      <c r="C507" s="3" t="s">
        <v>35</v>
      </c>
      <c r="D507" s="3" t="s">
        <v>0</v>
      </c>
      <c r="E507" s="82">
        <v>4.7115193E-2</v>
      </c>
      <c r="F507" s="47">
        <v>1.8443637200000002E-2</v>
      </c>
      <c r="G507" s="47">
        <v>0.61426726089999995</v>
      </c>
      <c r="H507" s="47">
        <v>0.19756290479999999</v>
      </c>
      <c r="I507" s="47">
        <v>0.1226110041</v>
      </c>
      <c r="J507" s="83">
        <v>8299.3047649</v>
      </c>
    </row>
    <row r="508" spans="1:10" x14ac:dyDescent="0.25">
      <c r="A508" s="2" t="s">
        <v>91</v>
      </c>
      <c r="B508" s="4" t="s">
        <v>52</v>
      </c>
      <c r="C508" s="3" t="s">
        <v>35</v>
      </c>
      <c r="D508" s="3" t="s">
        <v>38</v>
      </c>
      <c r="E508" s="82">
        <v>0.1204155412</v>
      </c>
      <c r="F508" s="47">
        <v>1.37965472E-2</v>
      </c>
      <c r="G508" s="47">
        <v>0.26264868540000003</v>
      </c>
      <c r="H508" s="47">
        <v>0.29074258190000002</v>
      </c>
      <c r="I508" s="47">
        <v>0.31239664430000003</v>
      </c>
      <c r="J508" s="83">
        <v>581.3590878</v>
      </c>
    </row>
    <row r="509" spans="1:10" x14ac:dyDescent="0.25">
      <c r="A509" s="2" t="s">
        <v>91</v>
      </c>
      <c r="B509" s="4" t="s">
        <v>52</v>
      </c>
      <c r="C509" s="3" t="s">
        <v>36</v>
      </c>
      <c r="D509" s="3" t="s">
        <v>37</v>
      </c>
      <c r="E509" s="82">
        <v>0.34092414850000002</v>
      </c>
      <c r="F509" s="47">
        <v>2.3782838800000001E-2</v>
      </c>
      <c r="G509" s="47">
        <v>0.16096934039999999</v>
      </c>
      <c r="H509" s="47">
        <v>0.1401599422</v>
      </c>
      <c r="I509" s="47">
        <v>0.3341637301</v>
      </c>
      <c r="J509" s="83">
        <v>14123.64284</v>
      </c>
    </row>
    <row r="510" spans="1:10" x14ac:dyDescent="0.25">
      <c r="A510" s="2" t="s">
        <v>91</v>
      </c>
      <c r="B510" s="4" t="s">
        <v>52</v>
      </c>
      <c r="C510" s="3" t="s">
        <v>36</v>
      </c>
      <c r="D510" s="3" t="s">
        <v>0</v>
      </c>
      <c r="E510" s="82">
        <v>0.27762348520000002</v>
      </c>
      <c r="F510" s="47">
        <v>2.56239539E-2</v>
      </c>
      <c r="G510" s="47">
        <v>0.1889032953</v>
      </c>
      <c r="H510" s="47">
        <v>0.19116656409999999</v>
      </c>
      <c r="I510" s="47">
        <v>0.31668270160000001</v>
      </c>
      <c r="J510" s="83">
        <v>20914.307174000001</v>
      </c>
    </row>
    <row r="511" spans="1:10" x14ac:dyDescent="0.25">
      <c r="A511" s="2" t="s">
        <v>91</v>
      </c>
      <c r="B511" s="4" t="s">
        <v>52</v>
      </c>
      <c r="C511" s="3" t="s">
        <v>36</v>
      </c>
      <c r="D511" s="3" t="s">
        <v>38</v>
      </c>
      <c r="E511" s="82">
        <v>0.149382035</v>
      </c>
      <c r="F511" s="47">
        <v>2.9501354099999998E-2</v>
      </c>
      <c r="G511" s="47">
        <v>0.25412496919999999</v>
      </c>
      <c r="H511" s="47">
        <v>0.30157898859999999</v>
      </c>
      <c r="I511" s="47">
        <v>0.26541265310000001</v>
      </c>
      <c r="J511" s="83">
        <v>6387.7288779</v>
      </c>
    </row>
    <row r="512" spans="1:10" x14ac:dyDescent="0.25">
      <c r="A512" s="2" t="s">
        <v>91</v>
      </c>
      <c r="B512" s="4" t="s">
        <v>73</v>
      </c>
      <c r="C512" s="3" t="s">
        <v>34</v>
      </c>
      <c r="D512" s="3" t="s">
        <v>37</v>
      </c>
      <c r="E512" s="82">
        <v>6.1765090199999997E-2</v>
      </c>
      <c r="F512" s="47">
        <v>9.9989413999999992E-3</v>
      </c>
      <c r="G512" s="47">
        <v>0.55689539759999995</v>
      </c>
      <c r="H512" s="47">
        <v>0.1325067469</v>
      </c>
      <c r="I512" s="47">
        <v>0.23883382380000001</v>
      </c>
      <c r="J512" s="83">
        <v>5747.5832823999999</v>
      </c>
    </row>
    <row r="513" spans="1:10" x14ac:dyDescent="0.25">
      <c r="A513" s="2" t="s">
        <v>91</v>
      </c>
      <c r="B513" s="4" t="s">
        <v>73</v>
      </c>
      <c r="C513" s="3" t="s">
        <v>34</v>
      </c>
      <c r="D513" s="3" t="s">
        <v>0</v>
      </c>
      <c r="E513" s="82">
        <v>4.6352840300000003E-2</v>
      </c>
      <c r="F513" s="47">
        <v>1.1256488300000001E-2</v>
      </c>
      <c r="G513" s="47">
        <v>0.4552060208</v>
      </c>
      <c r="H513" s="47">
        <v>0.21580791020000001</v>
      </c>
      <c r="I513" s="47">
        <v>0.27137674039999998</v>
      </c>
      <c r="J513" s="83">
        <v>9233.5226266999998</v>
      </c>
    </row>
    <row r="514" spans="1:10" x14ac:dyDescent="0.25">
      <c r="A514" s="2" t="s">
        <v>91</v>
      </c>
      <c r="B514" s="4" t="s">
        <v>73</v>
      </c>
      <c r="C514" s="3" t="s">
        <v>34</v>
      </c>
      <c r="D514" s="3" t="s">
        <v>38</v>
      </c>
      <c r="E514" s="82">
        <v>2.0953392500000001E-2</v>
      </c>
      <c r="F514" s="47">
        <v>1.2534088400000001E-2</v>
      </c>
      <c r="G514" s="47">
        <v>0.29254132729999999</v>
      </c>
      <c r="H514" s="47">
        <v>0.35927285819999999</v>
      </c>
      <c r="I514" s="47">
        <v>0.31469833359999999</v>
      </c>
      <c r="J514" s="83">
        <v>3293.0228342</v>
      </c>
    </row>
    <row r="515" spans="1:10" x14ac:dyDescent="0.25">
      <c r="A515" s="2" t="s">
        <v>91</v>
      </c>
      <c r="B515" s="4" t="s">
        <v>73</v>
      </c>
      <c r="C515" s="3" t="s">
        <v>35</v>
      </c>
      <c r="D515" s="3" t="s">
        <v>37</v>
      </c>
      <c r="E515" s="82" t="s">
        <v>109</v>
      </c>
      <c r="F515" s="82" t="s">
        <v>109</v>
      </c>
      <c r="G515" s="82" t="s">
        <v>109</v>
      </c>
      <c r="H515" s="82" t="s">
        <v>109</v>
      </c>
      <c r="I515" s="82" t="s">
        <v>109</v>
      </c>
      <c r="J515" s="82" t="s">
        <v>109</v>
      </c>
    </row>
    <row r="516" spans="1:10" x14ac:dyDescent="0.25">
      <c r="A516" s="2" t="s">
        <v>91</v>
      </c>
      <c r="B516" s="4" t="s">
        <v>73</v>
      </c>
      <c r="C516" s="3" t="s">
        <v>35</v>
      </c>
      <c r="D516" s="3" t="s">
        <v>0</v>
      </c>
      <c r="E516" s="82" t="s">
        <v>109</v>
      </c>
      <c r="F516" s="82" t="s">
        <v>109</v>
      </c>
      <c r="G516" s="82" t="s">
        <v>109</v>
      </c>
      <c r="H516" s="82" t="s">
        <v>109</v>
      </c>
      <c r="I516" s="82" t="s">
        <v>109</v>
      </c>
      <c r="J516" s="82" t="s">
        <v>109</v>
      </c>
    </row>
    <row r="517" spans="1:10" x14ac:dyDescent="0.25">
      <c r="A517" s="2" t="s">
        <v>91</v>
      </c>
      <c r="B517" s="4" t="s">
        <v>73</v>
      </c>
      <c r="C517" s="3" t="s">
        <v>35</v>
      </c>
      <c r="D517" s="3" t="s">
        <v>38</v>
      </c>
      <c r="E517" s="82" t="s">
        <v>109</v>
      </c>
      <c r="F517" s="82" t="s">
        <v>109</v>
      </c>
      <c r="G517" s="82" t="s">
        <v>109</v>
      </c>
      <c r="H517" s="82" t="s">
        <v>109</v>
      </c>
      <c r="I517" s="82" t="s">
        <v>109</v>
      </c>
      <c r="J517" s="82" t="s">
        <v>109</v>
      </c>
    </row>
    <row r="518" spans="1:10" x14ac:dyDescent="0.25">
      <c r="A518" s="2" t="s">
        <v>91</v>
      </c>
      <c r="B518" s="4" t="s">
        <v>73</v>
      </c>
      <c r="C518" s="3" t="s">
        <v>36</v>
      </c>
      <c r="D518" s="3" t="s">
        <v>37</v>
      </c>
      <c r="E518" s="82">
        <v>0.1785458727</v>
      </c>
      <c r="F518" s="47">
        <v>3.9063495900000002E-2</v>
      </c>
      <c r="G518" s="47">
        <v>0.1547763902</v>
      </c>
      <c r="H518" s="47">
        <v>0.23024566369999999</v>
      </c>
      <c r="I518" s="47">
        <v>0.39736857739999998</v>
      </c>
      <c r="J518" s="83">
        <v>3102.8440562999999</v>
      </c>
    </row>
    <row r="519" spans="1:10" x14ac:dyDescent="0.25">
      <c r="A519" s="2" t="s">
        <v>91</v>
      </c>
      <c r="B519" s="4" t="s">
        <v>73</v>
      </c>
      <c r="C519" s="3" t="s">
        <v>36</v>
      </c>
      <c r="D519" s="3" t="s">
        <v>0</v>
      </c>
      <c r="E519" s="82">
        <v>0.1377017559</v>
      </c>
      <c r="F519" s="47">
        <v>3.4385443600000003E-2</v>
      </c>
      <c r="G519" s="47">
        <v>0.1774973041</v>
      </c>
      <c r="H519" s="47">
        <v>0.2499483314</v>
      </c>
      <c r="I519" s="47">
        <v>0.40046716500000001</v>
      </c>
      <c r="J519" s="83">
        <v>4952.7327763000003</v>
      </c>
    </row>
    <row r="520" spans="1:10" x14ac:dyDescent="0.25">
      <c r="A520" s="2" t="s">
        <v>91</v>
      </c>
      <c r="B520" s="4" t="s">
        <v>73</v>
      </c>
      <c r="C520" s="3" t="s">
        <v>36</v>
      </c>
      <c r="D520" s="3" t="s">
        <v>38</v>
      </c>
      <c r="E520" s="82">
        <v>7.1367824699999999E-2</v>
      </c>
      <c r="F520" s="47">
        <v>2.69986015E-2</v>
      </c>
      <c r="G520" s="47">
        <v>0.2186213528</v>
      </c>
      <c r="H520" s="47">
        <v>0.28853161970000002</v>
      </c>
      <c r="I520" s="47">
        <v>0.39448060130000001</v>
      </c>
      <c r="J520" s="83">
        <v>1737.4776451</v>
      </c>
    </row>
    <row r="521" spans="1:10" x14ac:dyDescent="0.25">
      <c r="A521" s="2" t="s">
        <v>91</v>
      </c>
      <c r="B521" s="4" t="s">
        <v>48</v>
      </c>
      <c r="C521" s="3" t="s">
        <v>34</v>
      </c>
      <c r="D521" s="3" t="s">
        <v>37</v>
      </c>
      <c r="E521" s="82">
        <v>5.6332137599999998E-2</v>
      </c>
      <c r="F521" s="47">
        <v>2.3468930200000002E-2</v>
      </c>
      <c r="G521" s="47">
        <v>0.66684514669999995</v>
      </c>
      <c r="H521" s="47">
        <v>0.15642647579999999</v>
      </c>
      <c r="I521" s="47">
        <v>9.6927309700000006E-2</v>
      </c>
      <c r="J521" s="83">
        <v>22988.775405</v>
      </c>
    </row>
    <row r="522" spans="1:10" x14ac:dyDescent="0.25">
      <c r="A522" s="2" t="s">
        <v>91</v>
      </c>
      <c r="B522" s="4" t="s">
        <v>48</v>
      </c>
      <c r="C522" s="3" t="s">
        <v>34</v>
      </c>
      <c r="D522" s="3" t="s">
        <v>0</v>
      </c>
      <c r="E522" s="82">
        <v>0.12564565680000001</v>
      </c>
      <c r="F522" s="47">
        <v>2.21362056E-2</v>
      </c>
      <c r="G522" s="47">
        <v>0.58097709919999996</v>
      </c>
      <c r="H522" s="47">
        <v>0.14336315490000001</v>
      </c>
      <c r="I522" s="47">
        <v>0.1278778834</v>
      </c>
      <c r="J522" s="83">
        <v>28357.580741999998</v>
      </c>
    </row>
    <row r="523" spans="1:10" x14ac:dyDescent="0.25">
      <c r="A523" s="2" t="s">
        <v>91</v>
      </c>
      <c r="B523" s="4" t="s">
        <v>48</v>
      </c>
      <c r="C523" s="3" t="s">
        <v>34</v>
      </c>
      <c r="D523" s="3" t="s">
        <v>38</v>
      </c>
      <c r="E523" s="82">
        <v>0.1695720513</v>
      </c>
      <c r="F523" s="47">
        <v>2.6870208100000001E-2</v>
      </c>
      <c r="G523" s="47">
        <v>0.2801132234</v>
      </c>
      <c r="H523" s="47">
        <v>0.17813600669999999</v>
      </c>
      <c r="I523" s="47">
        <v>0.34530851039999999</v>
      </c>
      <c r="J523" s="83">
        <v>1155.8508519</v>
      </c>
    </row>
    <row r="524" spans="1:10" x14ac:dyDescent="0.25">
      <c r="A524" s="2" t="s">
        <v>91</v>
      </c>
      <c r="B524" s="4" t="s">
        <v>48</v>
      </c>
      <c r="C524" s="3" t="s">
        <v>35</v>
      </c>
      <c r="D524" s="3" t="s">
        <v>37</v>
      </c>
      <c r="E524" s="82">
        <v>8.5134469199999993E-2</v>
      </c>
      <c r="F524" s="47">
        <v>1.43127281E-2</v>
      </c>
      <c r="G524" s="47">
        <v>0.65493375139999999</v>
      </c>
      <c r="H524" s="47">
        <v>0.1436936378</v>
      </c>
      <c r="I524" s="47">
        <v>0.10192541350000001</v>
      </c>
      <c r="J524" s="83">
        <v>23680.485359999999</v>
      </c>
    </row>
    <row r="525" spans="1:10" x14ac:dyDescent="0.25">
      <c r="A525" s="2" t="s">
        <v>91</v>
      </c>
      <c r="B525" s="4" t="s">
        <v>48</v>
      </c>
      <c r="C525" s="3" t="s">
        <v>35</v>
      </c>
      <c r="D525" s="3" t="s">
        <v>0</v>
      </c>
      <c r="E525" s="82">
        <v>0.1270735791</v>
      </c>
      <c r="F525" s="47">
        <v>1.5621682600000001E-2</v>
      </c>
      <c r="G525" s="47">
        <v>0.5893317227</v>
      </c>
      <c r="H525" s="47">
        <v>0.14147144859999999</v>
      </c>
      <c r="I525" s="47">
        <v>0.12650156709999999</v>
      </c>
      <c r="J525" s="83">
        <v>27425.256903000001</v>
      </c>
    </row>
    <row r="526" spans="1:10" x14ac:dyDescent="0.25">
      <c r="A526" s="2" t="s">
        <v>91</v>
      </c>
      <c r="B526" s="4" t="s">
        <v>48</v>
      </c>
      <c r="C526" s="3" t="s">
        <v>35</v>
      </c>
      <c r="D526" s="3" t="s">
        <v>38</v>
      </c>
      <c r="E526" s="82">
        <v>0.18210345219999999</v>
      </c>
      <c r="F526" s="47">
        <v>2.8758722300000001E-2</v>
      </c>
      <c r="G526" s="47">
        <v>0.29199677660000001</v>
      </c>
      <c r="H526" s="47">
        <v>0.18809356299999999</v>
      </c>
      <c r="I526" s="47">
        <v>0.30904748589999997</v>
      </c>
      <c r="J526" s="83">
        <v>1806.6653650000001</v>
      </c>
    </row>
    <row r="527" spans="1:10" x14ac:dyDescent="0.25">
      <c r="A527" s="2" t="s">
        <v>91</v>
      </c>
      <c r="B527" s="4" t="s">
        <v>48</v>
      </c>
      <c r="C527" s="3" t="s">
        <v>36</v>
      </c>
      <c r="D527" s="3" t="s">
        <v>37</v>
      </c>
      <c r="E527" s="82">
        <v>0.2687268223</v>
      </c>
      <c r="F527" s="47">
        <v>1.6563168600000001E-2</v>
      </c>
      <c r="G527" s="47">
        <v>0.26703183250000001</v>
      </c>
      <c r="H527" s="47">
        <v>0.14445536110000001</v>
      </c>
      <c r="I527" s="47">
        <v>0.30322281550000002</v>
      </c>
      <c r="J527" s="83">
        <v>34644.916846</v>
      </c>
    </row>
    <row r="528" spans="1:10" x14ac:dyDescent="0.25">
      <c r="A528" s="2" t="s">
        <v>91</v>
      </c>
      <c r="B528" s="4" t="s">
        <v>48</v>
      </c>
      <c r="C528" s="3" t="s">
        <v>36</v>
      </c>
      <c r="D528" s="3" t="s">
        <v>0</v>
      </c>
      <c r="E528" s="82">
        <v>0.22639583599999999</v>
      </c>
      <c r="F528" s="47">
        <v>1.9413662599999999E-2</v>
      </c>
      <c r="G528" s="47">
        <v>0.29237153199999999</v>
      </c>
      <c r="H528" s="47">
        <v>0.1444417023</v>
      </c>
      <c r="I528" s="47">
        <v>0.31737726719999998</v>
      </c>
      <c r="J528" s="83">
        <v>55866.867219</v>
      </c>
    </row>
    <row r="529" spans="1:10" x14ac:dyDescent="0.25">
      <c r="A529" s="2" t="s">
        <v>91</v>
      </c>
      <c r="B529" s="4" t="s">
        <v>48</v>
      </c>
      <c r="C529" s="3" t="s">
        <v>36</v>
      </c>
      <c r="D529" s="3" t="s">
        <v>38</v>
      </c>
      <c r="E529" s="82">
        <v>0.1594238634</v>
      </c>
      <c r="F529" s="47">
        <v>2.2410604899999999E-2</v>
      </c>
      <c r="G529" s="47">
        <v>0.33798483289999998</v>
      </c>
      <c r="H529" s="47">
        <v>0.1437132545</v>
      </c>
      <c r="I529" s="47">
        <v>0.33646744429999997</v>
      </c>
      <c r="J529" s="83">
        <v>20423.590453000001</v>
      </c>
    </row>
    <row r="530" spans="1:10" x14ac:dyDescent="0.25">
      <c r="A530" s="2" t="s">
        <v>91</v>
      </c>
      <c r="B530" s="4" t="s">
        <v>78</v>
      </c>
      <c r="C530" s="3" t="s">
        <v>35</v>
      </c>
      <c r="D530" s="3" t="s">
        <v>37</v>
      </c>
      <c r="E530" s="82">
        <v>5.9529199400000003E-2</v>
      </c>
      <c r="F530" s="47">
        <v>6.6841862999999996E-3</v>
      </c>
      <c r="G530" s="47">
        <v>0.70250843299999999</v>
      </c>
      <c r="H530" s="47">
        <v>0.13803652890000001</v>
      </c>
      <c r="I530" s="47">
        <v>9.32416524E-2</v>
      </c>
      <c r="J530" s="83">
        <v>9810.3116792000001</v>
      </c>
    </row>
    <row r="531" spans="1:10" x14ac:dyDescent="0.25">
      <c r="A531" s="2" t="s">
        <v>91</v>
      </c>
      <c r="B531" s="4" t="s">
        <v>78</v>
      </c>
      <c r="C531" s="3" t="s">
        <v>35</v>
      </c>
      <c r="D531" s="3" t="s">
        <v>0</v>
      </c>
      <c r="E531" s="82">
        <v>7.4274750700000003E-2</v>
      </c>
      <c r="F531" s="47">
        <v>8.2906552000000001E-3</v>
      </c>
      <c r="G531" s="47">
        <v>0.60309759689999998</v>
      </c>
      <c r="H531" s="47">
        <v>0.1941988842</v>
      </c>
      <c r="I531" s="47">
        <v>0.1201381131</v>
      </c>
      <c r="J531" s="83">
        <v>12157.563527</v>
      </c>
    </row>
    <row r="532" spans="1:10" x14ac:dyDescent="0.25">
      <c r="A532" s="2" t="s">
        <v>91</v>
      </c>
      <c r="B532" s="4" t="s">
        <v>78</v>
      </c>
      <c r="C532" s="3" t="s">
        <v>35</v>
      </c>
      <c r="D532" s="3" t="s">
        <v>38</v>
      </c>
      <c r="E532" s="82">
        <v>0.14199638780000001</v>
      </c>
      <c r="F532" s="47">
        <v>1.5328539699999999E-2</v>
      </c>
      <c r="G532" s="47">
        <v>0.19142436939999999</v>
      </c>
      <c r="H532" s="47">
        <v>0.42993281929999999</v>
      </c>
      <c r="I532" s="47">
        <v>0.2213178838</v>
      </c>
      <c r="J532" s="83">
        <v>2232.4511551999999</v>
      </c>
    </row>
    <row r="533" spans="1:10" x14ac:dyDescent="0.25">
      <c r="A533" s="2" t="s">
        <v>91</v>
      </c>
      <c r="B533" s="4" t="s">
        <v>78</v>
      </c>
      <c r="C533" s="3" t="s">
        <v>36</v>
      </c>
      <c r="D533" s="3" t="s">
        <v>37</v>
      </c>
      <c r="E533" s="82" t="s">
        <v>109</v>
      </c>
      <c r="F533" s="82" t="s">
        <v>109</v>
      </c>
      <c r="G533" s="82" t="s">
        <v>109</v>
      </c>
      <c r="H533" s="82" t="s">
        <v>109</v>
      </c>
      <c r="I533" s="82" t="s">
        <v>109</v>
      </c>
      <c r="J533" s="82" t="s">
        <v>109</v>
      </c>
    </row>
    <row r="534" spans="1:10" x14ac:dyDescent="0.25">
      <c r="A534" s="2" t="s">
        <v>91</v>
      </c>
      <c r="B534" s="4" t="s">
        <v>78</v>
      </c>
      <c r="C534" s="3" t="s">
        <v>36</v>
      </c>
      <c r="D534" s="3" t="s">
        <v>0</v>
      </c>
      <c r="E534" s="82" t="s">
        <v>109</v>
      </c>
      <c r="F534" s="82" t="s">
        <v>109</v>
      </c>
      <c r="G534" s="82" t="s">
        <v>109</v>
      </c>
      <c r="H534" s="82" t="s">
        <v>109</v>
      </c>
      <c r="I534" s="82" t="s">
        <v>109</v>
      </c>
      <c r="J534" s="82" t="s">
        <v>109</v>
      </c>
    </row>
    <row r="535" spans="1:10" x14ac:dyDescent="0.25">
      <c r="A535" s="2" t="s">
        <v>91</v>
      </c>
      <c r="B535" s="4" t="s">
        <v>78</v>
      </c>
      <c r="C535" s="3" t="s">
        <v>36</v>
      </c>
      <c r="D535" s="3" t="s">
        <v>38</v>
      </c>
      <c r="E535" s="82" t="s">
        <v>109</v>
      </c>
      <c r="F535" s="82" t="s">
        <v>109</v>
      </c>
      <c r="G535" s="82" t="s">
        <v>109</v>
      </c>
      <c r="H535" s="82" t="s">
        <v>109</v>
      </c>
      <c r="I535" s="82" t="s">
        <v>109</v>
      </c>
      <c r="J535" s="82" t="s">
        <v>109</v>
      </c>
    </row>
    <row r="536" spans="1:10" x14ac:dyDescent="0.25">
      <c r="A536" s="2" t="s">
        <v>91</v>
      </c>
      <c r="B536" s="4" t="s">
        <v>41</v>
      </c>
      <c r="C536" s="3" t="s">
        <v>34</v>
      </c>
      <c r="D536" s="3" t="s">
        <v>37</v>
      </c>
      <c r="E536" s="82">
        <v>6.1765843000000001E-2</v>
      </c>
      <c r="F536" s="47">
        <v>1.8694999699999999E-2</v>
      </c>
      <c r="G536" s="47">
        <v>0.64862963240000004</v>
      </c>
      <c r="H536" s="47">
        <v>0.1360100766</v>
      </c>
      <c r="I536" s="47">
        <v>0.1348994483</v>
      </c>
      <c r="J536" s="83">
        <v>10475.187758</v>
      </c>
    </row>
    <row r="537" spans="1:10" x14ac:dyDescent="0.25">
      <c r="A537" s="2" t="s">
        <v>91</v>
      </c>
      <c r="B537" s="4" t="s">
        <v>41</v>
      </c>
      <c r="C537" s="3" t="s">
        <v>34</v>
      </c>
      <c r="D537" s="3" t="s">
        <v>0</v>
      </c>
      <c r="E537" s="82">
        <v>6.4445647800000005E-2</v>
      </c>
      <c r="F537" s="47">
        <v>2.1032752500000002E-2</v>
      </c>
      <c r="G537" s="47">
        <v>0.57833720899999996</v>
      </c>
      <c r="H537" s="47">
        <v>0.15457086689999999</v>
      </c>
      <c r="I537" s="47">
        <v>0.18161352380000001</v>
      </c>
      <c r="J537" s="83">
        <v>13205.062438999999</v>
      </c>
    </row>
    <row r="538" spans="1:10" x14ac:dyDescent="0.25">
      <c r="A538" s="2" t="s">
        <v>91</v>
      </c>
      <c r="B538" s="4" t="s">
        <v>41</v>
      </c>
      <c r="C538" s="3" t="s">
        <v>34</v>
      </c>
      <c r="D538" s="3" t="s">
        <v>38</v>
      </c>
      <c r="E538" s="82">
        <v>6.8595515900000001E-2</v>
      </c>
      <c r="F538" s="47">
        <v>3.2700919199999998E-2</v>
      </c>
      <c r="G538" s="47">
        <v>0.32819373810000002</v>
      </c>
      <c r="H538" s="47">
        <v>0.24641202549999999</v>
      </c>
      <c r="I538" s="47">
        <v>0.32409780119999998</v>
      </c>
      <c r="J538" s="83">
        <v>2070.1061599</v>
      </c>
    </row>
    <row r="539" spans="1:10" x14ac:dyDescent="0.25">
      <c r="A539" s="2" t="s">
        <v>91</v>
      </c>
      <c r="B539" s="4" t="s">
        <v>41</v>
      </c>
      <c r="C539" s="3" t="s">
        <v>36</v>
      </c>
      <c r="D539" s="3" t="s">
        <v>37</v>
      </c>
      <c r="E539" s="82">
        <v>0.26942515319999999</v>
      </c>
      <c r="F539" s="47">
        <v>2.0578510500000001E-2</v>
      </c>
      <c r="G539" s="47">
        <v>0.1861772958</v>
      </c>
      <c r="H539" s="47">
        <v>0.1970084872</v>
      </c>
      <c r="I539" s="47">
        <v>0.32681055329999997</v>
      </c>
      <c r="J539" s="83">
        <v>8476.9604717000002</v>
      </c>
    </row>
    <row r="540" spans="1:10" x14ac:dyDescent="0.25">
      <c r="A540" s="2" t="s">
        <v>91</v>
      </c>
      <c r="B540" s="4" t="s">
        <v>41</v>
      </c>
      <c r="C540" s="3" t="s">
        <v>36</v>
      </c>
      <c r="D540" s="3" t="s">
        <v>0</v>
      </c>
      <c r="E540" s="82">
        <v>0.21558817080000001</v>
      </c>
      <c r="F540" s="47">
        <v>2.4719785099999999E-2</v>
      </c>
      <c r="G540" s="47">
        <v>0.2282240177</v>
      </c>
      <c r="H540" s="47">
        <v>0.22559633130000001</v>
      </c>
      <c r="I540" s="47">
        <v>0.30587169510000001</v>
      </c>
      <c r="J540" s="83">
        <v>13404.710951999999</v>
      </c>
    </row>
    <row r="541" spans="1:10" x14ac:dyDescent="0.25">
      <c r="A541" s="2" t="s">
        <v>91</v>
      </c>
      <c r="B541" s="4" t="s">
        <v>41</v>
      </c>
      <c r="C541" s="3" t="s">
        <v>36</v>
      </c>
      <c r="D541" s="3" t="s">
        <v>38</v>
      </c>
      <c r="E541" s="82">
        <v>0.1209360349</v>
      </c>
      <c r="F541" s="47">
        <v>3.1488017100000001E-2</v>
      </c>
      <c r="G541" s="47">
        <v>0.30420023070000002</v>
      </c>
      <c r="H541" s="47">
        <v>0.28158751050000003</v>
      </c>
      <c r="I541" s="47">
        <v>0.26178820679999998</v>
      </c>
      <c r="J541" s="83">
        <v>4655.2769877999999</v>
      </c>
    </row>
    <row r="542" spans="1:10" x14ac:dyDescent="0.25">
      <c r="A542" s="2" t="s">
        <v>91</v>
      </c>
      <c r="B542" s="4" t="s">
        <v>69</v>
      </c>
      <c r="C542" s="3" t="s">
        <v>34</v>
      </c>
      <c r="D542" s="3" t="s">
        <v>37</v>
      </c>
      <c r="E542" s="82">
        <v>3.6788577199999999E-2</v>
      </c>
      <c r="F542" s="47">
        <v>1.73199879E-2</v>
      </c>
      <c r="G542" s="47">
        <v>0.59839752440000005</v>
      </c>
      <c r="H542" s="47">
        <v>0.15702355330000001</v>
      </c>
      <c r="I542" s="47">
        <v>0.19047035709999999</v>
      </c>
      <c r="J542" s="83">
        <v>16200.680906</v>
      </c>
    </row>
    <row r="543" spans="1:10" x14ac:dyDescent="0.25">
      <c r="A543" s="2" t="s">
        <v>91</v>
      </c>
      <c r="B543" s="4" t="s">
        <v>69</v>
      </c>
      <c r="C543" s="3" t="s">
        <v>34</v>
      </c>
      <c r="D543" s="3" t="s">
        <v>0</v>
      </c>
      <c r="E543" s="82">
        <v>4.2417137200000003E-2</v>
      </c>
      <c r="F543" s="47">
        <v>1.88197856E-2</v>
      </c>
      <c r="G543" s="47">
        <v>0.53822398169999996</v>
      </c>
      <c r="H543" s="47">
        <v>0.1883977463</v>
      </c>
      <c r="I543" s="47">
        <v>0.2121413492</v>
      </c>
      <c r="J543" s="83">
        <v>20204.130270000001</v>
      </c>
    </row>
    <row r="544" spans="1:10" x14ac:dyDescent="0.25">
      <c r="A544" s="2" t="s">
        <v>91</v>
      </c>
      <c r="B544" s="4" t="s">
        <v>69</v>
      </c>
      <c r="C544" s="3" t="s">
        <v>34</v>
      </c>
      <c r="D544" s="3" t="s">
        <v>38</v>
      </c>
      <c r="E544" s="82">
        <v>4.0781842700000001E-2</v>
      </c>
      <c r="F544" s="47">
        <v>2.14707136E-2</v>
      </c>
      <c r="G544" s="47">
        <v>0.3368075801</v>
      </c>
      <c r="H544" s="47">
        <v>0.32735111119999999</v>
      </c>
      <c r="I544" s="47">
        <v>0.27358875230000002</v>
      </c>
      <c r="J544" s="83">
        <v>3212.2138476999999</v>
      </c>
    </row>
    <row r="545" spans="1:10" x14ac:dyDescent="0.25">
      <c r="A545" s="2" t="s">
        <v>91</v>
      </c>
      <c r="B545" s="4" t="s">
        <v>69</v>
      </c>
      <c r="C545" s="3" t="s">
        <v>35</v>
      </c>
      <c r="D545" s="3" t="s">
        <v>37</v>
      </c>
      <c r="E545" s="82">
        <v>4.3567254200000002E-2</v>
      </c>
      <c r="F545" s="47">
        <v>1.7228983699999999E-2</v>
      </c>
      <c r="G545" s="47">
        <v>0.5572010972</v>
      </c>
      <c r="H545" s="47">
        <v>0.20292117079999999</v>
      </c>
      <c r="I545" s="47">
        <v>0.17908149400000001</v>
      </c>
      <c r="J545" s="83">
        <v>4063.3041242999998</v>
      </c>
    </row>
    <row r="546" spans="1:10" x14ac:dyDescent="0.25">
      <c r="A546" s="2" t="s">
        <v>91</v>
      </c>
      <c r="B546" s="4" t="s">
        <v>69</v>
      </c>
      <c r="C546" s="3" t="s">
        <v>35</v>
      </c>
      <c r="D546" s="3" t="s">
        <v>0</v>
      </c>
      <c r="E546" s="82">
        <v>3.6570975800000002E-2</v>
      </c>
      <c r="F546" s="47">
        <v>2.0475613899999998E-2</v>
      </c>
      <c r="G546" s="47">
        <v>0.4317340496</v>
      </c>
      <c r="H546" s="47">
        <v>0.32629016150000001</v>
      </c>
      <c r="I546" s="47">
        <v>0.18492919930000001</v>
      </c>
      <c r="J546" s="83">
        <v>5743.1134384999996</v>
      </c>
    </row>
    <row r="547" spans="1:10" x14ac:dyDescent="0.25">
      <c r="A547" s="2" t="s">
        <v>91</v>
      </c>
      <c r="B547" s="4" t="s">
        <v>69</v>
      </c>
      <c r="C547" s="3" t="s">
        <v>35</v>
      </c>
      <c r="D547" s="3" t="s">
        <v>38</v>
      </c>
      <c r="E547" s="82">
        <v>2.1306686599999999E-2</v>
      </c>
      <c r="F547" s="47">
        <v>2.83342345E-2</v>
      </c>
      <c r="G547" s="47">
        <v>0.1394384397</v>
      </c>
      <c r="H547" s="47">
        <v>0.64858959169999997</v>
      </c>
      <c r="I547" s="47">
        <v>0.16233104749999999</v>
      </c>
      <c r="J547" s="83">
        <v>1502.0758246</v>
      </c>
    </row>
    <row r="548" spans="1:10" x14ac:dyDescent="0.25">
      <c r="A548" s="2" t="s">
        <v>91</v>
      </c>
      <c r="B548" s="4" t="s">
        <v>69</v>
      </c>
      <c r="C548" s="3" t="s">
        <v>36</v>
      </c>
      <c r="D548" s="3" t="s">
        <v>37</v>
      </c>
      <c r="E548" s="82">
        <v>0.26388078929999997</v>
      </c>
      <c r="F548" s="47">
        <v>8.5601405000000005E-3</v>
      </c>
      <c r="G548" s="47">
        <v>0.22550070799999999</v>
      </c>
      <c r="H548" s="47">
        <v>8.3985569800000007E-2</v>
      </c>
      <c r="I548" s="47">
        <v>0.4180727924</v>
      </c>
      <c r="J548" s="83">
        <v>9204.1892757999995</v>
      </c>
    </row>
    <row r="549" spans="1:10" x14ac:dyDescent="0.25">
      <c r="A549" s="2" t="s">
        <v>91</v>
      </c>
      <c r="B549" s="4" t="s">
        <v>69</v>
      </c>
      <c r="C549" s="3" t="s">
        <v>36</v>
      </c>
      <c r="D549" s="3" t="s">
        <v>0</v>
      </c>
      <c r="E549" s="82">
        <v>0.22239785919999999</v>
      </c>
      <c r="F549" s="47">
        <v>9.7040271999999997E-3</v>
      </c>
      <c r="G549" s="47">
        <v>0.246501148</v>
      </c>
      <c r="H549" s="47">
        <v>0.1063541791</v>
      </c>
      <c r="I549" s="47">
        <v>0.41504278659999999</v>
      </c>
      <c r="J549" s="83">
        <v>15731.375441</v>
      </c>
    </row>
    <row r="550" spans="1:10" x14ac:dyDescent="0.25">
      <c r="A550" s="2" t="s">
        <v>91</v>
      </c>
      <c r="B550" s="4" t="s">
        <v>69</v>
      </c>
      <c r="C550" s="3" t="s">
        <v>36</v>
      </c>
      <c r="D550" s="3" t="s">
        <v>38</v>
      </c>
      <c r="E550" s="82">
        <v>0.16827244120000001</v>
      </c>
      <c r="F550" s="47">
        <v>1.1090727999999999E-2</v>
      </c>
      <c r="G550" s="47">
        <v>0.27987597679999998</v>
      </c>
      <c r="H550" s="47">
        <v>0.1338569134</v>
      </c>
      <c r="I550" s="47">
        <v>0.40690394060000001</v>
      </c>
      <c r="J550" s="83">
        <v>6161.5287793999996</v>
      </c>
    </row>
    <row r="551" spans="1:10" x14ac:dyDescent="0.25">
      <c r="A551" s="2" t="s">
        <v>91</v>
      </c>
      <c r="B551" s="4" t="s">
        <v>63</v>
      </c>
      <c r="C551" s="3" t="s">
        <v>34</v>
      </c>
      <c r="D551" s="3" t="s">
        <v>37</v>
      </c>
      <c r="E551" s="82">
        <v>3.7759594200000003E-2</v>
      </c>
      <c r="F551" s="47">
        <v>1.16393711E-2</v>
      </c>
      <c r="G551" s="47">
        <v>0.62557660469999998</v>
      </c>
      <c r="H551" s="47">
        <v>0.1526491502</v>
      </c>
      <c r="I551" s="47">
        <v>0.17237527959999999</v>
      </c>
      <c r="J551" s="83">
        <v>18168.55673</v>
      </c>
    </row>
    <row r="552" spans="1:10" x14ac:dyDescent="0.25">
      <c r="A552" s="2" t="s">
        <v>91</v>
      </c>
      <c r="B552" s="4" t="s">
        <v>63</v>
      </c>
      <c r="C552" s="3" t="s">
        <v>34</v>
      </c>
      <c r="D552" s="3" t="s">
        <v>0</v>
      </c>
      <c r="E552" s="82">
        <v>3.4795093700000002E-2</v>
      </c>
      <c r="F552" s="47">
        <v>1.2612775600000001E-2</v>
      </c>
      <c r="G552" s="47">
        <v>0.52736215450000001</v>
      </c>
      <c r="H552" s="47">
        <v>0.23361350410000001</v>
      </c>
      <c r="I552" s="47">
        <v>0.19161647209999999</v>
      </c>
      <c r="J552" s="83">
        <v>26527.762064999999</v>
      </c>
    </row>
    <row r="553" spans="1:10" x14ac:dyDescent="0.25">
      <c r="A553" s="2" t="s">
        <v>91</v>
      </c>
      <c r="B553" s="4" t="s">
        <v>63</v>
      </c>
      <c r="C553" s="3" t="s">
        <v>34</v>
      </c>
      <c r="D553" s="3" t="s">
        <v>38</v>
      </c>
      <c r="E553" s="82">
        <v>2.09010801E-2</v>
      </c>
      <c r="F553" s="47">
        <v>1.3611589E-2</v>
      </c>
      <c r="G553" s="47">
        <v>0.32282132940000002</v>
      </c>
      <c r="H553" s="47">
        <v>0.4247092086</v>
      </c>
      <c r="I553" s="47">
        <v>0.2179567929</v>
      </c>
      <c r="J553" s="83">
        <v>7702.9512103999996</v>
      </c>
    </row>
    <row r="554" spans="1:10" x14ac:dyDescent="0.25">
      <c r="A554" s="2" t="s">
        <v>91</v>
      </c>
      <c r="B554" s="4" t="s">
        <v>63</v>
      </c>
      <c r="C554" s="3" t="s">
        <v>35</v>
      </c>
      <c r="D554" s="3" t="s">
        <v>37</v>
      </c>
      <c r="E554" s="82">
        <v>6.1874866600000002E-2</v>
      </c>
      <c r="F554" s="47">
        <v>6.5586960000000001E-3</v>
      </c>
      <c r="G554" s="47">
        <v>0.69002302209999999</v>
      </c>
      <c r="H554" s="47">
        <v>0.14631904009999999</v>
      </c>
      <c r="I554" s="47">
        <v>9.5224375299999997E-2</v>
      </c>
      <c r="J554" s="83">
        <v>3054.5520397999999</v>
      </c>
    </row>
    <row r="555" spans="1:10" x14ac:dyDescent="0.25">
      <c r="A555" s="2" t="s">
        <v>91</v>
      </c>
      <c r="B555" s="4" t="s">
        <v>63</v>
      </c>
      <c r="C555" s="3" t="s">
        <v>35</v>
      </c>
      <c r="D555" s="3" t="s">
        <v>0</v>
      </c>
      <c r="E555" s="82">
        <v>7.0062207900000006E-2</v>
      </c>
      <c r="F555" s="47">
        <v>6.8463609999999996E-3</v>
      </c>
      <c r="G555" s="47">
        <v>0.64364985760000004</v>
      </c>
      <c r="H555" s="47">
        <v>0.15976371680000001</v>
      </c>
      <c r="I555" s="47">
        <v>0.1196778567</v>
      </c>
      <c r="J555" s="83">
        <v>3411.2541845000001</v>
      </c>
    </row>
    <row r="556" spans="1:10" x14ac:dyDescent="0.25">
      <c r="A556" s="2" t="s">
        <v>91</v>
      </c>
      <c r="B556" s="4" t="s">
        <v>63</v>
      </c>
      <c r="C556" s="3" t="s">
        <v>35</v>
      </c>
      <c r="D556" s="3" t="s">
        <v>38</v>
      </c>
      <c r="E556" s="82">
        <v>0.1234993959</v>
      </c>
      <c r="F556" s="47">
        <v>0</v>
      </c>
      <c r="G556" s="47">
        <v>0.2903762855</v>
      </c>
      <c r="H556" s="47">
        <v>0.2507105845</v>
      </c>
      <c r="I556" s="47">
        <v>0.33541373410000003</v>
      </c>
      <c r="J556" s="83">
        <v>275.30499048000001</v>
      </c>
    </row>
    <row r="557" spans="1:10" x14ac:dyDescent="0.25">
      <c r="A557" s="2" t="s">
        <v>91</v>
      </c>
      <c r="B557" s="4" t="s">
        <v>84</v>
      </c>
      <c r="C557" s="3" t="s">
        <v>34</v>
      </c>
      <c r="D557" s="3" t="s">
        <v>37</v>
      </c>
      <c r="E557" s="82">
        <v>3.9889276699999997E-2</v>
      </c>
      <c r="F557" s="47">
        <v>1.00283614E-2</v>
      </c>
      <c r="G557" s="47">
        <v>0.70294214399999999</v>
      </c>
      <c r="H557" s="47">
        <v>0.14876822770000001</v>
      </c>
      <c r="I557" s="47">
        <v>9.8371990199999995E-2</v>
      </c>
      <c r="J557" s="83">
        <v>15568.093754</v>
      </c>
    </row>
    <row r="558" spans="1:10" x14ac:dyDescent="0.25">
      <c r="A558" s="2" t="s">
        <v>91</v>
      </c>
      <c r="B558" s="4" t="s">
        <v>84</v>
      </c>
      <c r="C558" s="3" t="s">
        <v>34</v>
      </c>
      <c r="D558" s="3" t="s">
        <v>0</v>
      </c>
      <c r="E558" s="82">
        <v>5.18886177E-2</v>
      </c>
      <c r="F558" s="47">
        <v>1.09104005E-2</v>
      </c>
      <c r="G558" s="47">
        <v>0.66240564769999999</v>
      </c>
      <c r="H558" s="47">
        <v>0.1530062609</v>
      </c>
      <c r="I558" s="47">
        <v>0.12178907310000001</v>
      </c>
      <c r="J558" s="83">
        <v>17421.964318999999</v>
      </c>
    </row>
    <row r="559" spans="1:10" x14ac:dyDescent="0.25">
      <c r="A559" s="2" t="s">
        <v>91</v>
      </c>
      <c r="B559" s="4" t="s">
        <v>84</v>
      </c>
      <c r="C559" s="3" t="s">
        <v>34</v>
      </c>
      <c r="D559" s="3" t="s">
        <v>38</v>
      </c>
      <c r="E559" s="82">
        <v>0.17273282070000001</v>
      </c>
      <c r="F559" s="47">
        <v>1.5702598299999999E-2</v>
      </c>
      <c r="G559" s="47">
        <v>0.35033067680000002</v>
      </c>
      <c r="H559" s="47">
        <v>0.1564980077</v>
      </c>
      <c r="I559" s="47">
        <v>0.30473589639999998</v>
      </c>
      <c r="J559" s="83">
        <v>1632.5886659</v>
      </c>
    </row>
    <row r="560" spans="1:10" x14ac:dyDescent="0.25">
      <c r="A560" s="2" t="s">
        <v>91</v>
      </c>
      <c r="B560" s="4" t="s">
        <v>84</v>
      </c>
      <c r="C560" s="3" t="s">
        <v>35</v>
      </c>
      <c r="D560" s="3" t="s">
        <v>37</v>
      </c>
      <c r="E560" s="82">
        <v>7.7947467500000006E-2</v>
      </c>
      <c r="F560" s="47">
        <v>5.6581903000000001E-3</v>
      </c>
      <c r="G560" s="47">
        <v>0.72371299550000001</v>
      </c>
      <c r="H560" s="47">
        <v>0.1252243036</v>
      </c>
      <c r="I560" s="47">
        <v>6.7457043199999997E-2</v>
      </c>
      <c r="J560" s="83">
        <v>30469.602362000001</v>
      </c>
    </row>
    <row r="561" spans="1:10" x14ac:dyDescent="0.25">
      <c r="A561" s="2" t="s">
        <v>91</v>
      </c>
      <c r="B561" s="4" t="s">
        <v>84</v>
      </c>
      <c r="C561" s="3" t="s">
        <v>35</v>
      </c>
      <c r="D561" s="3" t="s">
        <v>0</v>
      </c>
      <c r="E561" s="82">
        <v>9.0443285100000007E-2</v>
      </c>
      <c r="F561" s="47">
        <v>1.2124901400000001E-2</v>
      </c>
      <c r="G561" s="47">
        <v>0.66536952059999999</v>
      </c>
      <c r="H561" s="47">
        <v>0.1263854854</v>
      </c>
      <c r="I561" s="47">
        <v>0.1056768075</v>
      </c>
      <c r="J561" s="83">
        <v>34176.471946999998</v>
      </c>
    </row>
    <row r="562" spans="1:10" x14ac:dyDescent="0.25">
      <c r="A562" s="2" t="s">
        <v>91</v>
      </c>
      <c r="B562" s="4" t="s">
        <v>84</v>
      </c>
      <c r="C562" s="3" t="s">
        <v>35</v>
      </c>
      <c r="D562" s="3" t="s">
        <v>38</v>
      </c>
      <c r="E562" s="82">
        <v>0.24033456489999999</v>
      </c>
      <c r="F562" s="47">
        <v>1.4217163099999999E-2</v>
      </c>
      <c r="G562" s="47">
        <v>0.24745278530000001</v>
      </c>
      <c r="H562" s="47">
        <v>0.1496098089</v>
      </c>
      <c r="I562" s="47">
        <v>0.34838567780000002</v>
      </c>
      <c r="J562" s="83">
        <v>2076.2807415000002</v>
      </c>
    </row>
    <row r="563" spans="1:10" x14ac:dyDescent="0.25">
      <c r="A563" s="2" t="s">
        <v>91</v>
      </c>
      <c r="B563" s="4" t="s">
        <v>84</v>
      </c>
      <c r="C563" s="3" t="s">
        <v>36</v>
      </c>
      <c r="D563" s="3" t="s">
        <v>37</v>
      </c>
      <c r="E563" s="82">
        <v>0.19427373219999999</v>
      </c>
      <c r="F563" s="47">
        <v>1.01949538E-2</v>
      </c>
      <c r="G563" s="47">
        <v>0.30656487459999998</v>
      </c>
      <c r="H563" s="47">
        <v>0.1190983504</v>
      </c>
      <c r="I563" s="47">
        <v>0.36986808900000001</v>
      </c>
      <c r="J563" s="83">
        <v>11674.291827999999</v>
      </c>
    </row>
    <row r="564" spans="1:10" x14ac:dyDescent="0.25">
      <c r="A564" s="2" t="s">
        <v>91</v>
      </c>
      <c r="B564" s="4" t="s">
        <v>84</v>
      </c>
      <c r="C564" s="3" t="s">
        <v>36</v>
      </c>
      <c r="D564" s="3" t="s">
        <v>0</v>
      </c>
      <c r="E564" s="82">
        <v>0.16175702259999999</v>
      </c>
      <c r="F564" s="47">
        <v>1.03421986E-2</v>
      </c>
      <c r="G564" s="47">
        <v>0.34317704049999997</v>
      </c>
      <c r="H564" s="47">
        <v>0.1101764112</v>
      </c>
      <c r="I564" s="47">
        <v>0.37454732709999999</v>
      </c>
      <c r="J564" s="83">
        <v>18595.843290000001</v>
      </c>
    </row>
    <row r="565" spans="1:10" x14ac:dyDescent="0.25">
      <c r="A565" s="2" t="s">
        <v>91</v>
      </c>
      <c r="B565" s="4" t="s">
        <v>84</v>
      </c>
      <c r="C565" s="3" t="s">
        <v>36</v>
      </c>
      <c r="D565" s="3" t="s">
        <v>38</v>
      </c>
      <c r="E565" s="82">
        <v>0.10806102939999999</v>
      </c>
      <c r="F565" s="47">
        <v>9.8813553000000002E-3</v>
      </c>
      <c r="G565" s="47">
        <v>0.40942989819999998</v>
      </c>
      <c r="H565" s="47">
        <v>9.2659728699999999E-2</v>
      </c>
      <c r="I565" s="47">
        <v>0.37996798840000001</v>
      </c>
      <c r="J565" s="83">
        <v>6690.6636398000001</v>
      </c>
    </row>
    <row r="566" spans="1:10" x14ac:dyDescent="0.25">
      <c r="A566" s="2" t="s">
        <v>91</v>
      </c>
      <c r="B566" s="4" t="s">
        <v>62</v>
      </c>
      <c r="C566" s="3" t="s">
        <v>34</v>
      </c>
      <c r="D566" s="3" t="s">
        <v>37</v>
      </c>
      <c r="E566" s="82">
        <v>6.0187047899999999E-2</v>
      </c>
      <c r="F566" s="47">
        <v>1.09180732E-2</v>
      </c>
      <c r="G566" s="47">
        <v>0.70979268200000001</v>
      </c>
      <c r="H566" s="47">
        <v>0.13648921380000001</v>
      </c>
      <c r="I566" s="47">
        <v>8.2612983000000001E-2</v>
      </c>
      <c r="J566" s="83">
        <v>14421.992115999999</v>
      </c>
    </row>
    <row r="567" spans="1:10" x14ac:dyDescent="0.25">
      <c r="A567" s="2" t="s">
        <v>91</v>
      </c>
      <c r="B567" s="4" t="s">
        <v>62</v>
      </c>
      <c r="C567" s="3" t="s">
        <v>34</v>
      </c>
      <c r="D567" s="3" t="s">
        <v>0</v>
      </c>
      <c r="E567" s="82">
        <v>6.3615823299999999E-2</v>
      </c>
      <c r="F567" s="47">
        <v>3.1305067800000003E-2</v>
      </c>
      <c r="G567" s="47">
        <v>0.53469039839999999</v>
      </c>
      <c r="H567" s="47">
        <v>0.1556241451</v>
      </c>
      <c r="I567" s="47">
        <v>0.2147645654</v>
      </c>
      <c r="J567" s="83">
        <v>22118.558177999999</v>
      </c>
    </row>
    <row r="568" spans="1:10" x14ac:dyDescent="0.25">
      <c r="A568" s="2" t="s">
        <v>91</v>
      </c>
      <c r="B568" s="4" t="s">
        <v>62</v>
      </c>
      <c r="C568" s="3" t="s">
        <v>34</v>
      </c>
      <c r="D568" s="3" t="s">
        <v>38</v>
      </c>
      <c r="E568" s="82">
        <v>7.8841422999999994E-2</v>
      </c>
      <c r="F568" s="47">
        <v>7.2108964499999997E-2</v>
      </c>
      <c r="G568" s="47">
        <v>0.2212787739</v>
      </c>
      <c r="H568" s="47">
        <v>0.1781023306</v>
      </c>
      <c r="I568" s="47">
        <v>0.44966850800000002</v>
      </c>
      <c r="J568" s="83">
        <v>6710.5263561000002</v>
      </c>
    </row>
    <row r="569" spans="1:10" x14ac:dyDescent="0.25">
      <c r="A569" s="2" t="s">
        <v>91</v>
      </c>
      <c r="B569" s="4" t="s">
        <v>62</v>
      </c>
      <c r="C569" s="3" t="s">
        <v>35</v>
      </c>
      <c r="D569" s="3" t="s">
        <v>37</v>
      </c>
      <c r="E569" s="82">
        <v>6.2273064599999997E-2</v>
      </c>
      <c r="F569" s="47">
        <v>1.10707581E-2</v>
      </c>
      <c r="G569" s="47">
        <v>0.72252985709999995</v>
      </c>
      <c r="H569" s="47">
        <v>0.14384955690000001</v>
      </c>
      <c r="I569" s="47">
        <v>6.0276763300000001E-2</v>
      </c>
      <c r="J569" s="83">
        <v>5925.5897422999997</v>
      </c>
    </row>
    <row r="570" spans="1:10" x14ac:dyDescent="0.25">
      <c r="A570" s="2" t="s">
        <v>91</v>
      </c>
      <c r="B570" s="4" t="s">
        <v>62</v>
      </c>
      <c r="C570" s="3" t="s">
        <v>35</v>
      </c>
      <c r="D570" s="3" t="s">
        <v>0</v>
      </c>
      <c r="E570" s="82">
        <v>8.7665288899999999E-2</v>
      </c>
      <c r="F570" s="47">
        <v>1.14432171E-2</v>
      </c>
      <c r="G570" s="47">
        <v>0.66716523589999999</v>
      </c>
      <c r="H570" s="47">
        <v>0.1467549571</v>
      </c>
      <c r="I570" s="47">
        <v>8.6971301000000001E-2</v>
      </c>
      <c r="J570" s="83">
        <v>6695.9967975999998</v>
      </c>
    </row>
    <row r="571" spans="1:10" x14ac:dyDescent="0.25">
      <c r="A571" s="2" t="s">
        <v>91</v>
      </c>
      <c r="B571" s="4" t="s">
        <v>62</v>
      </c>
      <c r="C571" s="3" t="s">
        <v>35</v>
      </c>
      <c r="D571" s="3" t="s">
        <v>38</v>
      </c>
      <c r="E571" s="82">
        <v>0.2439404999</v>
      </c>
      <c r="F571" s="47">
        <v>1.8643253299999999E-2</v>
      </c>
      <c r="G571" s="47">
        <v>0.2955638162</v>
      </c>
      <c r="H571" s="47">
        <v>0.1927576862</v>
      </c>
      <c r="I571" s="47">
        <v>0.24909474440000001</v>
      </c>
      <c r="J571" s="83">
        <v>483.73214428</v>
      </c>
    </row>
    <row r="572" spans="1:10" x14ac:dyDescent="0.25">
      <c r="A572" s="2" t="s">
        <v>91</v>
      </c>
      <c r="B572" s="4" t="s">
        <v>62</v>
      </c>
      <c r="C572" s="3" t="s">
        <v>36</v>
      </c>
      <c r="D572" s="3" t="s">
        <v>37</v>
      </c>
      <c r="E572" s="82">
        <v>0.1662420734</v>
      </c>
      <c r="F572" s="47">
        <v>9.4106324000000005E-3</v>
      </c>
      <c r="G572" s="47">
        <v>0.35429364429999999</v>
      </c>
      <c r="H572" s="47">
        <v>0.16798688959999999</v>
      </c>
      <c r="I572" s="47">
        <v>0.30206676030000001</v>
      </c>
      <c r="J572" s="83">
        <v>15946.908358999999</v>
      </c>
    </row>
    <row r="573" spans="1:10" x14ac:dyDescent="0.25">
      <c r="A573" s="2" t="s">
        <v>91</v>
      </c>
      <c r="B573" s="4" t="s">
        <v>62</v>
      </c>
      <c r="C573" s="3" t="s">
        <v>36</v>
      </c>
      <c r="D573" s="3" t="s">
        <v>0</v>
      </c>
      <c r="E573" s="82">
        <v>0.13787651070000001</v>
      </c>
      <c r="F573" s="47">
        <v>1.0144755599999999E-2</v>
      </c>
      <c r="G573" s="47">
        <v>0.38738230080000002</v>
      </c>
      <c r="H573" s="47">
        <v>0.14928287470000001</v>
      </c>
      <c r="I573" s="47">
        <v>0.31531355820000001</v>
      </c>
      <c r="J573" s="83">
        <v>26306.490438000001</v>
      </c>
    </row>
    <row r="574" spans="1:10" x14ac:dyDescent="0.25">
      <c r="A574" s="2" t="s">
        <v>91</v>
      </c>
      <c r="B574" s="4" t="s">
        <v>62</v>
      </c>
      <c r="C574" s="3" t="s">
        <v>36</v>
      </c>
      <c r="D574" s="3" t="s">
        <v>38</v>
      </c>
      <c r="E574" s="82">
        <v>9.4921602199999996E-2</v>
      </c>
      <c r="F574" s="47">
        <v>1.0607691799999999E-2</v>
      </c>
      <c r="G574" s="47">
        <v>0.44052187390000003</v>
      </c>
      <c r="H574" s="47">
        <v>0.1194397688</v>
      </c>
      <c r="I574" s="47">
        <v>0.33450906330000002</v>
      </c>
      <c r="J574" s="83">
        <v>10187.354378</v>
      </c>
    </row>
    <row r="575" spans="1:10" x14ac:dyDescent="0.25">
      <c r="A575" s="2" t="s">
        <v>91</v>
      </c>
      <c r="B575" s="4" t="s">
        <v>83</v>
      </c>
      <c r="C575" s="3" t="s">
        <v>34</v>
      </c>
      <c r="D575" s="3" t="s">
        <v>37</v>
      </c>
      <c r="E575" s="82">
        <v>3.8820330100000001E-2</v>
      </c>
      <c r="F575" s="47">
        <v>8.4968713999999997E-3</v>
      </c>
      <c r="G575" s="47">
        <v>0.6124252107</v>
      </c>
      <c r="H575" s="47">
        <v>0.14931288049999999</v>
      </c>
      <c r="I575" s="47">
        <v>0.1909447074</v>
      </c>
      <c r="J575" s="83">
        <v>3889.7144794999999</v>
      </c>
    </row>
    <row r="576" spans="1:10" x14ac:dyDescent="0.25">
      <c r="A576" s="2" t="s">
        <v>91</v>
      </c>
      <c r="B576" s="4" t="s">
        <v>83</v>
      </c>
      <c r="C576" s="3" t="s">
        <v>34</v>
      </c>
      <c r="D576" s="3" t="s">
        <v>0</v>
      </c>
      <c r="E576" s="82">
        <v>3.8941712000000003E-2</v>
      </c>
      <c r="F576" s="47">
        <v>1.03751218E-2</v>
      </c>
      <c r="G576" s="47">
        <v>0.50267529339999995</v>
      </c>
      <c r="H576" s="47">
        <v>0.20399672369999999</v>
      </c>
      <c r="I576" s="47">
        <v>0.2440111492</v>
      </c>
      <c r="J576" s="83">
        <v>5649.4691323999996</v>
      </c>
    </row>
    <row r="577" spans="1:10" x14ac:dyDescent="0.25">
      <c r="A577" s="2" t="s">
        <v>91</v>
      </c>
      <c r="B577" s="4" t="s">
        <v>83</v>
      </c>
      <c r="C577" s="3" t="s">
        <v>34</v>
      </c>
      <c r="D577" s="3" t="s">
        <v>38</v>
      </c>
      <c r="E577" s="82">
        <v>2.40651237E-2</v>
      </c>
      <c r="F577" s="47">
        <v>1.59568535E-2</v>
      </c>
      <c r="G577" s="47">
        <v>0.27507645089999999</v>
      </c>
      <c r="H577" s="47">
        <v>0.34159695020000003</v>
      </c>
      <c r="I577" s="47">
        <v>0.34330462169999998</v>
      </c>
      <c r="J577" s="83">
        <v>1412.8329607999999</v>
      </c>
    </row>
    <row r="578" spans="1:10" x14ac:dyDescent="0.25">
      <c r="A578" s="2" t="s">
        <v>91</v>
      </c>
      <c r="B578" s="4" t="s">
        <v>83</v>
      </c>
      <c r="C578" s="3" t="s">
        <v>35</v>
      </c>
      <c r="D578" s="3" t="s">
        <v>37</v>
      </c>
      <c r="E578" s="82">
        <v>3.3311450300000003E-2</v>
      </c>
      <c r="F578" s="47">
        <v>5.2949553000000002E-3</v>
      </c>
      <c r="G578" s="47">
        <v>0.74111446329999997</v>
      </c>
      <c r="H578" s="47">
        <v>0.13768854289999999</v>
      </c>
      <c r="I578" s="47">
        <v>8.2590588300000004E-2</v>
      </c>
      <c r="J578" s="83">
        <v>2971.9510605</v>
      </c>
    </row>
    <row r="579" spans="1:10" x14ac:dyDescent="0.25">
      <c r="A579" s="2" t="s">
        <v>91</v>
      </c>
      <c r="B579" s="4" t="s">
        <v>83</v>
      </c>
      <c r="C579" s="3" t="s">
        <v>35</v>
      </c>
      <c r="D579" s="3" t="s">
        <v>0</v>
      </c>
      <c r="E579" s="82">
        <v>3.5238895300000003E-2</v>
      </c>
      <c r="F579" s="47">
        <v>5.2213460999999996E-3</v>
      </c>
      <c r="G579" s="47">
        <v>0.70176663530000005</v>
      </c>
      <c r="H579" s="47">
        <v>0.15101390009999999</v>
      </c>
      <c r="I579" s="47">
        <v>0.1067592232</v>
      </c>
      <c r="J579" s="83">
        <v>3206.6839491000001</v>
      </c>
    </row>
    <row r="580" spans="1:10" x14ac:dyDescent="0.25">
      <c r="A580" s="2" t="s">
        <v>91</v>
      </c>
      <c r="B580" s="4" t="s">
        <v>83</v>
      </c>
      <c r="C580" s="3" t="s">
        <v>35</v>
      </c>
      <c r="D580" s="3" t="s">
        <v>38</v>
      </c>
      <c r="E580" s="82">
        <v>7.1945526699999998E-2</v>
      </c>
      <c r="F580" s="47">
        <v>5.1742141000000004E-3</v>
      </c>
      <c r="G580" s="47">
        <v>0.22503963060000001</v>
      </c>
      <c r="H580" s="47">
        <v>0.29337037389999998</v>
      </c>
      <c r="I580" s="47">
        <v>0.40447025469999998</v>
      </c>
      <c r="J580" s="83">
        <v>194.59166737999999</v>
      </c>
    </row>
    <row r="581" spans="1:10" x14ac:dyDescent="0.25">
      <c r="A581" s="2" t="s">
        <v>91</v>
      </c>
      <c r="B581" s="4" t="s">
        <v>83</v>
      </c>
      <c r="C581" s="3" t="s">
        <v>36</v>
      </c>
      <c r="D581" s="3" t="s">
        <v>37</v>
      </c>
      <c r="E581" s="82">
        <v>0.29160527990000001</v>
      </c>
      <c r="F581" s="47">
        <v>9.3367103000000003E-3</v>
      </c>
      <c r="G581" s="47">
        <v>0.209925264</v>
      </c>
      <c r="H581" s="47">
        <v>9.8908452899999999E-2</v>
      </c>
      <c r="I581" s="47">
        <v>0.39022429289999999</v>
      </c>
      <c r="J581" s="83">
        <v>2167.3132950999998</v>
      </c>
    </row>
    <row r="582" spans="1:10" x14ac:dyDescent="0.25">
      <c r="A582" s="2" t="s">
        <v>91</v>
      </c>
      <c r="B582" s="4" t="s">
        <v>83</v>
      </c>
      <c r="C582" s="3" t="s">
        <v>36</v>
      </c>
      <c r="D582" s="3" t="s">
        <v>0</v>
      </c>
      <c r="E582" s="82">
        <v>0.246572768</v>
      </c>
      <c r="F582" s="47">
        <v>9.2007561000000005E-3</v>
      </c>
      <c r="G582" s="47">
        <v>0.25164914329999999</v>
      </c>
      <c r="H582" s="47">
        <v>0.10908140600000001</v>
      </c>
      <c r="I582" s="47">
        <v>0.38349592669999999</v>
      </c>
      <c r="J582" s="83">
        <v>3070.0876102000002</v>
      </c>
    </row>
    <row r="583" spans="1:10" x14ac:dyDescent="0.25">
      <c r="A583" s="2" t="s">
        <v>91</v>
      </c>
      <c r="B583" s="4" t="s">
        <v>83</v>
      </c>
      <c r="C583" s="3" t="s">
        <v>36</v>
      </c>
      <c r="D583" s="3" t="s">
        <v>38</v>
      </c>
      <c r="E583" s="82">
        <v>0.14125395339999999</v>
      </c>
      <c r="F583" s="47">
        <v>8.0521078999999992E-3</v>
      </c>
      <c r="G583" s="47">
        <v>0.35670769130000002</v>
      </c>
      <c r="H583" s="47">
        <v>0.13152569489999999</v>
      </c>
      <c r="I583" s="47">
        <v>0.36246055240000002</v>
      </c>
      <c r="J583" s="83">
        <v>870.77208836</v>
      </c>
    </row>
    <row r="584" spans="1:10" x14ac:dyDescent="0.25">
      <c r="A584" s="2" t="s">
        <v>91</v>
      </c>
      <c r="B584" s="4" t="s">
        <v>55</v>
      </c>
      <c r="C584" s="3" t="s">
        <v>34</v>
      </c>
      <c r="D584" s="3" t="s">
        <v>37</v>
      </c>
      <c r="E584" s="82">
        <v>5.4857157300000001E-2</v>
      </c>
      <c r="F584" s="47">
        <v>9.4976977000000001E-3</v>
      </c>
      <c r="G584" s="47">
        <v>0.71212179519999996</v>
      </c>
      <c r="H584" s="47">
        <v>0.1364330893</v>
      </c>
      <c r="I584" s="47">
        <v>8.7090260599999997E-2</v>
      </c>
      <c r="J584" s="83">
        <v>36276.234235000004</v>
      </c>
    </row>
    <row r="585" spans="1:10" x14ac:dyDescent="0.25">
      <c r="A585" s="2" t="s">
        <v>91</v>
      </c>
      <c r="B585" s="4" t="s">
        <v>55</v>
      </c>
      <c r="C585" s="3" t="s">
        <v>34</v>
      </c>
      <c r="D585" s="3" t="s">
        <v>0</v>
      </c>
      <c r="E585" s="82">
        <v>7.9736748699999999E-2</v>
      </c>
      <c r="F585" s="47">
        <v>1.1233530800000001E-2</v>
      </c>
      <c r="G585" s="47">
        <v>0.64298472610000001</v>
      </c>
      <c r="H585" s="47">
        <v>0.14758972870000001</v>
      </c>
      <c r="I585" s="47">
        <v>0.1184552656</v>
      </c>
      <c r="J585" s="83">
        <v>43154.817710000003</v>
      </c>
    </row>
    <row r="586" spans="1:10" x14ac:dyDescent="0.25">
      <c r="A586" s="2" t="s">
        <v>91</v>
      </c>
      <c r="B586" s="4" t="s">
        <v>55</v>
      </c>
      <c r="C586" s="3" t="s">
        <v>34</v>
      </c>
      <c r="D586" s="3" t="s">
        <v>38</v>
      </c>
      <c r="E586" s="82">
        <v>7.5151716100000002E-2</v>
      </c>
      <c r="F586" s="47">
        <v>1.62262616E-2</v>
      </c>
      <c r="G586" s="47">
        <v>0.3498185768</v>
      </c>
      <c r="H586" s="47">
        <v>0.27514038299999999</v>
      </c>
      <c r="I586" s="47">
        <v>0.28366306260000002</v>
      </c>
      <c r="J586" s="83">
        <v>4138.4429112999997</v>
      </c>
    </row>
    <row r="587" spans="1:10" x14ac:dyDescent="0.25">
      <c r="A587" s="2" t="s">
        <v>91</v>
      </c>
      <c r="B587" s="4" t="s">
        <v>55</v>
      </c>
      <c r="C587" s="3" t="s">
        <v>36</v>
      </c>
      <c r="D587" s="3" t="s">
        <v>37</v>
      </c>
      <c r="E587" s="82">
        <v>0.15785256710000001</v>
      </c>
      <c r="F587" s="47">
        <v>9.5927714999999997E-3</v>
      </c>
      <c r="G587" s="47">
        <v>0.29619820689999998</v>
      </c>
      <c r="H587" s="47">
        <v>0.1817925329</v>
      </c>
      <c r="I587" s="47">
        <v>0.35456392149999999</v>
      </c>
      <c r="J587" s="83">
        <v>25238.740632000001</v>
      </c>
    </row>
    <row r="588" spans="1:10" x14ac:dyDescent="0.25">
      <c r="A588" s="2" t="s">
        <v>91</v>
      </c>
      <c r="B588" s="4" t="s">
        <v>55</v>
      </c>
      <c r="C588" s="3" t="s">
        <v>36</v>
      </c>
      <c r="D588" s="3" t="s">
        <v>0</v>
      </c>
      <c r="E588" s="82">
        <v>0.1318171806</v>
      </c>
      <c r="F588" s="47">
        <v>1.1056707900000001E-2</v>
      </c>
      <c r="G588" s="47">
        <v>0.32084153609999999</v>
      </c>
      <c r="H588" s="47">
        <v>0.1718977642</v>
      </c>
      <c r="I588" s="47">
        <v>0.36438681119999999</v>
      </c>
      <c r="J588" s="83">
        <v>41777.558705000003</v>
      </c>
    </row>
    <row r="589" spans="1:10" x14ac:dyDescent="0.25">
      <c r="A589" s="2" t="s">
        <v>91</v>
      </c>
      <c r="B589" s="4" t="s">
        <v>55</v>
      </c>
      <c r="C589" s="3" t="s">
        <v>36</v>
      </c>
      <c r="D589" s="3" t="s">
        <v>38</v>
      </c>
      <c r="E589" s="82">
        <v>9.2561214599999997E-2</v>
      </c>
      <c r="F589" s="47">
        <v>1.2337014300000001E-2</v>
      </c>
      <c r="G589" s="47">
        <v>0.36415725139999999</v>
      </c>
      <c r="H589" s="47">
        <v>0.15137230679999999</v>
      </c>
      <c r="I589" s="47">
        <v>0.37957221289999998</v>
      </c>
      <c r="J589" s="83">
        <v>15838.167282</v>
      </c>
    </row>
    <row r="590" spans="1:10" x14ac:dyDescent="0.25">
      <c r="A590" s="2" t="s">
        <v>91</v>
      </c>
      <c r="B590" s="4" t="s">
        <v>68</v>
      </c>
      <c r="C590" s="3" t="s">
        <v>34</v>
      </c>
      <c r="D590" s="3" t="s">
        <v>37</v>
      </c>
      <c r="E590" s="82">
        <v>7.1916517900000004E-2</v>
      </c>
      <c r="F590" s="47">
        <v>2.5259329699999999E-2</v>
      </c>
      <c r="G590" s="47">
        <v>0.64916452700000005</v>
      </c>
      <c r="H590" s="47">
        <v>0.16002285390000001</v>
      </c>
      <c r="I590" s="47">
        <v>9.3636771499999993E-2</v>
      </c>
      <c r="J590" s="83">
        <v>16088.154938</v>
      </c>
    </row>
    <row r="591" spans="1:10" x14ac:dyDescent="0.25">
      <c r="A591" s="2" t="s">
        <v>91</v>
      </c>
      <c r="B591" s="4" t="s">
        <v>68</v>
      </c>
      <c r="C591" s="3" t="s">
        <v>34</v>
      </c>
      <c r="D591" s="3" t="s">
        <v>0</v>
      </c>
      <c r="E591" s="82">
        <v>5.8656567700000002E-2</v>
      </c>
      <c r="F591" s="47">
        <v>2.5685471800000002E-2</v>
      </c>
      <c r="G591" s="47">
        <v>0.53373294599999999</v>
      </c>
      <c r="H591" s="47">
        <v>0.25955698300000002</v>
      </c>
      <c r="I591" s="47">
        <v>0.1223680315</v>
      </c>
      <c r="J591" s="83">
        <v>22231.169199</v>
      </c>
    </row>
    <row r="592" spans="1:10" x14ac:dyDescent="0.25">
      <c r="A592" s="2" t="s">
        <v>91</v>
      </c>
      <c r="B592" s="4" t="s">
        <v>68</v>
      </c>
      <c r="C592" s="3" t="s">
        <v>34</v>
      </c>
      <c r="D592" s="3" t="s">
        <v>38</v>
      </c>
      <c r="E592" s="82">
        <v>2.26668724E-2</v>
      </c>
      <c r="F592" s="47">
        <v>2.66532123E-2</v>
      </c>
      <c r="G592" s="47">
        <v>0.2489295211</v>
      </c>
      <c r="H592" s="47">
        <v>0.54332814110000005</v>
      </c>
      <c r="I592" s="47">
        <v>0.1584222532</v>
      </c>
      <c r="J592" s="83">
        <v>5338.1868461000004</v>
      </c>
    </row>
    <row r="593" spans="1:10" x14ac:dyDescent="0.25">
      <c r="A593" s="2" t="s">
        <v>91</v>
      </c>
      <c r="B593" s="4" t="s">
        <v>68</v>
      </c>
      <c r="C593" s="3" t="s">
        <v>35</v>
      </c>
      <c r="D593" s="3" t="s">
        <v>37</v>
      </c>
      <c r="E593" s="82">
        <v>5.8491783899999997E-2</v>
      </c>
      <c r="F593" s="47">
        <v>1.49137243E-2</v>
      </c>
      <c r="G593" s="47">
        <v>0.72266188450000002</v>
      </c>
      <c r="H593" s="47">
        <v>0.12424384669999999</v>
      </c>
      <c r="I593" s="47">
        <v>7.96887607E-2</v>
      </c>
      <c r="J593" s="83">
        <v>9061.1397231999999</v>
      </c>
    </row>
    <row r="594" spans="1:10" x14ac:dyDescent="0.25">
      <c r="A594" s="2" t="s">
        <v>91</v>
      </c>
      <c r="B594" s="4" t="s">
        <v>68</v>
      </c>
      <c r="C594" s="3" t="s">
        <v>35</v>
      </c>
      <c r="D594" s="3" t="s">
        <v>0</v>
      </c>
      <c r="E594" s="82">
        <v>6.6766161700000007E-2</v>
      </c>
      <c r="F594" s="47">
        <v>1.56202227E-2</v>
      </c>
      <c r="G594" s="47">
        <v>0.67487375039999997</v>
      </c>
      <c r="H594" s="47">
        <v>0.1355543827</v>
      </c>
      <c r="I594" s="47">
        <v>0.1071854825</v>
      </c>
      <c r="J594" s="83">
        <v>9990.1238721000009</v>
      </c>
    </row>
    <row r="595" spans="1:10" x14ac:dyDescent="0.25">
      <c r="A595" s="2" t="s">
        <v>91</v>
      </c>
      <c r="B595" s="4" t="s">
        <v>68</v>
      </c>
      <c r="C595" s="3" t="s">
        <v>35</v>
      </c>
      <c r="D595" s="3" t="s">
        <v>38</v>
      </c>
      <c r="E595" s="82">
        <v>0.1484065853</v>
      </c>
      <c r="F595" s="47">
        <v>2.08121756E-2</v>
      </c>
      <c r="G595" s="47">
        <v>0.2368157981</v>
      </c>
      <c r="H595" s="47">
        <v>0.25310198480000001</v>
      </c>
      <c r="I595" s="47">
        <v>0.34086345620000003</v>
      </c>
      <c r="J595" s="83">
        <v>700.77752827999996</v>
      </c>
    </row>
    <row r="596" spans="1:10" x14ac:dyDescent="0.25">
      <c r="A596" s="2" t="s">
        <v>91</v>
      </c>
      <c r="B596" s="4" t="s">
        <v>68</v>
      </c>
      <c r="C596" s="3" t="s">
        <v>36</v>
      </c>
      <c r="D596" s="3" t="s">
        <v>37</v>
      </c>
      <c r="E596" s="82">
        <v>0.34327495940000002</v>
      </c>
      <c r="F596" s="47">
        <v>2.3398631600000001E-2</v>
      </c>
      <c r="G596" s="47">
        <v>0.1758831428</v>
      </c>
      <c r="H596" s="47">
        <v>0.16440324140000001</v>
      </c>
      <c r="I596" s="47">
        <v>0.29304002489999997</v>
      </c>
      <c r="J596" s="83">
        <v>15894.256864000001</v>
      </c>
    </row>
    <row r="597" spans="1:10" x14ac:dyDescent="0.25">
      <c r="A597" s="2" t="s">
        <v>91</v>
      </c>
      <c r="B597" s="4" t="s">
        <v>68</v>
      </c>
      <c r="C597" s="3" t="s">
        <v>36</v>
      </c>
      <c r="D597" s="3" t="s">
        <v>0</v>
      </c>
      <c r="E597" s="82">
        <v>0.27323832850000002</v>
      </c>
      <c r="F597" s="47">
        <v>2.6247470500000002E-2</v>
      </c>
      <c r="G597" s="47">
        <v>0.21301970170000001</v>
      </c>
      <c r="H597" s="47">
        <v>0.20124602629999999</v>
      </c>
      <c r="I597" s="47">
        <v>0.28624847310000001</v>
      </c>
      <c r="J597" s="83">
        <v>25367.225410999999</v>
      </c>
    </row>
    <row r="598" spans="1:10" x14ac:dyDescent="0.25">
      <c r="A598" s="2" t="s">
        <v>91</v>
      </c>
      <c r="B598" s="4" t="s">
        <v>68</v>
      </c>
      <c r="C598" s="3" t="s">
        <v>36</v>
      </c>
      <c r="D598" s="3" t="s">
        <v>38</v>
      </c>
      <c r="E598" s="82">
        <v>0.16411745829999999</v>
      </c>
      <c r="F598" s="47">
        <v>3.1677924000000003E-2</v>
      </c>
      <c r="G598" s="47">
        <v>0.29868362399999998</v>
      </c>
      <c r="H598" s="47">
        <v>0.2367070251</v>
      </c>
      <c r="I598" s="47">
        <v>0.26881396860000001</v>
      </c>
      <c r="J598" s="83">
        <v>8397.6312073000008</v>
      </c>
    </row>
    <row r="599" spans="1:10" x14ac:dyDescent="0.25">
      <c r="A599" s="2" t="s">
        <v>91</v>
      </c>
      <c r="B599" s="4" t="s">
        <v>54</v>
      </c>
      <c r="C599" s="3" t="s">
        <v>34</v>
      </c>
      <c r="D599" s="3" t="s">
        <v>37</v>
      </c>
      <c r="E599" s="82">
        <v>3.8225411100000002E-2</v>
      </c>
      <c r="F599" s="47">
        <v>1.67726531E-2</v>
      </c>
      <c r="G599" s="47">
        <v>0.64768539830000005</v>
      </c>
      <c r="H599" s="47">
        <v>0.15957243509999999</v>
      </c>
      <c r="I599" s="47">
        <v>0.13774410240000001</v>
      </c>
      <c r="J599" s="83">
        <v>17868.023891000001</v>
      </c>
    </row>
    <row r="600" spans="1:10" x14ac:dyDescent="0.25">
      <c r="A600" s="2" t="s">
        <v>91</v>
      </c>
      <c r="B600" s="4" t="s">
        <v>54</v>
      </c>
      <c r="C600" s="3" t="s">
        <v>34</v>
      </c>
      <c r="D600" s="3" t="s">
        <v>0</v>
      </c>
      <c r="E600" s="82">
        <v>4.2588091699999997E-2</v>
      </c>
      <c r="F600" s="47">
        <v>1.9505904800000001E-2</v>
      </c>
      <c r="G600" s="47">
        <v>0.53442817460000003</v>
      </c>
      <c r="H600" s="47">
        <v>0.2352606599</v>
      </c>
      <c r="I600" s="47">
        <v>0.168217169</v>
      </c>
      <c r="J600" s="83">
        <v>24467.228255999999</v>
      </c>
    </row>
    <row r="601" spans="1:10" x14ac:dyDescent="0.25">
      <c r="A601" s="2" t="s">
        <v>91</v>
      </c>
      <c r="B601" s="4" t="s">
        <v>54</v>
      </c>
      <c r="C601" s="3" t="s">
        <v>34</v>
      </c>
      <c r="D601" s="3" t="s">
        <v>38</v>
      </c>
      <c r="E601" s="82">
        <v>2.6139916400000001E-2</v>
      </c>
      <c r="F601" s="47">
        <v>2.7158007299999998E-2</v>
      </c>
      <c r="G601" s="47">
        <v>0.2686039898</v>
      </c>
      <c r="H601" s="47">
        <v>0.44529409240000001</v>
      </c>
      <c r="I601" s="47">
        <v>0.23280399399999999</v>
      </c>
      <c r="J601" s="83">
        <v>4705.4473293000001</v>
      </c>
    </row>
    <row r="602" spans="1:10" x14ac:dyDescent="0.25">
      <c r="A602" s="2" t="s">
        <v>91</v>
      </c>
      <c r="B602" s="4" t="s">
        <v>54</v>
      </c>
      <c r="C602" s="3" t="s">
        <v>35</v>
      </c>
      <c r="D602" s="3" t="s">
        <v>37</v>
      </c>
      <c r="E602" s="82">
        <v>8.45587275E-2</v>
      </c>
      <c r="F602" s="47">
        <v>1.7147865700000001E-2</v>
      </c>
      <c r="G602" s="47">
        <v>0.59621848860000004</v>
      </c>
      <c r="H602" s="47">
        <v>0.1470013989</v>
      </c>
      <c r="I602" s="47">
        <v>0.1550735194</v>
      </c>
      <c r="J602" s="83">
        <v>10927.967826</v>
      </c>
    </row>
    <row r="603" spans="1:10" x14ac:dyDescent="0.25">
      <c r="A603" s="2" t="s">
        <v>91</v>
      </c>
      <c r="B603" s="4" t="s">
        <v>54</v>
      </c>
      <c r="C603" s="3" t="s">
        <v>35</v>
      </c>
      <c r="D603" s="3" t="s">
        <v>0</v>
      </c>
      <c r="E603" s="82">
        <v>0.10563056699999999</v>
      </c>
      <c r="F603" s="47">
        <v>2.9443994800000001E-2</v>
      </c>
      <c r="G603" s="47">
        <v>0.45854093759999998</v>
      </c>
      <c r="H603" s="47">
        <v>0.2053655371</v>
      </c>
      <c r="I603" s="47">
        <v>0.20101896350000001</v>
      </c>
      <c r="J603" s="83">
        <v>16444.582845000001</v>
      </c>
    </row>
    <row r="604" spans="1:10" x14ac:dyDescent="0.25">
      <c r="A604" s="2" t="s">
        <v>91</v>
      </c>
      <c r="B604" s="4" t="s">
        <v>54</v>
      </c>
      <c r="C604" s="3" t="s">
        <v>35</v>
      </c>
      <c r="D604" s="3" t="s">
        <v>38</v>
      </c>
      <c r="E604" s="82">
        <v>7.3028770800000004E-2</v>
      </c>
      <c r="F604" s="47">
        <v>6.3193541800000003E-2</v>
      </c>
      <c r="G604" s="47">
        <v>0.1910808265</v>
      </c>
      <c r="H604" s="47">
        <v>0.37948921050000001</v>
      </c>
      <c r="I604" s="47">
        <v>0.29320765050000003</v>
      </c>
      <c r="J604" s="83">
        <v>4340.7549753000003</v>
      </c>
    </row>
    <row r="605" spans="1:10" x14ac:dyDescent="0.25">
      <c r="A605" s="2" t="s">
        <v>91</v>
      </c>
      <c r="B605" s="4" t="s">
        <v>54</v>
      </c>
      <c r="C605" s="3" t="s">
        <v>36</v>
      </c>
      <c r="D605" s="3" t="s">
        <v>37</v>
      </c>
      <c r="E605" s="82">
        <v>0.19485692460000001</v>
      </c>
      <c r="F605" s="47">
        <v>5.0030029099999998E-2</v>
      </c>
      <c r="G605" s="47">
        <v>0.23061003820000001</v>
      </c>
      <c r="H605" s="47">
        <v>0.16201211339999999</v>
      </c>
      <c r="I605" s="47">
        <v>0.3624908946</v>
      </c>
      <c r="J605" s="83">
        <v>13373.915274000001</v>
      </c>
    </row>
    <row r="606" spans="1:10" x14ac:dyDescent="0.25">
      <c r="A606" s="2" t="s">
        <v>91</v>
      </c>
      <c r="B606" s="4" t="s">
        <v>54</v>
      </c>
      <c r="C606" s="3" t="s">
        <v>36</v>
      </c>
      <c r="D606" s="3" t="s">
        <v>0</v>
      </c>
      <c r="E606" s="82">
        <v>0.1511317019</v>
      </c>
      <c r="F606" s="47">
        <v>4.7218526599999998E-2</v>
      </c>
      <c r="G606" s="47">
        <v>0.24928021489999999</v>
      </c>
      <c r="H606" s="47">
        <v>0.17608557729999999</v>
      </c>
      <c r="I606" s="47">
        <v>0.37628397930000002</v>
      </c>
      <c r="J606" s="83">
        <v>20869.29824</v>
      </c>
    </row>
    <row r="607" spans="1:10" x14ac:dyDescent="0.25">
      <c r="A607" s="2" t="s">
        <v>91</v>
      </c>
      <c r="B607" s="4" t="s">
        <v>54</v>
      </c>
      <c r="C607" s="3" t="s">
        <v>36</v>
      </c>
      <c r="D607" s="3" t="s">
        <v>38</v>
      </c>
      <c r="E607" s="82">
        <v>7.4000757900000005E-2</v>
      </c>
      <c r="F607" s="47">
        <v>4.1186774400000001E-2</v>
      </c>
      <c r="G607" s="47">
        <v>0.2858748337</v>
      </c>
      <c r="H607" s="47">
        <v>0.19996141119999999</v>
      </c>
      <c r="I607" s="47">
        <v>0.39897622290000001</v>
      </c>
      <c r="J607" s="83">
        <v>7243.3387831</v>
      </c>
    </row>
    <row r="608" spans="1:10" x14ac:dyDescent="0.25">
      <c r="A608" s="2" t="s">
        <v>91</v>
      </c>
      <c r="B608" s="4" t="s">
        <v>42</v>
      </c>
      <c r="C608" s="3" t="s">
        <v>34</v>
      </c>
      <c r="D608" s="3" t="s">
        <v>37</v>
      </c>
      <c r="E608" s="82">
        <v>3.5473480000000002E-2</v>
      </c>
      <c r="F608" s="47">
        <v>2.0304835300000001E-2</v>
      </c>
      <c r="G608" s="47">
        <v>0.65515944429999995</v>
      </c>
      <c r="H608" s="47">
        <v>0.1588501782</v>
      </c>
      <c r="I608" s="47">
        <v>0.13021206229999999</v>
      </c>
      <c r="J608" s="83">
        <v>9246.3440348999993</v>
      </c>
    </row>
    <row r="609" spans="1:10" x14ac:dyDescent="0.25">
      <c r="A609" s="2" t="s">
        <v>91</v>
      </c>
      <c r="B609" s="4" t="s">
        <v>42</v>
      </c>
      <c r="C609" s="3" t="s">
        <v>34</v>
      </c>
      <c r="D609" s="3" t="s">
        <v>0</v>
      </c>
      <c r="E609" s="82">
        <v>4.0677111600000003E-2</v>
      </c>
      <c r="F609" s="47">
        <v>2.3062002799999998E-2</v>
      </c>
      <c r="G609" s="47">
        <v>0.59926188719999995</v>
      </c>
      <c r="H609" s="47">
        <v>0.1807123531</v>
      </c>
      <c r="I609" s="47">
        <v>0.1562866453</v>
      </c>
      <c r="J609" s="83">
        <v>10472.720007</v>
      </c>
    </row>
    <row r="610" spans="1:10" x14ac:dyDescent="0.25">
      <c r="A610" s="2" t="s">
        <v>91</v>
      </c>
      <c r="B610" s="4" t="s">
        <v>42</v>
      </c>
      <c r="C610" s="3" t="s">
        <v>34</v>
      </c>
      <c r="D610" s="3" t="s">
        <v>38</v>
      </c>
      <c r="E610" s="82">
        <v>7.9632284100000006E-2</v>
      </c>
      <c r="F610" s="47">
        <v>4.2613663099999997E-2</v>
      </c>
      <c r="G610" s="47">
        <v>0.2155603019</v>
      </c>
      <c r="H610" s="47">
        <v>0.40491141390000002</v>
      </c>
      <c r="I610" s="47">
        <v>0.25728233709999998</v>
      </c>
      <c r="J610" s="83">
        <v>853.92502313</v>
      </c>
    </row>
    <row r="611" spans="1:10" x14ac:dyDescent="0.25">
      <c r="A611" s="2" t="s">
        <v>91</v>
      </c>
      <c r="B611" s="4" t="s">
        <v>42</v>
      </c>
      <c r="C611" s="3" t="s">
        <v>36</v>
      </c>
      <c r="D611" s="3" t="s">
        <v>37</v>
      </c>
      <c r="E611" s="82">
        <v>0.29794458979999999</v>
      </c>
      <c r="F611" s="47">
        <v>1.57058128E-2</v>
      </c>
      <c r="G611" s="47">
        <v>0.2015800136</v>
      </c>
      <c r="H611" s="47">
        <v>0.132836168</v>
      </c>
      <c r="I611" s="47">
        <v>0.35193341579999998</v>
      </c>
      <c r="J611" s="83">
        <v>14818.191537999999</v>
      </c>
    </row>
    <row r="612" spans="1:10" x14ac:dyDescent="0.25">
      <c r="A612" s="2" t="s">
        <v>91</v>
      </c>
      <c r="B612" s="4" t="s">
        <v>42</v>
      </c>
      <c r="C612" s="3" t="s">
        <v>36</v>
      </c>
      <c r="D612" s="3" t="s">
        <v>0</v>
      </c>
      <c r="E612" s="82">
        <v>0.2662076934</v>
      </c>
      <c r="F612" s="47">
        <v>1.62065747E-2</v>
      </c>
      <c r="G612" s="47">
        <v>0.21401919650000001</v>
      </c>
      <c r="H612" s="47">
        <v>0.13965822</v>
      </c>
      <c r="I612" s="47">
        <v>0.36390831550000002</v>
      </c>
      <c r="J612" s="83">
        <v>18083.624629000002</v>
      </c>
    </row>
    <row r="613" spans="1:10" x14ac:dyDescent="0.25">
      <c r="A613" s="2" t="s">
        <v>91</v>
      </c>
      <c r="B613" s="4" t="s">
        <v>42</v>
      </c>
      <c r="C613" s="3" t="s">
        <v>36</v>
      </c>
      <c r="D613" s="3" t="s">
        <v>38</v>
      </c>
      <c r="E613" s="82">
        <v>0.1260127067</v>
      </c>
      <c r="F613" s="47">
        <v>1.6354240400000001E-2</v>
      </c>
      <c r="G613" s="47">
        <v>0.27293194459999998</v>
      </c>
      <c r="H613" s="47">
        <v>0.16615029910000001</v>
      </c>
      <c r="I613" s="47">
        <v>0.41855080909999998</v>
      </c>
      <c r="J613" s="83">
        <v>3055.2474440000001</v>
      </c>
    </row>
    <row r="614" spans="1:10" x14ac:dyDescent="0.25">
      <c r="A614" s="2" t="s">
        <v>91</v>
      </c>
      <c r="B614" s="4" t="s">
        <v>80</v>
      </c>
      <c r="C614" s="3" t="s">
        <v>34</v>
      </c>
      <c r="D614" s="3" t="s">
        <v>37</v>
      </c>
      <c r="E614" s="82">
        <v>6.7665051099999998E-2</v>
      </c>
      <c r="F614" s="47">
        <v>1.3299901500000001E-2</v>
      </c>
      <c r="G614" s="47">
        <v>0.52549504800000002</v>
      </c>
      <c r="H614" s="47">
        <v>0.1311975356</v>
      </c>
      <c r="I614" s="47">
        <v>0.26234246369999997</v>
      </c>
      <c r="J614" s="83">
        <v>6473.1623143999996</v>
      </c>
    </row>
    <row r="615" spans="1:10" x14ac:dyDescent="0.25">
      <c r="A615" s="2" t="s">
        <v>91</v>
      </c>
      <c r="B615" s="4" t="s">
        <v>80</v>
      </c>
      <c r="C615" s="3" t="s">
        <v>34</v>
      </c>
      <c r="D615" s="3" t="s">
        <v>0</v>
      </c>
      <c r="E615" s="82">
        <v>6.6509200099999999E-2</v>
      </c>
      <c r="F615" s="47">
        <v>1.3271854899999999E-2</v>
      </c>
      <c r="G615" s="47">
        <v>0.4877476718</v>
      </c>
      <c r="H615" s="47">
        <v>0.1477548917</v>
      </c>
      <c r="I615" s="47">
        <v>0.2847163815</v>
      </c>
      <c r="J615" s="83">
        <v>7833.6058506999998</v>
      </c>
    </row>
    <row r="616" spans="1:10" x14ac:dyDescent="0.25">
      <c r="A616" s="2" t="s">
        <v>91</v>
      </c>
      <c r="B616" s="4" t="s">
        <v>80</v>
      </c>
      <c r="C616" s="3" t="s">
        <v>34</v>
      </c>
      <c r="D616" s="3" t="s">
        <v>38</v>
      </c>
      <c r="E616" s="82">
        <v>6.1758500299999998E-2</v>
      </c>
      <c r="F616" s="47">
        <v>9.6102416999999992E-3</v>
      </c>
      <c r="G616" s="47">
        <v>0.32915009410000001</v>
      </c>
      <c r="H616" s="47">
        <v>0.22070613850000001</v>
      </c>
      <c r="I616" s="47">
        <v>0.37877502530000001</v>
      </c>
      <c r="J616" s="83">
        <v>1198.2156235</v>
      </c>
    </row>
    <row r="617" spans="1:10" x14ac:dyDescent="0.25">
      <c r="A617" s="2" t="s">
        <v>91</v>
      </c>
      <c r="B617" s="4" t="s">
        <v>80</v>
      </c>
      <c r="C617" s="3" t="s">
        <v>35</v>
      </c>
      <c r="D617" s="3" t="s">
        <v>37</v>
      </c>
      <c r="E617" s="82">
        <v>1.8378593499999998E-2</v>
      </c>
      <c r="F617" s="47">
        <v>2.5052750700000001E-2</v>
      </c>
      <c r="G617" s="47">
        <v>0.60174694829999997</v>
      </c>
      <c r="H617" s="47">
        <v>0.22677487369999999</v>
      </c>
      <c r="I617" s="47">
        <v>0.12804683380000001</v>
      </c>
      <c r="J617" s="83">
        <v>652.93353449999995</v>
      </c>
    </row>
    <row r="618" spans="1:10" x14ac:dyDescent="0.25">
      <c r="A618" s="2" t="s">
        <v>91</v>
      </c>
      <c r="B618" s="4" t="s">
        <v>80</v>
      </c>
      <c r="C618" s="3" t="s">
        <v>35</v>
      </c>
      <c r="D618" s="3" t="s">
        <v>0</v>
      </c>
      <c r="E618" s="82">
        <v>2.2306401999999999E-2</v>
      </c>
      <c r="F618" s="47">
        <v>2.5400143900000002E-2</v>
      </c>
      <c r="G618" s="47">
        <v>0.54818737019999997</v>
      </c>
      <c r="H618" s="47">
        <v>0.2510173725</v>
      </c>
      <c r="I618" s="47">
        <v>0.15308871130000001</v>
      </c>
      <c r="J618" s="83">
        <v>762.11304571000005</v>
      </c>
    </row>
    <row r="619" spans="1:10" x14ac:dyDescent="0.25">
      <c r="A619" s="2" t="s">
        <v>91</v>
      </c>
      <c r="B619" s="4" t="s">
        <v>80</v>
      </c>
      <c r="C619" s="3" t="s">
        <v>35</v>
      </c>
      <c r="D619" s="3" t="s">
        <v>38</v>
      </c>
      <c r="E619" s="82">
        <v>4.8569813699999999E-2</v>
      </c>
      <c r="F619" s="47">
        <v>2.91418882E-2</v>
      </c>
      <c r="G619" s="47">
        <v>0.23237709049999999</v>
      </c>
      <c r="H619" s="47">
        <v>0.41205858020000002</v>
      </c>
      <c r="I619" s="47">
        <v>0.27785262729999999</v>
      </c>
      <c r="J619" s="83">
        <v>102.94459907</v>
      </c>
    </row>
    <row r="620" spans="1:10" x14ac:dyDescent="0.25">
      <c r="A620" s="2" t="s">
        <v>91</v>
      </c>
      <c r="B620" s="4" t="s">
        <v>80</v>
      </c>
      <c r="C620" s="3" t="s">
        <v>36</v>
      </c>
      <c r="D620" s="3" t="s">
        <v>37</v>
      </c>
      <c r="E620" s="82">
        <v>0.32490173789999999</v>
      </c>
      <c r="F620" s="47">
        <v>1.5136419E-2</v>
      </c>
      <c r="G620" s="47">
        <v>0.1743480654</v>
      </c>
      <c r="H620" s="47">
        <v>0.1256365431</v>
      </c>
      <c r="I620" s="47">
        <v>0.35997723459999997</v>
      </c>
      <c r="J620" s="83">
        <v>1086.4823383999999</v>
      </c>
    </row>
    <row r="621" spans="1:10" x14ac:dyDescent="0.25">
      <c r="A621" s="2" t="s">
        <v>91</v>
      </c>
      <c r="B621" s="4" t="s">
        <v>80</v>
      </c>
      <c r="C621" s="3" t="s">
        <v>36</v>
      </c>
      <c r="D621" s="3" t="s">
        <v>0</v>
      </c>
      <c r="E621" s="82">
        <v>0.28469928760000002</v>
      </c>
      <c r="F621" s="47">
        <v>1.5898815199999999E-2</v>
      </c>
      <c r="G621" s="47">
        <v>0.2050131389</v>
      </c>
      <c r="H621" s="47">
        <v>0.14140896720000001</v>
      </c>
      <c r="I621" s="47">
        <v>0.3529797912</v>
      </c>
      <c r="J621" s="83">
        <v>1468.2158271000001</v>
      </c>
    </row>
    <row r="622" spans="1:10" x14ac:dyDescent="0.25">
      <c r="A622" s="2" t="s">
        <v>91</v>
      </c>
      <c r="B622" s="4" t="s">
        <v>80</v>
      </c>
      <c r="C622" s="3" t="s">
        <v>36</v>
      </c>
      <c r="D622" s="3" t="s">
        <v>38</v>
      </c>
      <c r="E622" s="82">
        <v>0.17827685639999999</v>
      </c>
      <c r="F622" s="47">
        <v>1.89177531E-2</v>
      </c>
      <c r="G622" s="47">
        <v>0.2973275346</v>
      </c>
      <c r="H622" s="47">
        <v>0.1805860004</v>
      </c>
      <c r="I622" s="47">
        <v>0.32489185549999999</v>
      </c>
      <c r="J622" s="83">
        <v>364.60144802000002</v>
      </c>
    </row>
    <row r="623" spans="1:10" x14ac:dyDescent="0.25">
      <c r="A623" s="2" t="s">
        <v>91</v>
      </c>
      <c r="B623" s="4" t="s">
        <v>71</v>
      </c>
      <c r="C623" s="3" t="s">
        <v>34</v>
      </c>
      <c r="D623" s="3" t="s">
        <v>37</v>
      </c>
      <c r="E623" s="82">
        <v>4.7727263499999999E-2</v>
      </c>
      <c r="F623" s="47">
        <v>6.6549419E-3</v>
      </c>
      <c r="G623" s="47">
        <v>0.72195702039999998</v>
      </c>
      <c r="H623" s="47">
        <v>0.132780709</v>
      </c>
      <c r="I623" s="47">
        <v>9.0880065199999999E-2</v>
      </c>
      <c r="J623" s="83">
        <v>29877.962731</v>
      </c>
    </row>
    <row r="624" spans="1:10" x14ac:dyDescent="0.25">
      <c r="A624" s="2" t="s">
        <v>91</v>
      </c>
      <c r="B624" s="4" t="s">
        <v>71</v>
      </c>
      <c r="C624" s="3" t="s">
        <v>34</v>
      </c>
      <c r="D624" s="3" t="s">
        <v>0</v>
      </c>
      <c r="E624" s="82">
        <v>5.4932216899999997E-2</v>
      </c>
      <c r="F624" s="47">
        <v>7.9902671999999998E-3</v>
      </c>
      <c r="G624" s="47">
        <v>0.6778414371</v>
      </c>
      <c r="H624" s="47">
        <v>0.14134508630000001</v>
      </c>
      <c r="I624" s="47">
        <v>0.1178909925</v>
      </c>
      <c r="J624" s="83">
        <v>33077.008428000001</v>
      </c>
    </row>
    <row r="625" spans="1:10" x14ac:dyDescent="0.25">
      <c r="A625" s="2" t="s">
        <v>91</v>
      </c>
      <c r="B625" s="4" t="s">
        <v>71</v>
      </c>
      <c r="C625" s="3" t="s">
        <v>34</v>
      </c>
      <c r="D625" s="3" t="s">
        <v>38</v>
      </c>
      <c r="E625" s="82">
        <v>0.12591521380000001</v>
      </c>
      <c r="F625" s="47">
        <v>1.4980622000000001E-2</v>
      </c>
      <c r="G625" s="47">
        <v>0.34482697499999998</v>
      </c>
      <c r="H625" s="47">
        <v>0.23029079729999999</v>
      </c>
      <c r="I625" s="47">
        <v>0.28398639180000002</v>
      </c>
      <c r="J625" s="83">
        <v>1953.6956064000001</v>
      </c>
    </row>
    <row r="626" spans="1:10" x14ac:dyDescent="0.25">
      <c r="A626" s="2" t="s">
        <v>91</v>
      </c>
      <c r="B626" s="4" t="s">
        <v>71</v>
      </c>
      <c r="C626" s="3" t="s">
        <v>35</v>
      </c>
      <c r="D626" s="3" t="s">
        <v>37</v>
      </c>
      <c r="E626" s="82">
        <v>4.2566238899999997E-2</v>
      </c>
      <c r="F626" s="47">
        <v>1.0342012500000001E-2</v>
      </c>
      <c r="G626" s="47">
        <v>0.62599347589999998</v>
      </c>
      <c r="H626" s="47">
        <v>0.19639891249999999</v>
      </c>
      <c r="I626" s="47">
        <v>0.1246993602</v>
      </c>
      <c r="J626" s="83">
        <v>11605.674161000001</v>
      </c>
    </row>
    <row r="627" spans="1:10" x14ac:dyDescent="0.25">
      <c r="A627" s="2" t="s">
        <v>91</v>
      </c>
      <c r="B627" s="4" t="s">
        <v>71</v>
      </c>
      <c r="C627" s="3" t="s">
        <v>35</v>
      </c>
      <c r="D627" s="3" t="s">
        <v>0</v>
      </c>
      <c r="E627" s="82">
        <v>4.4618023999999999E-2</v>
      </c>
      <c r="F627" s="47">
        <v>1.1204969E-2</v>
      </c>
      <c r="G627" s="47">
        <v>0.60143411309999995</v>
      </c>
      <c r="H627" s="47">
        <v>0.20075931189999999</v>
      </c>
      <c r="I627" s="47">
        <v>0.141983582</v>
      </c>
      <c r="J627" s="83">
        <v>12416.72868</v>
      </c>
    </row>
    <row r="628" spans="1:10" x14ac:dyDescent="0.25">
      <c r="A628" s="2" t="s">
        <v>91</v>
      </c>
      <c r="B628" s="4" t="s">
        <v>71</v>
      </c>
      <c r="C628" s="3" t="s">
        <v>35</v>
      </c>
      <c r="D628" s="3" t="s">
        <v>38</v>
      </c>
      <c r="E628" s="82">
        <v>6.9332554800000001E-2</v>
      </c>
      <c r="F628" s="47">
        <v>2.4393448799999998E-2</v>
      </c>
      <c r="G628" s="47">
        <v>0.2908121165</v>
      </c>
      <c r="H628" s="47">
        <v>0.23071241610000001</v>
      </c>
      <c r="I628" s="47">
        <v>0.38474946370000002</v>
      </c>
      <c r="J628" s="83">
        <v>576.92955482000002</v>
      </c>
    </row>
    <row r="629" spans="1:10" x14ac:dyDescent="0.25">
      <c r="A629" s="2" t="s">
        <v>91</v>
      </c>
      <c r="B629" s="4" t="s">
        <v>71</v>
      </c>
      <c r="C629" s="3" t="s">
        <v>36</v>
      </c>
      <c r="D629" s="3" t="s">
        <v>37</v>
      </c>
      <c r="E629" s="82">
        <v>0.21415792989999999</v>
      </c>
      <c r="F629" s="47">
        <v>1.06035278E-2</v>
      </c>
      <c r="G629" s="47">
        <v>0.26085215439999998</v>
      </c>
      <c r="H629" s="47">
        <v>0.1223037406</v>
      </c>
      <c r="I629" s="47">
        <v>0.39208264729999998</v>
      </c>
      <c r="J629" s="83">
        <v>27792.559518999999</v>
      </c>
    </row>
    <row r="630" spans="1:10" x14ac:dyDescent="0.25">
      <c r="A630" s="2" t="s">
        <v>91</v>
      </c>
      <c r="B630" s="4" t="s">
        <v>71</v>
      </c>
      <c r="C630" s="3" t="s">
        <v>36</v>
      </c>
      <c r="D630" s="3" t="s">
        <v>0</v>
      </c>
      <c r="E630" s="82">
        <v>0.19344756469999999</v>
      </c>
      <c r="F630" s="47">
        <v>1.09634464E-2</v>
      </c>
      <c r="G630" s="47">
        <v>0.29019050010000003</v>
      </c>
      <c r="H630" s="47">
        <v>0.13202156879999999</v>
      </c>
      <c r="I630" s="47">
        <v>0.37337691989999999</v>
      </c>
      <c r="J630" s="83">
        <v>43836.168277999997</v>
      </c>
    </row>
    <row r="631" spans="1:10" x14ac:dyDescent="0.25">
      <c r="A631" s="2" t="s">
        <v>91</v>
      </c>
      <c r="B631" s="4" t="s">
        <v>71</v>
      </c>
      <c r="C631" s="3" t="s">
        <v>36</v>
      </c>
      <c r="D631" s="3" t="s">
        <v>38</v>
      </c>
      <c r="E631" s="82">
        <v>0.1613017829</v>
      </c>
      <c r="F631" s="47">
        <v>1.15226705E-2</v>
      </c>
      <c r="G631" s="47">
        <v>0.34678464799999997</v>
      </c>
      <c r="H631" s="47">
        <v>0.14519506579999999</v>
      </c>
      <c r="I631" s="47">
        <v>0.33519583279999998</v>
      </c>
      <c r="J631" s="83">
        <v>15325.329587</v>
      </c>
    </row>
    <row r="632" spans="1:10" x14ac:dyDescent="0.25">
      <c r="A632" s="2" t="s">
        <v>91</v>
      </c>
      <c r="B632" s="4" t="s">
        <v>53</v>
      </c>
      <c r="C632" s="3" t="s">
        <v>34</v>
      </c>
      <c r="D632" s="3" t="s">
        <v>37</v>
      </c>
      <c r="E632" s="82">
        <v>9.6056920099999998E-2</v>
      </c>
      <c r="F632" s="47">
        <v>2.63550496E-2</v>
      </c>
      <c r="G632" s="47">
        <v>0.54970302449999997</v>
      </c>
      <c r="H632" s="47">
        <v>0.1566070215</v>
      </c>
      <c r="I632" s="47">
        <v>0.17127798429999999</v>
      </c>
      <c r="J632" s="83">
        <v>5673.7996500999998</v>
      </c>
    </row>
    <row r="633" spans="1:10" x14ac:dyDescent="0.25">
      <c r="A633" s="2" t="s">
        <v>91</v>
      </c>
      <c r="B633" s="4" t="s">
        <v>53</v>
      </c>
      <c r="C633" s="3" t="s">
        <v>34</v>
      </c>
      <c r="D633" s="3" t="s">
        <v>0</v>
      </c>
      <c r="E633" s="82">
        <v>8.4968536499999997E-2</v>
      </c>
      <c r="F633" s="47">
        <v>3.3622245699999997E-2</v>
      </c>
      <c r="G633" s="47">
        <v>0.48506817530000002</v>
      </c>
      <c r="H633" s="47">
        <v>0.19701126329999999</v>
      </c>
      <c r="I633" s="47">
        <v>0.19932977930000001</v>
      </c>
      <c r="J633" s="83">
        <v>7214.5260489000002</v>
      </c>
    </row>
    <row r="634" spans="1:10" x14ac:dyDescent="0.25">
      <c r="A634" s="2" t="s">
        <v>91</v>
      </c>
      <c r="B634" s="4" t="s">
        <v>53</v>
      </c>
      <c r="C634" s="3" t="s">
        <v>34</v>
      </c>
      <c r="D634" s="3" t="s">
        <v>38</v>
      </c>
      <c r="E634" s="82">
        <v>4.6771391900000001E-2</v>
      </c>
      <c r="F634" s="47">
        <v>5.9152401200000003E-2</v>
      </c>
      <c r="G634" s="47">
        <v>0.26275804279999998</v>
      </c>
      <c r="H634" s="47">
        <v>0.34965126390000001</v>
      </c>
      <c r="I634" s="47">
        <v>0.28166690020000001</v>
      </c>
      <c r="J634" s="83">
        <v>1368.3578236999999</v>
      </c>
    </row>
    <row r="635" spans="1:10" x14ac:dyDescent="0.25">
      <c r="A635" s="2" t="s">
        <v>91</v>
      </c>
      <c r="B635" s="4" t="s">
        <v>53</v>
      </c>
      <c r="C635" s="3" t="s">
        <v>35</v>
      </c>
      <c r="D635" s="3" t="s">
        <v>37</v>
      </c>
      <c r="E635" s="82">
        <v>6.0347042900000002E-2</v>
      </c>
      <c r="F635" s="47">
        <v>1.9303386400000001E-2</v>
      </c>
      <c r="G635" s="47">
        <v>0.55116632639999996</v>
      </c>
      <c r="H635" s="47">
        <v>0.2196534433</v>
      </c>
      <c r="I635" s="47">
        <v>0.14952980090000001</v>
      </c>
      <c r="J635" s="83">
        <v>579.97870833000002</v>
      </c>
    </row>
    <row r="636" spans="1:10" x14ac:dyDescent="0.25">
      <c r="A636" s="2" t="s">
        <v>91</v>
      </c>
      <c r="B636" s="4" t="s">
        <v>53</v>
      </c>
      <c r="C636" s="3" t="s">
        <v>35</v>
      </c>
      <c r="D636" s="3" t="s">
        <v>0</v>
      </c>
      <c r="E636" s="82">
        <v>7.2077682399999995E-2</v>
      </c>
      <c r="F636" s="47">
        <v>1.5698357699999999E-2</v>
      </c>
      <c r="G636" s="47">
        <v>0.46344349730000001</v>
      </c>
      <c r="H636" s="47">
        <v>0.24937594590000001</v>
      </c>
      <c r="I636" s="47">
        <v>0.19940451679999999</v>
      </c>
      <c r="J636" s="83">
        <v>776.93952085000001</v>
      </c>
    </row>
    <row r="637" spans="1:10" x14ac:dyDescent="0.25">
      <c r="A637" s="2" t="s">
        <v>91</v>
      </c>
      <c r="B637" s="4" t="s">
        <v>53</v>
      </c>
      <c r="C637" s="3" t="s">
        <v>35</v>
      </c>
      <c r="D637" s="3" t="s">
        <v>38</v>
      </c>
      <c r="E637" s="82">
        <v>0.11586291679999999</v>
      </c>
      <c r="F637" s="47">
        <v>5.5234686000000003E-3</v>
      </c>
      <c r="G637" s="47">
        <v>0.22291382270000001</v>
      </c>
      <c r="H637" s="47">
        <v>0.33749881869999998</v>
      </c>
      <c r="I637" s="47">
        <v>0.31820097330000002</v>
      </c>
      <c r="J637" s="83">
        <v>181.24867372</v>
      </c>
    </row>
    <row r="638" spans="1:10" x14ac:dyDescent="0.25">
      <c r="A638" s="2" t="s">
        <v>91</v>
      </c>
      <c r="B638" s="4" t="s">
        <v>53</v>
      </c>
      <c r="C638" s="3" t="s">
        <v>36</v>
      </c>
      <c r="D638" s="3" t="s">
        <v>37</v>
      </c>
      <c r="E638" s="82">
        <v>0.45413929520000001</v>
      </c>
      <c r="F638" s="47">
        <v>2.7566201799999999E-2</v>
      </c>
      <c r="G638" s="47">
        <v>9.4268299900000005E-2</v>
      </c>
      <c r="H638" s="47">
        <v>0.102464523</v>
      </c>
      <c r="I638" s="47">
        <v>0.32156168019999998</v>
      </c>
      <c r="J638" s="83">
        <v>988.68343871000002</v>
      </c>
    </row>
    <row r="639" spans="1:10" x14ac:dyDescent="0.25">
      <c r="A639" s="2" t="s">
        <v>91</v>
      </c>
      <c r="B639" s="4" t="s">
        <v>53</v>
      </c>
      <c r="C639" s="3" t="s">
        <v>36</v>
      </c>
      <c r="D639" s="3" t="s">
        <v>0</v>
      </c>
      <c r="E639" s="82">
        <v>0.35625489869999999</v>
      </c>
      <c r="F639" s="47">
        <v>4.2953138799999999E-2</v>
      </c>
      <c r="G639" s="47">
        <v>0.1030684821</v>
      </c>
      <c r="H639" s="47">
        <v>0.21322337450000001</v>
      </c>
      <c r="I639" s="47">
        <v>0.28450010599999997</v>
      </c>
      <c r="J639" s="83">
        <v>1319.2801047</v>
      </c>
    </row>
    <row r="640" spans="1:10" x14ac:dyDescent="0.25">
      <c r="A640" s="2" t="s">
        <v>91</v>
      </c>
      <c r="B640" s="4" t="s">
        <v>53</v>
      </c>
      <c r="C640" s="3" t="s">
        <v>36</v>
      </c>
      <c r="D640" s="3" t="s">
        <v>38</v>
      </c>
      <c r="E640" s="82">
        <v>6.3003668299999996E-2</v>
      </c>
      <c r="F640" s="47">
        <v>8.6355896900000007E-2</v>
      </c>
      <c r="G640" s="47">
        <v>0.1347481217</v>
      </c>
      <c r="H640" s="47">
        <v>0.55068292190000001</v>
      </c>
      <c r="I640" s="47">
        <v>0.1652093912</v>
      </c>
      <c r="J640" s="83">
        <v>317.44183386999998</v>
      </c>
    </row>
    <row r="641" spans="1:10" x14ac:dyDescent="0.25">
      <c r="A641" s="2" t="s">
        <v>91</v>
      </c>
      <c r="B641" s="4" t="s">
        <v>51</v>
      </c>
      <c r="C641" s="3" t="s">
        <v>34</v>
      </c>
      <c r="D641" s="3" t="s">
        <v>37</v>
      </c>
      <c r="E641" s="82">
        <v>3.6719605500000002E-2</v>
      </c>
      <c r="F641" s="47">
        <v>1.5531628299999999E-2</v>
      </c>
      <c r="G641" s="47">
        <v>0.63238239019999998</v>
      </c>
      <c r="H641" s="47">
        <v>0.1892855403</v>
      </c>
      <c r="I641" s="47">
        <v>0.1260808357</v>
      </c>
      <c r="J641" s="83">
        <v>7244.0865428999996</v>
      </c>
    </row>
    <row r="642" spans="1:10" x14ac:dyDescent="0.25">
      <c r="A642" s="2" t="s">
        <v>91</v>
      </c>
      <c r="B642" s="4" t="s">
        <v>51</v>
      </c>
      <c r="C642" s="3" t="s">
        <v>34</v>
      </c>
      <c r="D642" s="3" t="s">
        <v>0</v>
      </c>
      <c r="E642" s="82">
        <v>3.3419354200000001E-2</v>
      </c>
      <c r="F642" s="47">
        <v>1.5033264500000001E-2</v>
      </c>
      <c r="G642" s="47">
        <v>0.54515837990000005</v>
      </c>
      <c r="H642" s="47">
        <v>0.27286913769999999</v>
      </c>
      <c r="I642" s="47">
        <v>0.1335198638</v>
      </c>
      <c r="J642" s="83">
        <v>9515.4442075999996</v>
      </c>
    </row>
    <row r="643" spans="1:10" x14ac:dyDescent="0.25">
      <c r="A643" s="2" t="s">
        <v>91</v>
      </c>
      <c r="B643" s="4" t="s">
        <v>51</v>
      </c>
      <c r="C643" s="3" t="s">
        <v>34</v>
      </c>
      <c r="D643" s="3" t="s">
        <v>38</v>
      </c>
      <c r="E643" s="82">
        <v>2.37023448E-2</v>
      </c>
      <c r="F643" s="47">
        <v>1.1410985300000001E-2</v>
      </c>
      <c r="G643" s="47">
        <v>0.27047435120000002</v>
      </c>
      <c r="H643" s="47">
        <v>0.54527819420000001</v>
      </c>
      <c r="I643" s="47">
        <v>0.14913412449999999</v>
      </c>
      <c r="J643" s="83">
        <v>2193.8757725999999</v>
      </c>
    </row>
    <row r="644" spans="1:10" x14ac:dyDescent="0.25">
      <c r="A644" s="2" t="s">
        <v>91</v>
      </c>
      <c r="B644" s="4" t="s">
        <v>51</v>
      </c>
      <c r="C644" s="3" t="s">
        <v>35</v>
      </c>
      <c r="D644" s="3" t="s">
        <v>37</v>
      </c>
      <c r="E644" s="82">
        <v>7.9312470900000001E-2</v>
      </c>
      <c r="F644" s="47">
        <v>1.17251601E-2</v>
      </c>
      <c r="G644" s="47">
        <v>0.59052261689999996</v>
      </c>
      <c r="H644" s="47">
        <v>0.17000318610000001</v>
      </c>
      <c r="I644" s="47">
        <v>0.14843656599999999</v>
      </c>
      <c r="J644" s="83">
        <v>3316.3161515000002</v>
      </c>
    </row>
    <row r="645" spans="1:10" x14ac:dyDescent="0.25">
      <c r="A645" s="2" t="s">
        <v>91</v>
      </c>
      <c r="B645" s="4" t="s">
        <v>51</v>
      </c>
      <c r="C645" s="3" t="s">
        <v>35</v>
      </c>
      <c r="D645" s="3" t="s">
        <v>0</v>
      </c>
      <c r="E645" s="82">
        <v>7.8248109100000005E-2</v>
      </c>
      <c r="F645" s="47">
        <v>1.2192417699999999E-2</v>
      </c>
      <c r="G645" s="47">
        <v>0.53455388770000001</v>
      </c>
      <c r="H645" s="47">
        <v>0.21331531910000001</v>
      </c>
      <c r="I645" s="47">
        <v>0.1616902663</v>
      </c>
      <c r="J645" s="83">
        <v>3847.1613504000002</v>
      </c>
    </row>
    <row r="646" spans="1:10" x14ac:dyDescent="0.25">
      <c r="A646" s="2" t="s">
        <v>91</v>
      </c>
      <c r="B646" s="4" t="s">
        <v>51</v>
      </c>
      <c r="C646" s="3" t="s">
        <v>35</v>
      </c>
      <c r="D646" s="3" t="s">
        <v>38</v>
      </c>
      <c r="E646" s="82">
        <v>7.8472314099999996E-2</v>
      </c>
      <c r="F646" s="47">
        <v>1.2759580099999999E-2</v>
      </c>
      <c r="G646" s="47">
        <v>0.19967441129999999</v>
      </c>
      <c r="H646" s="47">
        <v>0.51298099939999997</v>
      </c>
      <c r="I646" s="47">
        <v>0.19611269510000001</v>
      </c>
      <c r="J646" s="83">
        <v>471.57075472000002</v>
      </c>
    </row>
    <row r="647" spans="1:10" x14ac:dyDescent="0.25">
      <c r="A647" s="2" t="s">
        <v>91</v>
      </c>
      <c r="B647" s="4" t="s">
        <v>51</v>
      </c>
      <c r="C647" s="3" t="s">
        <v>36</v>
      </c>
      <c r="D647" s="3" t="s">
        <v>37</v>
      </c>
      <c r="E647" s="82">
        <v>0.22103238159999999</v>
      </c>
      <c r="F647" s="47">
        <v>1.9089661000000001E-2</v>
      </c>
      <c r="G647" s="47">
        <v>0.23108012459999999</v>
      </c>
      <c r="H647" s="47">
        <v>0.14884510740000001</v>
      </c>
      <c r="I647" s="47">
        <v>0.37995272540000002</v>
      </c>
      <c r="J647" s="83">
        <v>5777.9064596999997</v>
      </c>
    </row>
    <row r="648" spans="1:10" x14ac:dyDescent="0.25">
      <c r="A648" s="2" t="s">
        <v>91</v>
      </c>
      <c r="B648" s="4" t="s">
        <v>51</v>
      </c>
      <c r="C648" s="3" t="s">
        <v>36</v>
      </c>
      <c r="D648" s="3" t="s">
        <v>0</v>
      </c>
      <c r="E648" s="82">
        <v>0.16109610630000001</v>
      </c>
      <c r="F648" s="47">
        <v>1.9931609999999999E-2</v>
      </c>
      <c r="G648" s="47">
        <v>0.23148826959999999</v>
      </c>
      <c r="H648" s="47">
        <v>0.15929564390000001</v>
      </c>
      <c r="I648" s="47">
        <v>0.4281883702</v>
      </c>
      <c r="J648" s="83">
        <v>9138.0672290000002</v>
      </c>
    </row>
    <row r="649" spans="1:10" x14ac:dyDescent="0.25">
      <c r="A649" s="2" t="s">
        <v>91</v>
      </c>
      <c r="B649" s="4" t="s">
        <v>51</v>
      </c>
      <c r="C649" s="3" t="s">
        <v>36</v>
      </c>
      <c r="D649" s="3" t="s">
        <v>38</v>
      </c>
      <c r="E649" s="82">
        <v>7.3906045700000006E-2</v>
      </c>
      <c r="F649" s="47">
        <v>2.6902901399999998E-2</v>
      </c>
      <c r="G649" s="47">
        <v>0.29414822149999997</v>
      </c>
      <c r="H649" s="47">
        <v>0.2274663331</v>
      </c>
      <c r="I649" s="47">
        <v>0.37757649830000001</v>
      </c>
      <c r="J649" s="83">
        <v>2584.3978321</v>
      </c>
    </row>
    <row r="650" spans="1:10" x14ac:dyDescent="0.25">
      <c r="A650" s="2" t="s">
        <v>91</v>
      </c>
      <c r="B650" s="4" t="s">
        <v>1</v>
      </c>
      <c r="C650" s="3" t="s">
        <v>34</v>
      </c>
      <c r="D650" s="3" t="s">
        <v>37</v>
      </c>
      <c r="E650" s="82">
        <v>4.7075113500000001E-2</v>
      </c>
      <c r="F650" s="47">
        <v>7.5421691999999997E-3</v>
      </c>
      <c r="G650" s="47">
        <v>0.7090704525</v>
      </c>
      <c r="H650" s="47">
        <v>0.1442184413</v>
      </c>
      <c r="I650" s="47">
        <v>9.2093823399999997E-2</v>
      </c>
      <c r="J650" s="83">
        <v>5225.6910598000004</v>
      </c>
    </row>
    <row r="651" spans="1:10" x14ac:dyDescent="0.25">
      <c r="A651" s="2" t="s">
        <v>91</v>
      </c>
      <c r="B651" s="4" t="s">
        <v>1</v>
      </c>
      <c r="C651" s="3" t="s">
        <v>34</v>
      </c>
      <c r="D651" s="3" t="s">
        <v>0</v>
      </c>
      <c r="E651" s="82">
        <v>4.90222212E-2</v>
      </c>
      <c r="F651" s="47">
        <v>7.6841562999999998E-3</v>
      </c>
      <c r="G651" s="47">
        <v>0.6739912803</v>
      </c>
      <c r="H651" s="47">
        <v>0.15042210640000001</v>
      </c>
      <c r="I651" s="47">
        <v>0.1188802358</v>
      </c>
      <c r="J651" s="83">
        <v>5650.4987548999998</v>
      </c>
    </row>
    <row r="652" spans="1:10" x14ac:dyDescent="0.25">
      <c r="A652" s="2" t="s">
        <v>91</v>
      </c>
      <c r="B652" s="4" t="s">
        <v>1</v>
      </c>
      <c r="C652" s="3" t="s">
        <v>34</v>
      </c>
      <c r="D652" s="3" t="s">
        <v>38</v>
      </c>
      <c r="E652" s="82">
        <v>8.5557453800000002E-2</v>
      </c>
      <c r="F652" s="47">
        <v>8.5675774999999996E-3</v>
      </c>
      <c r="G652" s="47">
        <v>0.24241143170000001</v>
      </c>
      <c r="H652" s="47">
        <v>0.19765144100000001</v>
      </c>
      <c r="I652" s="47">
        <v>0.46581209610000002</v>
      </c>
      <c r="J652" s="83">
        <v>350.64157096000002</v>
      </c>
    </row>
    <row r="653" spans="1:10" x14ac:dyDescent="0.25">
      <c r="A653" s="2" t="s">
        <v>91</v>
      </c>
      <c r="B653" s="4" t="s">
        <v>1</v>
      </c>
      <c r="C653" s="3" t="s">
        <v>35</v>
      </c>
      <c r="D653" s="3" t="s">
        <v>37</v>
      </c>
      <c r="E653" s="82">
        <v>7.7597837700000005E-2</v>
      </c>
      <c r="F653" s="47">
        <v>8.0971286999999992E-3</v>
      </c>
      <c r="G653" s="47">
        <v>0.65639646839999999</v>
      </c>
      <c r="H653" s="47">
        <v>0.16996443899999999</v>
      </c>
      <c r="I653" s="47">
        <v>8.7944126299999995E-2</v>
      </c>
      <c r="J653" s="83">
        <v>3647.1245522999998</v>
      </c>
    </row>
    <row r="654" spans="1:10" x14ac:dyDescent="0.25">
      <c r="A654" s="2" t="s">
        <v>91</v>
      </c>
      <c r="B654" s="4" t="s">
        <v>1</v>
      </c>
      <c r="C654" s="3" t="s">
        <v>35</v>
      </c>
      <c r="D654" s="3" t="s">
        <v>0</v>
      </c>
      <c r="E654" s="82">
        <v>8.4848743599999998E-2</v>
      </c>
      <c r="F654" s="47">
        <v>8.4017165999999994E-3</v>
      </c>
      <c r="G654" s="47">
        <v>0.60698718490000003</v>
      </c>
      <c r="H654" s="47">
        <v>0.1854306597</v>
      </c>
      <c r="I654" s="47">
        <v>0.1143316952</v>
      </c>
      <c r="J654" s="83">
        <v>4219.3786742000002</v>
      </c>
    </row>
    <row r="655" spans="1:10" x14ac:dyDescent="0.25">
      <c r="A655" s="2" t="s">
        <v>91</v>
      </c>
      <c r="B655" s="4" t="s">
        <v>1</v>
      </c>
      <c r="C655" s="3" t="s">
        <v>35</v>
      </c>
      <c r="D655" s="3" t="s">
        <v>38</v>
      </c>
      <c r="E655" s="82">
        <v>0.15895292180000001</v>
      </c>
      <c r="F655" s="47">
        <v>9.8214565000000007E-3</v>
      </c>
      <c r="G655" s="47">
        <v>0.3252818857</v>
      </c>
      <c r="H655" s="47">
        <v>0.2006887024</v>
      </c>
      <c r="I655" s="47">
        <v>0.3052550336</v>
      </c>
      <c r="J655" s="83">
        <v>427.79962281000002</v>
      </c>
    </row>
    <row r="656" spans="1:10" x14ac:dyDescent="0.25">
      <c r="A656" s="2" t="s">
        <v>91</v>
      </c>
      <c r="B656" s="4" t="s">
        <v>1</v>
      </c>
      <c r="C656" s="3" t="s">
        <v>36</v>
      </c>
      <c r="D656" s="3" t="s">
        <v>37</v>
      </c>
      <c r="E656" s="82">
        <v>0.2333006027</v>
      </c>
      <c r="F656" s="47">
        <v>1.7482971399999998E-2</v>
      </c>
      <c r="G656" s="47">
        <v>0.22021892279999999</v>
      </c>
      <c r="H656" s="47">
        <v>0.17931480399999999</v>
      </c>
      <c r="I656" s="47">
        <v>0.34968269899999999</v>
      </c>
      <c r="J656" s="83">
        <v>1967.4188349999999</v>
      </c>
    </row>
    <row r="657" spans="1:10" x14ac:dyDescent="0.25">
      <c r="A657" s="2" t="s">
        <v>91</v>
      </c>
      <c r="B657" s="4" t="s">
        <v>1</v>
      </c>
      <c r="C657" s="3" t="s">
        <v>36</v>
      </c>
      <c r="D657" s="3" t="s">
        <v>0</v>
      </c>
      <c r="E657" s="82">
        <v>0.19089968569999999</v>
      </c>
      <c r="F657" s="47">
        <v>1.7052848499999999E-2</v>
      </c>
      <c r="G657" s="47">
        <v>0.25293011879999999</v>
      </c>
      <c r="H657" s="47">
        <v>0.1880642531</v>
      </c>
      <c r="I657" s="47">
        <v>0.3510530939</v>
      </c>
      <c r="J657" s="83">
        <v>3132.5352782</v>
      </c>
    </row>
    <row r="658" spans="1:10" x14ac:dyDescent="0.25">
      <c r="A658" s="2" t="s">
        <v>91</v>
      </c>
      <c r="B658" s="4" t="s">
        <v>1</v>
      </c>
      <c r="C658" s="3" t="s">
        <v>36</v>
      </c>
      <c r="D658" s="3" t="s">
        <v>38</v>
      </c>
      <c r="E658" s="82">
        <v>0.1238706613</v>
      </c>
      <c r="F658" s="47">
        <v>1.453043E-2</v>
      </c>
      <c r="G658" s="47">
        <v>0.3155134241</v>
      </c>
      <c r="H658" s="47">
        <v>0.19282556470000001</v>
      </c>
      <c r="I658" s="47">
        <v>0.35325992000000001</v>
      </c>
      <c r="J658" s="83">
        <v>1122.1381925999999</v>
      </c>
    </row>
    <row r="659" spans="1:10" x14ac:dyDescent="0.25">
      <c r="A659" s="2" t="s">
        <v>91</v>
      </c>
      <c r="B659" s="4" t="s">
        <v>67</v>
      </c>
      <c r="C659" s="3" t="s">
        <v>34</v>
      </c>
      <c r="D659" s="3" t="s">
        <v>37</v>
      </c>
      <c r="E659" s="82">
        <v>4.67434875E-2</v>
      </c>
      <c r="F659" s="47">
        <v>9.1959352999999994E-3</v>
      </c>
      <c r="G659" s="47">
        <v>0.7449323538</v>
      </c>
      <c r="H659" s="47">
        <v>0.1263569813</v>
      </c>
      <c r="I659" s="47">
        <v>7.2771242099999994E-2</v>
      </c>
      <c r="J659" s="83">
        <v>18762.113072</v>
      </c>
    </row>
    <row r="660" spans="1:10" x14ac:dyDescent="0.25">
      <c r="A660" s="2" t="s">
        <v>91</v>
      </c>
      <c r="B660" s="4" t="s">
        <v>67</v>
      </c>
      <c r="C660" s="3" t="s">
        <v>34</v>
      </c>
      <c r="D660" s="3" t="s">
        <v>0</v>
      </c>
      <c r="E660" s="82">
        <v>6.1259920000000002E-2</v>
      </c>
      <c r="F660" s="47">
        <v>1.53949985E-2</v>
      </c>
      <c r="G660" s="47">
        <v>0.69475566330000005</v>
      </c>
      <c r="H660" s="47">
        <v>0.13362862310000001</v>
      </c>
      <c r="I660" s="47">
        <v>9.4960795099999995E-2</v>
      </c>
      <c r="J660" s="83">
        <v>21139.541115</v>
      </c>
    </row>
    <row r="661" spans="1:10" x14ac:dyDescent="0.25">
      <c r="A661" s="2" t="s">
        <v>91</v>
      </c>
      <c r="B661" s="4" t="s">
        <v>67</v>
      </c>
      <c r="C661" s="3" t="s">
        <v>34</v>
      </c>
      <c r="D661" s="3" t="s">
        <v>38</v>
      </c>
      <c r="E661" s="82">
        <v>0.13618208300000001</v>
      </c>
      <c r="F661" s="47">
        <v>1.63250258E-2</v>
      </c>
      <c r="G661" s="47">
        <v>0.35450639950000001</v>
      </c>
      <c r="H661" s="47">
        <v>0.21404812519999999</v>
      </c>
      <c r="I661" s="47">
        <v>0.27893836640000003</v>
      </c>
      <c r="J661" s="83">
        <v>1512.6806360999999</v>
      </c>
    </row>
    <row r="662" spans="1:10" x14ac:dyDescent="0.25">
      <c r="A662" s="2" t="s">
        <v>91</v>
      </c>
      <c r="B662" s="4" t="s">
        <v>67</v>
      </c>
      <c r="C662" s="3" t="s">
        <v>35</v>
      </c>
      <c r="D662" s="3" t="s">
        <v>37</v>
      </c>
      <c r="E662" s="82">
        <v>5.8431566499999997E-2</v>
      </c>
      <c r="F662" s="47">
        <v>9.8827676E-3</v>
      </c>
      <c r="G662" s="47">
        <v>0.65786018639999999</v>
      </c>
      <c r="H662" s="47">
        <v>0.18156242929999999</v>
      </c>
      <c r="I662" s="47">
        <v>9.2263050200000002E-2</v>
      </c>
      <c r="J662" s="83">
        <v>6648.9815626</v>
      </c>
    </row>
    <row r="663" spans="1:10" x14ac:dyDescent="0.25">
      <c r="A663" s="2" t="s">
        <v>91</v>
      </c>
      <c r="B663" s="4" t="s">
        <v>67</v>
      </c>
      <c r="C663" s="3" t="s">
        <v>35</v>
      </c>
      <c r="D663" s="3" t="s">
        <v>0</v>
      </c>
      <c r="E663" s="82">
        <v>7.5246502199999996E-2</v>
      </c>
      <c r="F663" s="47">
        <v>1.0119134199999999E-2</v>
      </c>
      <c r="G663" s="47">
        <v>0.60949710550000002</v>
      </c>
      <c r="H663" s="47">
        <v>0.17602604420000001</v>
      </c>
      <c r="I663" s="47">
        <v>0.12911121380000001</v>
      </c>
      <c r="J663" s="83">
        <v>7621.7550530999997</v>
      </c>
    </row>
    <row r="664" spans="1:10" x14ac:dyDescent="0.25">
      <c r="A664" s="2" t="s">
        <v>91</v>
      </c>
      <c r="B664" s="4" t="s">
        <v>67</v>
      </c>
      <c r="C664" s="3" t="s">
        <v>35</v>
      </c>
      <c r="D664" s="3" t="s">
        <v>38</v>
      </c>
      <c r="E664" s="82">
        <v>0.22860541949999999</v>
      </c>
      <c r="F664" s="47">
        <v>9.4938438999999999E-3</v>
      </c>
      <c r="G664" s="47">
        <v>0.27420455420000001</v>
      </c>
      <c r="H664" s="47">
        <v>0.1328290181</v>
      </c>
      <c r="I664" s="47">
        <v>0.35486716429999998</v>
      </c>
      <c r="J664" s="83">
        <v>669.27547198000002</v>
      </c>
    </row>
    <row r="665" spans="1:10" x14ac:dyDescent="0.25">
      <c r="A665" s="2" t="s">
        <v>91</v>
      </c>
      <c r="B665" s="4" t="s">
        <v>67</v>
      </c>
      <c r="C665" s="3" t="s">
        <v>36</v>
      </c>
      <c r="D665" s="3" t="s">
        <v>37</v>
      </c>
      <c r="E665" s="82">
        <v>0.169235726</v>
      </c>
      <c r="F665" s="47">
        <v>6.4203382000000003E-3</v>
      </c>
      <c r="G665" s="47">
        <v>0.35241044399999999</v>
      </c>
      <c r="H665" s="47">
        <v>0.11006481930000001</v>
      </c>
      <c r="I665" s="47">
        <v>0.36186867239999998</v>
      </c>
      <c r="J665" s="83">
        <v>27535.557118000001</v>
      </c>
    </row>
    <row r="666" spans="1:10" x14ac:dyDescent="0.25">
      <c r="A666" s="2" t="s">
        <v>91</v>
      </c>
      <c r="B666" s="4" t="s">
        <v>67</v>
      </c>
      <c r="C666" s="3" t="s">
        <v>36</v>
      </c>
      <c r="D666" s="3" t="s">
        <v>0</v>
      </c>
      <c r="E666" s="82">
        <v>0.1483256711</v>
      </c>
      <c r="F666" s="47">
        <v>7.9311299000000002E-3</v>
      </c>
      <c r="G666" s="47">
        <v>0.36385825049999998</v>
      </c>
      <c r="H666" s="47">
        <v>0.10938860290000001</v>
      </c>
      <c r="I666" s="47">
        <v>0.3704963456</v>
      </c>
      <c r="J666" s="83">
        <v>36015.343547999997</v>
      </c>
    </row>
    <row r="667" spans="1:10" x14ac:dyDescent="0.25">
      <c r="A667" s="2" t="s">
        <v>91</v>
      </c>
      <c r="B667" s="4" t="s">
        <v>67</v>
      </c>
      <c r="C667" s="3" t="s">
        <v>36</v>
      </c>
      <c r="D667" s="3" t="s">
        <v>38</v>
      </c>
      <c r="E667" s="82">
        <v>8.1543518699999998E-2</v>
      </c>
      <c r="F667" s="47">
        <v>1.2173250199999999E-2</v>
      </c>
      <c r="G667" s="47">
        <v>0.40878129899999999</v>
      </c>
      <c r="H667" s="47">
        <v>0.10586648579999999</v>
      </c>
      <c r="I667" s="47">
        <v>0.39163544630000002</v>
      </c>
      <c r="J667" s="83">
        <v>8118.3644125999999</v>
      </c>
    </row>
    <row r="668" spans="1:10" x14ac:dyDescent="0.25">
      <c r="A668" s="2" t="s">
        <v>91</v>
      </c>
      <c r="B668" s="4" t="s">
        <v>57</v>
      </c>
      <c r="C668" s="3" t="s">
        <v>34</v>
      </c>
      <c r="D668" s="3" t="s">
        <v>37</v>
      </c>
      <c r="E668" s="82">
        <v>5.5756600500000003E-2</v>
      </c>
      <c r="F668" s="47">
        <v>1.6455784500000001E-2</v>
      </c>
      <c r="G668" s="47">
        <v>0.53534126869999998</v>
      </c>
      <c r="H668" s="47">
        <v>0.1446870753</v>
      </c>
      <c r="I668" s="47">
        <v>0.24775927089999999</v>
      </c>
      <c r="J668" s="83">
        <v>7855.5721875999998</v>
      </c>
    </row>
    <row r="669" spans="1:10" x14ac:dyDescent="0.25">
      <c r="A669" s="2" t="s">
        <v>91</v>
      </c>
      <c r="B669" s="4" t="s">
        <v>57</v>
      </c>
      <c r="C669" s="3" t="s">
        <v>34</v>
      </c>
      <c r="D669" s="3" t="s">
        <v>0</v>
      </c>
      <c r="E669" s="82">
        <v>5.4584252700000002E-2</v>
      </c>
      <c r="F669" s="47">
        <v>1.72702076E-2</v>
      </c>
      <c r="G669" s="47">
        <v>0.48610465400000002</v>
      </c>
      <c r="H669" s="47">
        <v>0.15279605230000001</v>
      </c>
      <c r="I669" s="47">
        <v>0.28924483340000001</v>
      </c>
      <c r="J669" s="83">
        <v>10699.702679</v>
      </c>
    </row>
    <row r="670" spans="1:10" x14ac:dyDescent="0.25">
      <c r="A670" s="2" t="s">
        <v>91</v>
      </c>
      <c r="B670" s="4" t="s">
        <v>57</v>
      </c>
      <c r="C670" s="3" t="s">
        <v>34</v>
      </c>
      <c r="D670" s="3" t="s">
        <v>38</v>
      </c>
      <c r="E670" s="82">
        <v>5.6756650399999997E-2</v>
      </c>
      <c r="F670" s="47">
        <v>1.8401031799999999E-2</v>
      </c>
      <c r="G670" s="47">
        <v>0.37293615689999998</v>
      </c>
      <c r="H670" s="47">
        <v>0.18476587759999999</v>
      </c>
      <c r="I670" s="47">
        <v>0.36714028339999999</v>
      </c>
      <c r="J670" s="83">
        <v>2396.8164778999999</v>
      </c>
    </row>
    <row r="671" spans="1:10" x14ac:dyDescent="0.25">
      <c r="A671" s="2" t="s">
        <v>91</v>
      </c>
      <c r="B671" s="4" t="s">
        <v>57</v>
      </c>
      <c r="C671" s="3" t="s">
        <v>36</v>
      </c>
      <c r="D671" s="3" t="s">
        <v>37</v>
      </c>
      <c r="E671" s="82">
        <v>0.1534730648</v>
      </c>
      <c r="F671" s="47">
        <v>2.0444470100000001E-2</v>
      </c>
      <c r="G671" s="47">
        <v>0.26905515120000001</v>
      </c>
      <c r="H671" s="47">
        <v>0.1021233871</v>
      </c>
      <c r="I671" s="47">
        <v>0.45490392670000002</v>
      </c>
      <c r="J671" s="83">
        <v>3475.6802317000001</v>
      </c>
    </row>
    <row r="672" spans="1:10" x14ac:dyDescent="0.25">
      <c r="A672" s="2" t="s">
        <v>91</v>
      </c>
      <c r="B672" s="4" t="s">
        <v>57</v>
      </c>
      <c r="C672" s="3" t="s">
        <v>36</v>
      </c>
      <c r="D672" s="3" t="s">
        <v>0</v>
      </c>
      <c r="E672" s="82">
        <v>0.13417397280000001</v>
      </c>
      <c r="F672" s="47">
        <v>2.3471469799999999E-2</v>
      </c>
      <c r="G672" s="47">
        <v>0.28838427630000002</v>
      </c>
      <c r="H672" s="47">
        <v>0.1335537333</v>
      </c>
      <c r="I672" s="47">
        <v>0.42041654789999999</v>
      </c>
      <c r="J672" s="83">
        <v>5108.9926981999997</v>
      </c>
    </row>
    <row r="673" spans="1:10" x14ac:dyDescent="0.25">
      <c r="A673" s="2" t="s">
        <v>91</v>
      </c>
      <c r="B673" s="4" t="s">
        <v>57</v>
      </c>
      <c r="C673" s="3" t="s">
        <v>36</v>
      </c>
      <c r="D673" s="3" t="s">
        <v>38</v>
      </c>
      <c r="E673" s="82">
        <v>9.4737464100000002E-2</v>
      </c>
      <c r="F673" s="47">
        <v>2.9812807699999999E-2</v>
      </c>
      <c r="G673" s="47">
        <v>0.33010978369999999</v>
      </c>
      <c r="H673" s="47">
        <v>0.20124060050000001</v>
      </c>
      <c r="I673" s="47">
        <v>0.34409934399999997</v>
      </c>
      <c r="J673" s="83">
        <v>1594.6231088</v>
      </c>
    </row>
    <row r="674" spans="1:10" x14ac:dyDescent="0.25">
      <c r="A674" s="2" t="s">
        <v>91</v>
      </c>
      <c r="B674" s="4" t="s">
        <v>46</v>
      </c>
      <c r="C674" s="3" t="s">
        <v>34</v>
      </c>
      <c r="D674" s="3" t="s">
        <v>37</v>
      </c>
      <c r="E674" s="82">
        <v>7.0596453899999995E-2</v>
      </c>
      <c r="F674" s="47">
        <v>8.8905818999999997E-3</v>
      </c>
      <c r="G674" s="47">
        <v>0.57661741249999998</v>
      </c>
      <c r="H674" s="47">
        <v>0.1279668997</v>
      </c>
      <c r="I674" s="47">
        <v>0.21592865189999999</v>
      </c>
      <c r="J674" s="83">
        <v>7889.9147077999996</v>
      </c>
    </row>
    <row r="675" spans="1:10" x14ac:dyDescent="0.25">
      <c r="A675" s="2" t="s">
        <v>91</v>
      </c>
      <c r="B675" s="4" t="s">
        <v>46</v>
      </c>
      <c r="C675" s="3" t="s">
        <v>34</v>
      </c>
      <c r="D675" s="3" t="s">
        <v>0</v>
      </c>
      <c r="E675" s="82">
        <v>5.1827863699999997E-2</v>
      </c>
      <c r="F675" s="47">
        <v>1.21456789E-2</v>
      </c>
      <c r="G675" s="47">
        <v>0.43379597419999999</v>
      </c>
      <c r="H675" s="47">
        <v>0.12829119259999999</v>
      </c>
      <c r="I675" s="47">
        <v>0.37393929069999998</v>
      </c>
      <c r="J675" s="83">
        <v>16747.747982000001</v>
      </c>
    </row>
    <row r="676" spans="1:10" x14ac:dyDescent="0.25">
      <c r="A676" s="2" t="s">
        <v>91</v>
      </c>
      <c r="B676" s="4" t="s">
        <v>46</v>
      </c>
      <c r="C676" s="3" t="s">
        <v>34</v>
      </c>
      <c r="D676" s="3" t="s">
        <v>38</v>
      </c>
      <c r="E676" s="82">
        <v>3.8814788500000003E-2</v>
      </c>
      <c r="F676" s="47">
        <v>1.23205659E-2</v>
      </c>
      <c r="G676" s="47">
        <v>0.32241784969999998</v>
      </c>
      <c r="H676" s="47">
        <v>0.1044706817</v>
      </c>
      <c r="I676" s="47">
        <v>0.52197611420000001</v>
      </c>
      <c r="J676" s="83">
        <v>7703.2494984000004</v>
      </c>
    </row>
    <row r="677" spans="1:10" x14ac:dyDescent="0.25">
      <c r="A677" s="2" t="s">
        <v>91</v>
      </c>
      <c r="B677" s="4" t="s">
        <v>46</v>
      </c>
      <c r="C677" s="3" t="s">
        <v>36</v>
      </c>
      <c r="D677" s="3" t="s">
        <v>37</v>
      </c>
      <c r="E677" s="82" t="s">
        <v>109</v>
      </c>
      <c r="F677" s="82" t="s">
        <v>109</v>
      </c>
      <c r="G677" s="82" t="s">
        <v>109</v>
      </c>
      <c r="H677" s="82" t="s">
        <v>109</v>
      </c>
      <c r="I677" s="82" t="s">
        <v>109</v>
      </c>
      <c r="J677" s="82" t="s">
        <v>109</v>
      </c>
    </row>
    <row r="678" spans="1:10" x14ac:dyDescent="0.25">
      <c r="A678" s="2" t="s">
        <v>91</v>
      </c>
      <c r="B678" s="4" t="s">
        <v>46</v>
      </c>
      <c r="C678" s="3" t="s">
        <v>36</v>
      </c>
      <c r="D678" s="3" t="s">
        <v>0</v>
      </c>
      <c r="E678" s="82" t="s">
        <v>109</v>
      </c>
      <c r="F678" s="82" t="s">
        <v>109</v>
      </c>
      <c r="G678" s="82" t="s">
        <v>109</v>
      </c>
      <c r="H678" s="82" t="s">
        <v>109</v>
      </c>
      <c r="I678" s="82" t="s">
        <v>109</v>
      </c>
      <c r="J678" s="82" t="s">
        <v>109</v>
      </c>
    </row>
    <row r="679" spans="1:10" x14ac:dyDescent="0.25">
      <c r="A679" s="2" t="s">
        <v>91</v>
      </c>
      <c r="B679" s="4" t="s">
        <v>46</v>
      </c>
      <c r="C679" s="3" t="s">
        <v>36</v>
      </c>
      <c r="D679" s="3" t="s">
        <v>38</v>
      </c>
      <c r="E679" s="82" t="s">
        <v>109</v>
      </c>
      <c r="F679" s="82" t="s">
        <v>109</v>
      </c>
      <c r="G679" s="82" t="s">
        <v>109</v>
      </c>
      <c r="H679" s="82" t="s">
        <v>109</v>
      </c>
      <c r="I679" s="82" t="s">
        <v>109</v>
      </c>
      <c r="J679" s="82" t="s">
        <v>109</v>
      </c>
    </row>
    <row r="680" spans="1:10" x14ac:dyDescent="0.25">
      <c r="A680" s="2" t="s">
        <v>91</v>
      </c>
      <c r="B680" s="4" t="s">
        <v>75</v>
      </c>
      <c r="C680" s="3" t="s">
        <v>34</v>
      </c>
      <c r="D680" s="3" t="s">
        <v>37</v>
      </c>
      <c r="E680" s="82">
        <v>0.10732532929999999</v>
      </c>
      <c r="F680" s="47">
        <v>1.39221746E-2</v>
      </c>
      <c r="G680" s="47">
        <v>0.60389257910000005</v>
      </c>
      <c r="H680" s="47">
        <v>0.15358657000000001</v>
      </c>
      <c r="I680" s="47">
        <v>0.121273347</v>
      </c>
      <c r="J680" s="83">
        <v>41817.046829999999</v>
      </c>
    </row>
    <row r="681" spans="1:10" x14ac:dyDescent="0.25">
      <c r="A681" s="2" t="s">
        <v>91</v>
      </c>
      <c r="B681" s="4" t="s">
        <v>75</v>
      </c>
      <c r="C681" s="3" t="s">
        <v>34</v>
      </c>
      <c r="D681" s="3" t="s">
        <v>0</v>
      </c>
      <c r="E681" s="82">
        <v>0.1010074456</v>
      </c>
      <c r="F681" s="47">
        <v>1.4256373899999999E-2</v>
      </c>
      <c r="G681" s="47">
        <v>0.52837519229999996</v>
      </c>
      <c r="H681" s="47">
        <v>0.20020076649999999</v>
      </c>
      <c r="I681" s="47">
        <v>0.15616022169999999</v>
      </c>
      <c r="J681" s="83">
        <v>52382.678477000001</v>
      </c>
    </row>
    <row r="682" spans="1:10" x14ac:dyDescent="0.25">
      <c r="A682" s="2" t="s">
        <v>91</v>
      </c>
      <c r="B682" s="4" t="s">
        <v>75</v>
      </c>
      <c r="C682" s="3" t="s">
        <v>34</v>
      </c>
      <c r="D682" s="3" t="s">
        <v>38</v>
      </c>
      <c r="E682" s="82">
        <v>8.1083814099999998E-2</v>
      </c>
      <c r="F682" s="47">
        <v>1.25870405E-2</v>
      </c>
      <c r="G682" s="47">
        <v>0.24332097059999999</v>
      </c>
      <c r="H682" s="47">
        <v>0.38259668099999999</v>
      </c>
      <c r="I682" s="47">
        <v>0.28041149389999998</v>
      </c>
      <c r="J682" s="83">
        <v>9126.5098044999995</v>
      </c>
    </row>
    <row r="683" spans="1:10" x14ac:dyDescent="0.25">
      <c r="A683" s="2" t="s">
        <v>91</v>
      </c>
      <c r="B683" s="4" t="s">
        <v>75</v>
      </c>
      <c r="C683" s="3" t="s">
        <v>35</v>
      </c>
      <c r="D683" s="3" t="s">
        <v>37</v>
      </c>
      <c r="E683" s="82">
        <v>9.7468278800000002E-2</v>
      </c>
      <c r="F683" s="47">
        <v>1.19495734E-2</v>
      </c>
      <c r="G683" s="47">
        <v>0.66598209620000004</v>
      </c>
      <c r="H683" s="47">
        <v>0.14058674139999999</v>
      </c>
      <c r="I683" s="47">
        <v>8.4013310300000005E-2</v>
      </c>
      <c r="J683" s="83">
        <v>57712.713667999997</v>
      </c>
    </row>
    <row r="684" spans="1:10" x14ac:dyDescent="0.25">
      <c r="A684" s="2" t="s">
        <v>91</v>
      </c>
      <c r="B684" s="4" t="s">
        <v>75</v>
      </c>
      <c r="C684" s="3" t="s">
        <v>35</v>
      </c>
      <c r="D684" s="3" t="s">
        <v>0</v>
      </c>
      <c r="E684" s="82">
        <v>0.1241265721</v>
      </c>
      <c r="F684" s="47">
        <v>1.40102396E-2</v>
      </c>
      <c r="G684" s="47">
        <v>0.56631180260000002</v>
      </c>
      <c r="H684" s="47">
        <v>0.1821250157</v>
      </c>
      <c r="I684" s="47">
        <v>0.1134263699</v>
      </c>
      <c r="J684" s="83">
        <v>73112.758201000004</v>
      </c>
    </row>
    <row r="685" spans="1:10" x14ac:dyDescent="0.25">
      <c r="A685" s="2" t="s">
        <v>91</v>
      </c>
      <c r="B685" s="4" t="s">
        <v>75</v>
      </c>
      <c r="C685" s="3" t="s">
        <v>35</v>
      </c>
      <c r="D685" s="3" t="s">
        <v>38</v>
      </c>
      <c r="E685" s="82">
        <v>8.5410995200000006E-2</v>
      </c>
      <c r="F685" s="47">
        <v>2.0583795700000001E-2</v>
      </c>
      <c r="G685" s="47">
        <v>0.16417178569999999</v>
      </c>
      <c r="H685" s="47">
        <v>0.54663693130000002</v>
      </c>
      <c r="I685" s="47">
        <v>0.18319649220000001</v>
      </c>
      <c r="J685" s="83">
        <v>8582.9131625999999</v>
      </c>
    </row>
    <row r="686" spans="1:10" x14ac:dyDescent="0.25">
      <c r="A686" s="2" t="s">
        <v>91</v>
      </c>
      <c r="B686" s="4" t="s">
        <v>75</v>
      </c>
      <c r="C686" s="3" t="s">
        <v>36</v>
      </c>
      <c r="D686" s="3" t="s">
        <v>37</v>
      </c>
      <c r="E686" s="82">
        <v>0.22307849839999999</v>
      </c>
      <c r="F686" s="47">
        <v>1.0729967700000001E-2</v>
      </c>
      <c r="G686" s="47">
        <v>0.28109056570000002</v>
      </c>
      <c r="H686" s="47">
        <v>0.12896709570000001</v>
      </c>
      <c r="I686" s="47">
        <v>0.3561338725</v>
      </c>
      <c r="J686" s="83">
        <v>55250.004285000003</v>
      </c>
    </row>
    <row r="687" spans="1:10" x14ac:dyDescent="0.25">
      <c r="A687" s="2" t="s">
        <v>91</v>
      </c>
      <c r="B687" s="4" t="s">
        <v>75</v>
      </c>
      <c r="C687" s="3" t="s">
        <v>36</v>
      </c>
      <c r="D687" s="3" t="s">
        <v>0</v>
      </c>
      <c r="E687" s="82">
        <v>0.2029944015</v>
      </c>
      <c r="F687" s="47">
        <v>1.1690268300000001E-2</v>
      </c>
      <c r="G687" s="47">
        <v>0.29060961549999997</v>
      </c>
      <c r="H687" s="47">
        <v>0.1404450082</v>
      </c>
      <c r="I687" s="47">
        <v>0.35426070650000002</v>
      </c>
      <c r="J687" s="83">
        <v>67544.295983000004</v>
      </c>
    </row>
    <row r="688" spans="1:10" x14ac:dyDescent="0.25">
      <c r="A688" s="2" t="s">
        <v>91</v>
      </c>
      <c r="B688" s="4" t="s">
        <v>75</v>
      </c>
      <c r="C688" s="3" t="s">
        <v>36</v>
      </c>
      <c r="D688" s="3" t="s">
        <v>38</v>
      </c>
      <c r="E688" s="82">
        <v>0.11551311340000001</v>
      </c>
      <c r="F688" s="47">
        <v>1.35873759E-2</v>
      </c>
      <c r="G688" s="47">
        <v>0.34068340260000002</v>
      </c>
      <c r="H688" s="47">
        <v>0.19212059109999999</v>
      </c>
      <c r="I688" s="47">
        <v>0.3380955169</v>
      </c>
      <c r="J688" s="83">
        <v>11678.552349</v>
      </c>
    </row>
    <row r="689" spans="1:10" x14ac:dyDescent="0.25">
      <c r="A689" s="2" t="s">
        <v>91</v>
      </c>
      <c r="B689" s="4" t="s">
        <v>2</v>
      </c>
      <c r="C689" s="3" t="s">
        <v>34</v>
      </c>
      <c r="D689" s="3" t="s">
        <v>37</v>
      </c>
      <c r="E689" s="82">
        <v>7.1764114000000004E-2</v>
      </c>
      <c r="F689" s="47">
        <v>1.32567256E-2</v>
      </c>
      <c r="G689" s="47">
        <v>0.6386171437</v>
      </c>
      <c r="H689" s="47">
        <v>0.14275325529999999</v>
      </c>
      <c r="I689" s="47">
        <v>0.1336087614</v>
      </c>
      <c r="J689" s="83">
        <v>931145.10777999996</v>
      </c>
    </row>
    <row r="690" spans="1:10" x14ac:dyDescent="0.25">
      <c r="A690" s="2" t="s">
        <v>91</v>
      </c>
      <c r="B690" s="4" t="s">
        <v>2</v>
      </c>
      <c r="C690" s="3" t="s">
        <v>34</v>
      </c>
      <c r="D690" s="3" t="s">
        <v>0</v>
      </c>
      <c r="E690" s="82">
        <v>7.6674452399999996E-2</v>
      </c>
      <c r="F690" s="47">
        <v>1.5105711900000001E-2</v>
      </c>
      <c r="G690" s="47">
        <v>0.555589993</v>
      </c>
      <c r="H690" s="47">
        <v>0.1731525682</v>
      </c>
      <c r="I690" s="47">
        <v>0.17947727450000001</v>
      </c>
      <c r="J690" s="83">
        <v>1222120.3125</v>
      </c>
    </row>
    <row r="691" spans="1:10" x14ac:dyDescent="0.25">
      <c r="A691" s="2" t="s">
        <v>91</v>
      </c>
      <c r="B691" s="4" t="s">
        <v>2</v>
      </c>
      <c r="C691" s="3" t="s">
        <v>34</v>
      </c>
      <c r="D691" s="3" t="s">
        <v>38</v>
      </c>
      <c r="E691" s="82">
        <v>7.5708848100000004E-2</v>
      </c>
      <c r="F691" s="47">
        <v>1.94500266E-2</v>
      </c>
      <c r="G691" s="47">
        <v>0.30873659730000003</v>
      </c>
      <c r="H691" s="47">
        <v>0.27817957970000001</v>
      </c>
      <c r="I691" s="47">
        <v>0.31792494830000001</v>
      </c>
      <c r="J691" s="83">
        <v>246807.42981999999</v>
      </c>
    </row>
    <row r="692" spans="1:10" x14ac:dyDescent="0.25">
      <c r="A692" s="2" t="s">
        <v>91</v>
      </c>
      <c r="B692" s="4" t="s">
        <v>2</v>
      </c>
      <c r="C692" s="3" t="s">
        <v>35</v>
      </c>
      <c r="D692" s="3" t="s">
        <v>37</v>
      </c>
      <c r="E692" s="82">
        <v>7.4214829299999993E-2</v>
      </c>
      <c r="F692" s="47">
        <v>1.13361078E-2</v>
      </c>
      <c r="G692" s="47">
        <v>0.66384109359999999</v>
      </c>
      <c r="H692" s="47">
        <v>0.1489976928</v>
      </c>
      <c r="I692" s="47">
        <v>0.1016102765</v>
      </c>
      <c r="J692" s="83">
        <v>415896.95108999999</v>
      </c>
    </row>
    <row r="693" spans="1:10" x14ac:dyDescent="0.25">
      <c r="A693" s="2" t="s">
        <v>91</v>
      </c>
      <c r="B693" s="4" t="s">
        <v>2</v>
      </c>
      <c r="C693" s="3" t="s">
        <v>35</v>
      </c>
      <c r="D693" s="3" t="s">
        <v>0</v>
      </c>
      <c r="E693" s="82">
        <v>9.03674218E-2</v>
      </c>
      <c r="F693" s="47">
        <v>1.4587335E-2</v>
      </c>
      <c r="G693" s="47">
        <v>0.59511210059999997</v>
      </c>
      <c r="H693" s="47">
        <v>0.1693412882</v>
      </c>
      <c r="I693" s="47">
        <v>0.13059185440000001</v>
      </c>
      <c r="J693" s="83">
        <v>490006.06060999999</v>
      </c>
    </row>
    <row r="694" spans="1:10" x14ac:dyDescent="0.25">
      <c r="A694" s="2" t="s">
        <v>91</v>
      </c>
      <c r="B694" s="4" t="s">
        <v>2</v>
      </c>
      <c r="C694" s="3" t="s">
        <v>35</v>
      </c>
      <c r="D694" s="3" t="s">
        <v>38</v>
      </c>
      <c r="E694" s="82">
        <v>0.1147765151</v>
      </c>
      <c r="F694" s="47">
        <v>2.7142362900000001E-2</v>
      </c>
      <c r="G694" s="47">
        <v>0.228279335</v>
      </c>
      <c r="H694" s="47">
        <v>0.35215828640000002</v>
      </c>
      <c r="I694" s="47">
        <v>0.27764350059999998</v>
      </c>
      <c r="J694" s="83">
        <v>50427.960395000002</v>
      </c>
    </row>
    <row r="695" spans="1:10" x14ac:dyDescent="0.25">
      <c r="A695" s="2" t="s">
        <v>91</v>
      </c>
      <c r="B695" s="4" t="s">
        <v>2</v>
      </c>
      <c r="C695" s="3" t="s">
        <v>36</v>
      </c>
      <c r="D695" s="3" t="s">
        <v>37</v>
      </c>
      <c r="E695" s="82">
        <v>0.21069611069999999</v>
      </c>
      <c r="F695" s="47">
        <v>1.51020079E-2</v>
      </c>
      <c r="G695" s="47">
        <v>0.2824414207</v>
      </c>
      <c r="H695" s="47">
        <v>0.1444384346</v>
      </c>
      <c r="I695" s="47">
        <v>0.34732202620000002</v>
      </c>
      <c r="J695" s="83">
        <v>667220.44625000004</v>
      </c>
    </row>
    <row r="696" spans="1:10" x14ac:dyDescent="0.25">
      <c r="A696" s="2" t="s">
        <v>91</v>
      </c>
      <c r="B696" s="4" t="s">
        <v>2</v>
      </c>
      <c r="C696" s="3" t="s">
        <v>36</v>
      </c>
      <c r="D696" s="3" t="s">
        <v>0</v>
      </c>
      <c r="E696" s="82">
        <v>0.16960501289999999</v>
      </c>
      <c r="F696" s="47">
        <v>1.67278407E-2</v>
      </c>
      <c r="G696" s="47">
        <v>0.31059005210000001</v>
      </c>
      <c r="H696" s="47">
        <v>0.15726417030000001</v>
      </c>
      <c r="I696" s="47">
        <v>0.34581292400000002</v>
      </c>
      <c r="J696" s="83">
        <v>1088812.7633</v>
      </c>
    </row>
    <row r="697" spans="1:10" x14ac:dyDescent="0.25">
      <c r="A697" s="2" t="s">
        <v>91</v>
      </c>
      <c r="B697" s="4" t="s">
        <v>2</v>
      </c>
      <c r="C697" s="3" t="s">
        <v>36</v>
      </c>
      <c r="D697" s="3" t="s">
        <v>38</v>
      </c>
      <c r="E697" s="82">
        <v>0.1068879041</v>
      </c>
      <c r="F697" s="47">
        <v>1.8045540299999999E-2</v>
      </c>
      <c r="G697" s="47">
        <v>0.36061062799999999</v>
      </c>
      <c r="H697" s="47">
        <v>0.1765000125</v>
      </c>
      <c r="I697" s="47">
        <v>0.3379559151</v>
      </c>
      <c r="J697" s="83">
        <v>401919.65694999998</v>
      </c>
    </row>
    <row r="698" spans="1:10" x14ac:dyDescent="0.25">
      <c r="A698" s="2" t="s">
        <v>91</v>
      </c>
      <c r="B698" s="4" t="s">
        <v>74</v>
      </c>
      <c r="C698" s="3" t="s">
        <v>34</v>
      </c>
      <c r="D698" s="3" t="s">
        <v>37</v>
      </c>
      <c r="E698" s="82">
        <v>5.5719730199999998E-2</v>
      </c>
      <c r="F698" s="47">
        <v>9.3892968000000004E-3</v>
      </c>
      <c r="G698" s="47">
        <v>0.59662656219999999</v>
      </c>
      <c r="H698" s="47">
        <v>0.1473441459</v>
      </c>
      <c r="I698" s="47">
        <v>0.19092026479999999</v>
      </c>
      <c r="J698" s="83">
        <v>49426.464466999998</v>
      </c>
    </row>
    <row r="699" spans="1:10" x14ac:dyDescent="0.25">
      <c r="A699" s="2" t="s">
        <v>91</v>
      </c>
      <c r="B699" s="4" t="s">
        <v>74</v>
      </c>
      <c r="C699" s="3" t="s">
        <v>34</v>
      </c>
      <c r="D699" s="3" t="s">
        <v>0</v>
      </c>
      <c r="E699" s="82">
        <v>5.8991743999999999E-2</v>
      </c>
      <c r="F699" s="47">
        <v>1.02914336E-2</v>
      </c>
      <c r="G699" s="47">
        <v>0.53569094530000005</v>
      </c>
      <c r="H699" s="47">
        <v>0.17265993600000001</v>
      </c>
      <c r="I699" s="47">
        <v>0.2223659412</v>
      </c>
      <c r="J699" s="83">
        <v>62128.683921999997</v>
      </c>
    </row>
    <row r="700" spans="1:10" x14ac:dyDescent="0.25">
      <c r="A700" s="2" t="s">
        <v>91</v>
      </c>
      <c r="B700" s="4" t="s">
        <v>74</v>
      </c>
      <c r="C700" s="3" t="s">
        <v>34</v>
      </c>
      <c r="D700" s="3" t="s">
        <v>38</v>
      </c>
      <c r="E700" s="82">
        <v>6.0204104600000002E-2</v>
      </c>
      <c r="F700" s="47">
        <v>1.3067805700000001E-2</v>
      </c>
      <c r="G700" s="47">
        <v>0.31479797739999998</v>
      </c>
      <c r="H700" s="47">
        <v>0.27778535090000001</v>
      </c>
      <c r="I700" s="47">
        <v>0.33414476139999999</v>
      </c>
      <c r="J700" s="83">
        <v>10913.710196</v>
      </c>
    </row>
    <row r="701" spans="1:10" x14ac:dyDescent="0.25">
      <c r="A701" s="2" t="s">
        <v>91</v>
      </c>
      <c r="B701" s="4" t="s">
        <v>74</v>
      </c>
      <c r="C701" s="3" t="s">
        <v>35</v>
      </c>
      <c r="D701" s="3" t="s">
        <v>37</v>
      </c>
      <c r="E701" s="82">
        <v>7.11247671E-2</v>
      </c>
      <c r="F701" s="47">
        <v>7.5647997000000003E-3</v>
      </c>
      <c r="G701" s="47">
        <v>0.61957218079999998</v>
      </c>
      <c r="H701" s="47">
        <v>0.17030386810000001</v>
      </c>
      <c r="I701" s="47">
        <v>0.13143438430000001</v>
      </c>
      <c r="J701" s="83">
        <v>19627.598351000001</v>
      </c>
    </row>
    <row r="702" spans="1:10" x14ac:dyDescent="0.25">
      <c r="A702" s="2" t="s">
        <v>91</v>
      </c>
      <c r="B702" s="4" t="s">
        <v>74</v>
      </c>
      <c r="C702" s="3" t="s">
        <v>35</v>
      </c>
      <c r="D702" s="3" t="s">
        <v>0</v>
      </c>
      <c r="E702" s="82">
        <v>7.2947219600000002E-2</v>
      </c>
      <c r="F702" s="47">
        <v>9.7514679999999992E-3</v>
      </c>
      <c r="G702" s="47">
        <v>0.54836741079999995</v>
      </c>
      <c r="H702" s="47">
        <v>0.2126065141</v>
      </c>
      <c r="I702" s="47">
        <v>0.15632738760000001</v>
      </c>
      <c r="J702" s="83">
        <v>23441.778203000002</v>
      </c>
    </row>
    <row r="703" spans="1:10" x14ac:dyDescent="0.25">
      <c r="A703" s="2" t="s">
        <v>91</v>
      </c>
      <c r="B703" s="4" t="s">
        <v>74</v>
      </c>
      <c r="C703" s="3" t="s">
        <v>35</v>
      </c>
      <c r="D703" s="3" t="s">
        <v>38</v>
      </c>
      <c r="E703" s="82">
        <v>8.1000705399999998E-2</v>
      </c>
      <c r="F703" s="47">
        <v>2.0744648099999999E-2</v>
      </c>
      <c r="G703" s="47">
        <v>0.19138740949999999</v>
      </c>
      <c r="H703" s="47">
        <v>0.44209667089999999</v>
      </c>
      <c r="I703" s="47">
        <v>0.26477056609999999</v>
      </c>
      <c r="J703" s="83">
        <v>3370.3926356000002</v>
      </c>
    </row>
    <row r="704" spans="1:10" x14ac:dyDescent="0.25">
      <c r="A704" s="2" t="s">
        <v>91</v>
      </c>
      <c r="B704" s="4" t="s">
        <v>74</v>
      </c>
      <c r="C704" s="3" t="s">
        <v>36</v>
      </c>
      <c r="D704" s="3" t="s">
        <v>37</v>
      </c>
      <c r="E704" s="82">
        <v>0.15595342470000001</v>
      </c>
      <c r="F704" s="47">
        <v>9.1383822999999993E-3</v>
      </c>
      <c r="G704" s="47">
        <v>0.25485711519999998</v>
      </c>
      <c r="H704" s="47">
        <v>0.1243974425</v>
      </c>
      <c r="I704" s="47">
        <v>0.45565363530000003</v>
      </c>
      <c r="J704" s="83">
        <v>22269.817790000001</v>
      </c>
    </row>
    <row r="705" spans="1:10" x14ac:dyDescent="0.25">
      <c r="A705" s="2" t="s">
        <v>91</v>
      </c>
      <c r="B705" s="4" t="s">
        <v>74</v>
      </c>
      <c r="C705" s="3" t="s">
        <v>36</v>
      </c>
      <c r="D705" s="3" t="s">
        <v>0</v>
      </c>
      <c r="E705" s="82">
        <v>0.12870348140000001</v>
      </c>
      <c r="F705" s="47">
        <v>9.7906433000000005E-3</v>
      </c>
      <c r="G705" s="47">
        <v>0.27781485220000002</v>
      </c>
      <c r="H705" s="47">
        <v>0.1492082216</v>
      </c>
      <c r="I705" s="47">
        <v>0.43448280150000002</v>
      </c>
      <c r="J705" s="83">
        <v>35601.667363</v>
      </c>
    </row>
    <row r="706" spans="1:10" x14ac:dyDescent="0.25">
      <c r="A706" s="2" t="s">
        <v>91</v>
      </c>
      <c r="B706" s="4" t="s">
        <v>74</v>
      </c>
      <c r="C706" s="3" t="s">
        <v>36</v>
      </c>
      <c r="D706" s="3" t="s">
        <v>38</v>
      </c>
      <c r="E706" s="82">
        <v>8.4575145500000004E-2</v>
      </c>
      <c r="F706" s="47">
        <v>1.00356132E-2</v>
      </c>
      <c r="G706" s="47">
        <v>0.32174396659999999</v>
      </c>
      <c r="H706" s="47">
        <v>0.19254816629999999</v>
      </c>
      <c r="I706" s="47">
        <v>0.3910971084</v>
      </c>
      <c r="J706" s="83">
        <v>12852.525100000001</v>
      </c>
    </row>
    <row r="707" spans="1:10" x14ac:dyDescent="0.25">
      <c r="A707" s="2" t="s">
        <v>91</v>
      </c>
      <c r="B707" s="4" t="s">
        <v>43</v>
      </c>
      <c r="C707" s="3" t="s">
        <v>34</v>
      </c>
      <c r="D707" s="3" t="s">
        <v>37</v>
      </c>
      <c r="E707" s="82">
        <v>0.23815172470000001</v>
      </c>
      <c r="F707" s="47">
        <v>1.1290389099999999E-2</v>
      </c>
      <c r="G707" s="47">
        <v>0.4581598979</v>
      </c>
      <c r="H707" s="47">
        <v>0.11284520620000001</v>
      </c>
      <c r="I707" s="47">
        <v>0.1795527821</v>
      </c>
      <c r="J707" s="83">
        <v>19214.851429999999</v>
      </c>
    </row>
    <row r="708" spans="1:10" x14ac:dyDescent="0.25">
      <c r="A708" s="2" t="s">
        <v>91</v>
      </c>
      <c r="B708" s="4" t="s">
        <v>43</v>
      </c>
      <c r="C708" s="3" t="s">
        <v>34</v>
      </c>
      <c r="D708" s="3" t="s">
        <v>0</v>
      </c>
      <c r="E708" s="82">
        <v>0.20143903029999999</v>
      </c>
      <c r="F708" s="47">
        <v>1.4095501599999999E-2</v>
      </c>
      <c r="G708" s="47">
        <v>0.40173843110000002</v>
      </c>
      <c r="H708" s="47">
        <v>0.1419984889</v>
      </c>
      <c r="I708" s="47">
        <v>0.24072854809999999</v>
      </c>
      <c r="J708" s="83">
        <v>26619.011612999999</v>
      </c>
    </row>
    <row r="709" spans="1:10" x14ac:dyDescent="0.25">
      <c r="A709" s="2" t="s">
        <v>91</v>
      </c>
      <c r="B709" s="4" t="s">
        <v>43</v>
      </c>
      <c r="C709" s="3" t="s">
        <v>34</v>
      </c>
      <c r="D709" s="3" t="s">
        <v>38</v>
      </c>
      <c r="E709" s="82">
        <v>0.10885605230000001</v>
      </c>
      <c r="F709" s="47">
        <v>2.0078607299999999E-2</v>
      </c>
      <c r="G709" s="47">
        <v>0.26148877390000003</v>
      </c>
      <c r="H709" s="47">
        <v>0.2170576193</v>
      </c>
      <c r="I709" s="47">
        <v>0.39251894700000001</v>
      </c>
      <c r="J709" s="83">
        <v>6761.7353063</v>
      </c>
    </row>
    <row r="710" spans="1:10" x14ac:dyDescent="0.25">
      <c r="A710" s="2" t="s">
        <v>91</v>
      </c>
      <c r="B710" s="4" t="s">
        <v>50</v>
      </c>
      <c r="C710" s="3" t="s">
        <v>34</v>
      </c>
      <c r="D710" s="3" t="s">
        <v>37</v>
      </c>
      <c r="E710" s="82">
        <v>4.7479850300000001E-2</v>
      </c>
      <c r="F710" s="47">
        <v>1.21021641E-2</v>
      </c>
      <c r="G710" s="47">
        <v>0.65865488660000004</v>
      </c>
      <c r="H710" s="47">
        <v>0.1723278664</v>
      </c>
      <c r="I710" s="47">
        <v>0.1094352326</v>
      </c>
      <c r="J710" s="83">
        <v>10172.837793000001</v>
      </c>
    </row>
    <row r="711" spans="1:10" x14ac:dyDescent="0.25">
      <c r="A711" s="2" t="s">
        <v>91</v>
      </c>
      <c r="B711" s="4" t="s">
        <v>50</v>
      </c>
      <c r="C711" s="3" t="s">
        <v>34</v>
      </c>
      <c r="D711" s="3" t="s">
        <v>0</v>
      </c>
      <c r="E711" s="82">
        <v>4.5389121099999999E-2</v>
      </c>
      <c r="F711" s="47">
        <v>1.33532991E-2</v>
      </c>
      <c r="G711" s="47">
        <v>0.56797455890000004</v>
      </c>
      <c r="H711" s="47">
        <v>0.24413511490000001</v>
      </c>
      <c r="I711" s="47">
        <v>0.12914790600000001</v>
      </c>
      <c r="J711" s="83">
        <v>12844.593618000001</v>
      </c>
    </row>
    <row r="712" spans="1:10" x14ac:dyDescent="0.25">
      <c r="A712" s="2" t="s">
        <v>91</v>
      </c>
      <c r="B712" s="4" t="s">
        <v>50</v>
      </c>
      <c r="C712" s="3" t="s">
        <v>34</v>
      </c>
      <c r="D712" s="3" t="s">
        <v>38</v>
      </c>
      <c r="E712" s="82">
        <v>3.8300468900000002E-2</v>
      </c>
      <c r="F712" s="47">
        <v>1.7565735499999999E-2</v>
      </c>
      <c r="G712" s="47">
        <v>0.22748662959999999</v>
      </c>
      <c r="H712" s="47">
        <v>0.51958890810000002</v>
      </c>
      <c r="I712" s="47">
        <v>0.19705825790000001</v>
      </c>
      <c r="J712" s="83">
        <v>2584.8247522000001</v>
      </c>
    </row>
    <row r="713" spans="1:10" x14ac:dyDescent="0.25">
      <c r="A713" s="2" t="s">
        <v>91</v>
      </c>
      <c r="B713" s="4" t="s">
        <v>50</v>
      </c>
      <c r="C713" s="3" t="s">
        <v>35</v>
      </c>
      <c r="D713" s="3" t="s">
        <v>37</v>
      </c>
      <c r="E713" s="82">
        <v>6.0189482599999997E-2</v>
      </c>
      <c r="F713" s="47">
        <v>1.4220219100000001E-2</v>
      </c>
      <c r="G713" s="47">
        <v>0.70170364350000003</v>
      </c>
      <c r="H713" s="47">
        <v>0.15028183749999999</v>
      </c>
      <c r="I713" s="47">
        <v>7.36048173E-2</v>
      </c>
      <c r="J713" s="83">
        <v>4004.0217934000002</v>
      </c>
    </row>
    <row r="714" spans="1:10" x14ac:dyDescent="0.25">
      <c r="A714" s="2" t="s">
        <v>91</v>
      </c>
      <c r="B714" s="4" t="s">
        <v>50</v>
      </c>
      <c r="C714" s="3" t="s">
        <v>35</v>
      </c>
      <c r="D714" s="3" t="s">
        <v>0</v>
      </c>
      <c r="E714" s="82">
        <v>6.6510526700000003E-2</v>
      </c>
      <c r="F714" s="47">
        <v>1.4921244E-2</v>
      </c>
      <c r="G714" s="47">
        <v>0.67177576110000004</v>
      </c>
      <c r="H714" s="47">
        <v>0.15868680669999999</v>
      </c>
      <c r="I714" s="47">
        <v>8.8105661500000002E-2</v>
      </c>
      <c r="J714" s="83">
        <v>4285.0359822999999</v>
      </c>
    </row>
    <row r="715" spans="1:10" x14ac:dyDescent="0.25">
      <c r="A715" s="2" t="s">
        <v>91</v>
      </c>
      <c r="B715" s="4" t="s">
        <v>50</v>
      </c>
      <c r="C715" s="3" t="s">
        <v>35</v>
      </c>
      <c r="D715" s="3" t="s">
        <v>38</v>
      </c>
      <c r="E715" s="82">
        <v>0.20674061799999999</v>
      </c>
      <c r="F715" s="47">
        <v>9.8447913000000008E-3</v>
      </c>
      <c r="G715" s="47">
        <v>0.30000341479999998</v>
      </c>
      <c r="H715" s="47">
        <v>0.18286088119999999</v>
      </c>
      <c r="I715" s="47">
        <v>0.30055029459999999</v>
      </c>
      <c r="J715" s="83">
        <v>203.15311234999999</v>
      </c>
    </row>
    <row r="716" spans="1:10" x14ac:dyDescent="0.25">
      <c r="A716" s="2" t="s">
        <v>91</v>
      </c>
      <c r="B716" s="4" t="s">
        <v>50</v>
      </c>
      <c r="C716" s="3" t="s">
        <v>36</v>
      </c>
      <c r="D716" s="3" t="s">
        <v>37</v>
      </c>
      <c r="E716" s="82">
        <v>0.1933143772</v>
      </c>
      <c r="F716" s="47">
        <v>1.05296092E-2</v>
      </c>
      <c r="G716" s="47">
        <v>0.25985977449999997</v>
      </c>
      <c r="H716" s="47">
        <v>0.13524997559999999</v>
      </c>
      <c r="I716" s="47">
        <v>0.4010462635</v>
      </c>
      <c r="J716" s="83">
        <v>11101.088448</v>
      </c>
    </row>
    <row r="717" spans="1:10" x14ac:dyDescent="0.25">
      <c r="A717" s="2" t="s">
        <v>91</v>
      </c>
      <c r="B717" s="4" t="s">
        <v>50</v>
      </c>
      <c r="C717" s="3" t="s">
        <v>36</v>
      </c>
      <c r="D717" s="3" t="s">
        <v>0</v>
      </c>
      <c r="E717" s="82">
        <v>0.15706562700000001</v>
      </c>
      <c r="F717" s="47">
        <v>1.19762671E-2</v>
      </c>
      <c r="G717" s="47">
        <v>0.29514138950000002</v>
      </c>
      <c r="H717" s="47">
        <v>0.13498108249999999</v>
      </c>
      <c r="I717" s="47">
        <v>0.400835634</v>
      </c>
      <c r="J717" s="83">
        <v>17935.178142000001</v>
      </c>
    </row>
    <row r="718" spans="1:10" x14ac:dyDescent="0.25">
      <c r="A718" s="2" t="s">
        <v>91</v>
      </c>
      <c r="B718" s="4" t="s">
        <v>50</v>
      </c>
      <c r="C718" s="3" t="s">
        <v>36</v>
      </c>
      <c r="D718" s="3" t="s">
        <v>38</v>
      </c>
      <c r="E718" s="82">
        <v>9.8979397499999996E-2</v>
      </c>
      <c r="F718" s="47">
        <v>1.32952533E-2</v>
      </c>
      <c r="G718" s="47">
        <v>0.3582373935</v>
      </c>
      <c r="H718" s="47">
        <v>0.13526600720000001</v>
      </c>
      <c r="I718" s="47">
        <v>0.39422194849999997</v>
      </c>
      <c r="J718" s="83">
        <v>6516.5076417999999</v>
      </c>
    </row>
    <row r="719" spans="1:10" x14ac:dyDescent="0.25">
      <c r="A719" s="2" t="s">
        <v>91</v>
      </c>
      <c r="B719" s="4" t="s">
        <v>77</v>
      </c>
      <c r="C719" s="3" t="s">
        <v>34</v>
      </c>
      <c r="D719" s="3" t="s">
        <v>37</v>
      </c>
      <c r="E719" s="82">
        <v>4.73083568E-2</v>
      </c>
      <c r="F719" s="47">
        <v>8.5086889999999998E-3</v>
      </c>
      <c r="G719" s="47">
        <v>0.67553645630000003</v>
      </c>
      <c r="H719" s="47">
        <v>0.14123963580000001</v>
      </c>
      <c r="I719" s="47">
        <v>0.12740686209999999</v>
      </c>
      <c r="J719" s="83">
        <v>46440.695533999999</v>
      </c>
    </row>
    <row r="720" spans="1:10" x14ac:dyDescent="0.25">
      <c r="A720" s="2" t="s">
        <v>91</v>
      </c>
      <c r="B720" s="4" t="s">
        <v>77</v>
      </c>
      <c r="C720" s="3" t="s">
        <v>34</v>
      </c>
      <c r="D720" s="3" t="s">
        <v>0</v>
      </c>
      <c r="E720" s="82">
        <v>5.2123094699999997E-2</v>
      </c>
      <c r="F720" s="47">
        <v>9.0528864999999993E-3</v>
      </c>
      <c r="G720" s="47">
        <v>0.63420460229999998</v>
      </c>
      <c r="H720" s="47">
        <v>0.155830617</v>
      </c>
      <c r="I720" s="47">
        <v>0.14878879950000001</v>
      </c>
      <c r="J720" s="83">
        <v>52434.204231000003</v>
      </c>
    </row>
    <row r="721" spans="1:10" x14ac:dyDescent="0.25">
      <c r="A721" s="2" t="s">
        <v>91</v>
      </c>
      <c r="B721" s="4" t="s">
        <v>77</v>
      </c>
      <c r="C721" s="3" t="s">
        <v>34</v>
      </c>
      <c r="D721" s="3" t="s">
        <v>38</v>
      </c>
      <c r="E721" s="82">
        <v>7.07931646E-2</v>
      </c>
      <c r="F721" s="47">
        <v>1.04667518E-2</v>
      </c>
      <c r="G721" s="47">
        <v>0.35015731760000002</v>
      </c>
      <c r="H721" s="47">
        <v>0.28166556529999998</v>
      </c>
      <c r="I721" s="47">
        <v>0.28691720069999999</v>
      </c>
      <c r="J721" s="83">
        <v>4068.1893749000001</v>
      </c>
    </row>
    <row r="722" spans="1:10" x14ac:dyDescent="0.25">
      <c r="A722" s="2" t="s">
        <v>91</v>
      </c>
      <c r="B722" s="4" t="s">
        <v>77</v>
      </c>
      <c r="C722" s="3" t="s">
        <v>35</v>
      </c>
      <c r="D722" s="3" t="s">
        <v>37</v>
      </c>
      <c r="E722" s="82">
        <v>4.7098255999999998E-2</v>
      </c>
      <c r="F722" s="47">
        <v>6.8508924999999997E-3</v>
      </c>
      <c r="G722" s="47">
        <v>0.73623148490000001</v>
      </c>
      <c r="H722" s="47">
        <v>0.1365008643</v>
      </c>
      <c r="I722" s="47">
        <v>7.3318502199999996E-2</v>
      </c>
      <c r="J722" s="83">
        <v>38791.245264999998</v>
      </c>
    </row>
    <row r="723" spans="1:10" x14ac:dyDescent="0.25">
      <c r="A723" s="2" t="s">
        <v>91</v>
      </c>
      <c r="B723" s="4" t="s">
        <v>77</v>
      </c>
      <c r="C723" s="3" t="s">
        <v>35</v>
      </c>
      <c r="D723" s="3" t="s">
        <v>0</v>
      </c>
      <c r="E723" s="82">
        <v>5.4727014999999997E-2</v>
      </c>
      <c r="F723" s="47">
        <v>8.0712579999999996E-3</v>
      </c>
      <c r="G723" s="47">
        <v>0.69346886640000005</v>
      </c>
      <c r="H723" s="47">
        <v>0.151493667</v>
      </c>
      <c r="I723" s="47">
        <v>9.2239193600000005E-2</v>
      </c>
      <c r="J723" s="83">
        <v>42593.223875999996</v>
      </c>
    </row>
    <row r="724" spans="1:10" x14ac:dyDescent="0.25">
      <c r="A724" s="2" t="s">
        <v>91</v>
      </c>
      <c r="B724" s="4" t="s">
        <v>77</v>
      </c>
      <c r="C724" s="3" t="s">
        <v>35</v>
      </c>
      <c r="D724" s="3" t="s">
        <v>38</v>
      </c>
      <c r="E724" s="82">
        <v>0.14585383530000001</v>
      </c>
      <c r="F724" s="47">
        <v>1.4200591699999999E-2</v>
      </c>
      <c r="G724" s="47">
        <v>0.27778000990000001</v>
      </c>
      <c r="H724" s="47">
        <v>0.28014695350000002</v>
      </c>
      <c r="I724" s="47">
        <v>0.28201860960000003</v>
      </c>
      <c r="J724" s="83">
        <v>3263.5411951999999</v>
      </c>
    </row>
    <row r="725" spans="1:10" x14ac:dyDescent="0.25">
      <c r="A725" s="2" t="s">
        <v>91</v>
      </c>
      <c r="B725" s="4" t="s">
        <v>77</v>
      </c>
      <c r="C725" s="3" t="s">
        <v>36</v>
      </c>
      <c r="D725" s="3" t="s">
        <v>37</v>
      </c>
      <c r="E725" s="82">
        <v>0.1726509812</v>
      </c>
      <c r="F725" s="47">
        <v>9.876793E-3</v>
      </c>
      <c r="G725" s="47">
        <v>0.30552862510000001</v>
      </c>
      <c r="H725" s="47">
        <v>0.1441733942</v>
      </c>
      <c r="I725" s="47">
        <v>0.36777020649999997</v>
      </c>
      <c r="J725" s="83">
        <v>18285.444883</v>
      </c>
    </row>
    <row r="726" spans="1:10" x14ac:dyDescent="0.25">
      <c r="A726" s="2" t="s">
        <v>91</v>
      </c>
      <c r="B726" s="4" t="s">
        <v>77</v>
      </c>
      <c r="C726" s="3" t="s">
        <v>36</v>
      </c>
      <c r="D726" s="3" t="s">
        <v>0</v>
      </c>
      <c r="E726" s="82">
        <v>0.14092490739999999</v>
      </c>
      <c r="F726" s="47">
        <v>1.0102012299999999E-2</v>
      </c>
      <c r="G726" s="47">
        <v>0.33586859959999998</v>
      </c>
      <c r="H726" s="47">
        <v>0.1389412015</v>
      </c>
      <c r="I726" s="47">
        <v>0.37416327919999998</v>
      </c>
      <c r="J726" s="83">
        <v>28220.703313000002</v>
      </c>
    </row>
    <row r="727" spans="1:10" x14ac:dyDescent="0.25">
      <c r="A727" s="2" t="s">
        <v>91</v>
      </c>
      <c r="B727" s="4" t="s">
        <v>77</v>
      </c>
      <c r="C727" s="3" t="s">
        <v>36</v>
      </c>
      <c r="D727" s="3" t="s">
        <v>38</v>
      </c>
      <c r="E727" s="82">
        <v>8.3947188000000006E-2</v>
      </c>
      <c r="F727" s="47">
        <v>9.8068158000000002E-3</v>
      </c>
      <c r="G727" s="47">
        <v>0.39610239250000001</v>
      </c>
      <c r="H727" s="47">
        <v>0.1271712888</v>
      </c>
      <c r="I727" s="47">
        <v>0.38297231479999999</v>
      </c>
      <c r="J727" s="83">
        <v>9660.8358069999995</v>
      </c>
    </row>
    <row r="728" spans="1:10" x14ac:dyDescent="0.25">
      <c r="A728" s="2" t="s">
        <v>91</v>
      </c>
      <c r="B728" s="4" t="s">
        <v>86</v>
      </c>
      <c r="C728" s="3" t="s">
        <v>34</v>
      </c>
      <c r="D728" s="3" t="s">
        <v>37</v>
      </c>
      <c r="E728" s="82" t="s">
        <v>109</v>
      </c>
      <c r="F728" s="82" t="s">
        <v>109</v>
      </c>
      <c r="G728" s="82" t="s">
        <v>109</v>
      </c>
      <c r="H728" s="82" t="s">
        <v>109</v>
      </c>
      <c r="I728" s="82" t="s">
        <v>109</v>
      </c>
      <c r="J728" s="82" t="s">
        <v>109</v>
      </c>
    </row>
    <row r="729" spans="1:10" x14ac:dyDescent="0.25">
      <c r="A729" s="2" t="s">
        <v>91</v>
      </c>
      <c r="B729" s="4" t="s">
        <v>86</v>
      </c>
      <c r="C729" s="3" t="s">
        <v>34</v>
      </c>
      <c r="D729" s="3" t="s">
        <v>0</v>
      </c>
      <c r="E729" s="82" t="s">
        <v>109</v>
      </c>
      <c r="F729" s="82" t="s">
        <v>109</v>
      </c>
      <c r="G729" s="82" t="s">
        <v>109</v>
      </c>
      <c r="H729" s="82" t="s">
        <v>109</v>
      </c>
      <c r="I729" s="82" t="s">
        <v>109</v>
      </c>
      <c r="J729" s="82" t="s">
        <v>109</v>
      </c>
    </row>
    <row r="730" spans="1:10" x14ac:dyDescent="0.25">
      <c r="A730" s="2" t="s">
        <v>91</v>
      </c>
      <c r="B730" s="4" t="s">
        <v>86</v>
      </c>
      <c r="C730" s="3" t="s">
        <v>34</v>
      </c>
      <c r="D730" s="3" t="s">
        <v>38</v>
      </c>
      <c r="E730" s="82" t="s">
        <v>109</v>
      </c>
      <c r="F730" s="82" t="s">
        <v>109</v>
      </c>
      <c r="G730" s="82" t="s">
        <v>109</v>
      </c>
      <c r="H730" s="82" t="s">
        <v>109</v>
      </c>
      <c r="I730" s="82" t="s">
        <v>109</v>
      </c>
      <c r="J730" s="82" t="s">
        <v>109</v>
      </c>
    </row>
    <row r="731" spans="1:10" x14ac:dyDescent="0.25">
      <c r="A731" s="2" t="s">
        <v>91</v>
      </c>
      <c r="B731" s="4" t="s">
        <v>86</v>
      </c>
      <c r="C731" s="3" t="s">
        <v>35</v>
      </c>
      <c r="D731" s="3" t="s">
        <v>37</v>
      </c>
      <c r="E731" s="82">
        <v>0.10654153919999999</v>
      </c>
      <c r="F731" s="47">
        <v>4.1990248999999999E-3</v>
      </c>
      <c r="G731" s="47">
        <v>0.71347019919999999</v>
      </c>
      <c r="H731" s="47">
        <v>0.11062891129999999</v>
      </c>
      <c r="I731" s="47">
        <v>6.5160325500000005E-2</v>
      </c>
      <c r="J731" s="83">
        <v>5969.5026471000001</v>
      </c>
    </row>
    <row r="732" spans="1:10" x14ac:dyDescent="0.25">
      <c r="A732" s="2" t="s">
        <v>91</v>
      </c>
      <c r="B732" s="4" t="s">
        <v>86</v>
      </c>
      <c r="C732" s="3" t="s">
        <v>35</v>
      </c>
      <c r="D732" s="3" t="s">
        <v>0</v>
      </c>
      <c r="E732" s="82">
        <v>0.1103831493</v>
      </c>
      <c r="F732" s="47">
        <v>4.5395727000000002E-3</v>
      </c>
      <c r="G732" s="47">
        <v>0.69492659209999996</v>
      </c>
      <c r="H732" s="47">
        <v>0.1120259537</v>
      </c>
      <c r="I732" s="47">
        <v>7.8124732200000005E-2</v>
      </c>
      <c r="J732" s="83">
        <v>6223.7760417999998</v>
      </c>
    </row>
    <row r="733" spans="1:10" x14ac:dyDescent="0.25">
      <c r="A733" s="2" t="s">
        <v>91</v>
      </c>
      <c r="B733" s="4" t="s">
        <v>86</v>
      </c>
      <c r="C733" s="3" t="s">
        <v>35</v>
      </c>
      <c r="D733" s="3" t="s">
        <v>38</v>
      </c>
      <c r="E733" s="82">
        <v>0.29009602010000002</v>
      </c>
      <c r="F733" s="47">
        <v>0</v>
      </c>
      <c r="G733" s="47">
        <v>0.37652680710000003</v>
      </c>
      <c r="H733" s="47">
        <v>4.8076427200000001E-2</v>
      </c>
      <c r="I733" s="47">
        <v>0.28530074560000002</v>
      </c>
      <c r="J733" s="83">
        <v>162.01532161</v>
      </c>
    </row>
    <row r="734" spans="1:10" x14ac:dyDescent="0.25">
      <c r="A734" s="2" t="s">
        <v>91</v>
      </c>
      <c r="B734" s="4" t="s">
        <v>86</v>
      </c>
      <c r="C734" s="3" t="s">
        <v>36</v>
      </c>
      <c r="D734" s="3" t="s">
        <v>37</v>
      </c>
      <c r="E734" s="82" t="s">
        <v>109</v>
      </c>
      <c r="F734" s="82" t="s">
        <v>109</v>
      </c>
      <c r="G734" s="82" t="s">
        <v>109</v>
      </c>
      <c r="H734" s="82" t="s">
        <v>109</v>
      </c>
      <c r="I734" s="82" t="s">
        <v>109</v>
      </c>
      <c r="J734" s="82" t="s">
        <v>109</v>
      </c>
    </row>
    <row r="735" spans="1:10" x14ac:dyDescent="0.25">
      <c r="A735" s="2" t="s">
        <v>91</v>
      </c>
      <c r="B735" s="4" t="s">
        <v>86</v>
      </c>
      <c r="C735" s="3" t="s">
        <v>36</v>
      </c>
      <c r="D735" s="3" t="s">
        <v>0</v>
      </c>
      <c r="E735" s="82" t="s">
        <v>109</v>
      </c>
      <c r="F735" s="82" t="s">
        <v>109</v>
      </c>
      <c r="G735" s="82" t="s">
        <v>109</v>
      </c>
      <c r="H735" s="82" t="s">
        <v>109</v>
      </c>
      <c r="I735" s="82" t="s">
        <v>109</v>
      </c>
      <c r="J735" s="82" t="s">
        <v>109</v>
      </c>
    </row>
    <row r="736" spans="1:10" x14ac:dyDescent="0.25">
      <c r="A736" s="2" t="s">
        <v>91</v>
      </c>
      <c r="B736" s="4" t="s">
        <v>86</v>
      </c>
      <c r="C736" s="3" t="s">
        <v>36</v>
      </c>
      <c r="D736" s="3" t="s">
        <v>38</v>
      </c>
      <c r="E736" s="82" t="s">
        <v>109</v>
      </c>
      <c r="F736" s="82" t="s">
        <v>109</v>
      </c>
      <c r="G736" s="82" t="s">
        <v>109</v>
      </c>
      <c r="H736" s="82" t="s">
        <v>109</v>
      </c>
      <c r="I736" s="82" t="s">
        <v>109</v>
      </c>
      <c r="J736" s="82" t="s">
        <v>109</v>
      </c>
    </row>
    <row r="737" spans="1:10" x14ac:dyDescent="0.25">
      <c r="A737" s="2" t="s">
        <v>91</v>
      </c>
      <c r="B737" s="4" t="s">
        <v>61</v>
      </c>
      <c r="C737" s="3" t="s">
        <v>34</v>
      </c>
      <c r="D737" s="3" t="s">
        <v>37</v>
      </c>
      <c r="E737" s="82">
        <v>3.33413267E-2</v>
      </c>
      <c r="F737" s="47">
        <v>1.0098340399999999E-2</v>
      </c>
      <c r="G737" s="47">
        <v>0.67782937350000005</v>
      </c>
      <c r="H737" s="47">
        <v>0.19072698730000001</v>
      </c>
      <c r="I737" s="47">
        <v>8.8003972099999994E-2</v>
      </c>
      <c r="J737" s="83">
        <v>16616.312320000001</v>
      </c>
    </row>
    <row r="738" spans="1:10" x14ac:dyDescent="0.25">
      <c r="A738" s="2" t="s">
        <v>91</v>
      </c>
      <c r="B738" s="4" t="s">
        <v>61</v>
      </c>
      <c r="C738" s="3" t="s">
        <v>34</v>
      </c>
      <c r="D738" s="3" t="s">
        <v>0</v>
      </c>
      <c r="E738" s="82">
        <v>3.55848655E-2</v>
      </c>
      <c r="F738" s="47">
        <v>1.1382911500000001E-2</v>
      </c>
      <c r="G738" s="47">
        <v>0.63405767160000004</v>
      </c>
      <c r="H738" s="47">
        <v>0.2120015559</v>
      </c>
      <c r="I738" s="47">
        <v>0.1069729955</v>
      </c>
      <c r="J738" s="83">
        <v>18491.285257</v>
      </c>
    </row>
    <row r="739" spans="1:10" x14ac:dyDescent="0.25">
      <c r="A739" s="2" t="s">
        <v>91</v>
      </c>
      <c r="B739" s="4" t="s">
        <v>61</v>
      </c>
      <c r="C739" s="3" t="s">
        <v>34</v>
      </c>
      <c r="D739" s="3" t="s">
        <v>38</v>
      </c>
      <c r="E739" s="82">
        <v>4.29268072E-2</v>
      </c>
      <c r="F739" s="47">
        <v>2.0516862100000002E-2</v>
      </c>
      <c r="G739" s="47">
        <v>0.25789114680000003</v>
      </c>
      <c r="H739" s="47">
        <v>0.43362752380000003</v>
      </c>
      <c r="I739" s="47">
        <v>0.2450376601</v>
      </c>
      <c r="J739" s="83">
        <v>1444.3189253999999</v>
      </c>
    </row>
    <row r="740" spans="1:10" x14ac:dyDescent="0.25">
      <c r="A740" s="2" t="s">
        <v>91</v>
      </c>
      <c r="B740" s="4" t="s">
        <v>61</v>
      </c>
      <c r="C740" s="3" t="s">
        <v>35</v>
      </c>
      <c r="D740" s="3" t="s">
        <v>37</v>
      </c>
      <c r="E740" s="82">
        <v>2.6876541699999999E-2</v>
      </c>
      <c r="F740" s="47">
        <v>1.0768572299999999E-2</v>
      </c>
      <c r="G740" s="47">
        <v>0.56189054250000003</v>
      </c>
      <c r="H740" s="47">
        <v>0.21910696599999999</v>
      </c>
      <c r="I740" s="47">
        <v>0.1813573775</v>
      </c>
      <c r="J740" s="83">
        <v>5172.3139191999999</v>
      </c>
    </row>
    <row r="741" spans="1:10" x14ac:dyDescent="0.25">
      <c r="A741" s="2" t="s">
        <v>91</v>
      </c>
      <c r="B741" s="4" t="s">
        <v>61</v>
      </c>
      <c r="C741" s="3" t="s">
        <v>35</v>
      </c>
      <c r="D741" s="3" t="s">
        <v>0</v>
      </c>
      <c r="E741" s="82">
        <v>2.4811610899999999E-2</v>
      </c>
      <c r="F741" s="47">
        <v>1.08429639E-2</v>
      </c>
      <c r="G741" s="47">
        <v>0.48713839930000002</v>
      </c>
      <c r="H741" s="47">
        <v>0.21703511049999999</v>
      </c>
      <c r="I741" s="47">
        <v>0.26017191550000002</v>
      </c>
      <c r="J741" s="83">
        <v>6086.4210440999996</v>
      </c>
    </row>
    <row r="742" spans="1:10" x14ac:dyDescent="0.25">
      <c r="A742" s="2" t="s">
        <v>91</v>
      </c>
      <c r="B742" s="4" t="s">
        <v>61</v>
      </c>
      <c r="C742" s="3" t="s">
        <v>35</v>
      </c>
      <c r="D742" s="3" t="s">
        <v>38</v>
      </c>
      <c r="E742" s="82">
        <v>3.1866058000000003E-2</v>
      </c>
      <c r="F742" s="47">
        <v>1.9949936599999999E-2</v>
      </c>
      <c r="G742" s="47">
        <v>0.16785877320000001</v>
      </c>
      <c r="H742" s="47">
        <v>0.47034630770000002</v>
      </c>
      <c r="I742" s="47">
        <v>0.30997892459999998</v>
      </c>
      <c r="J742" s="83">
        <v>313.81352573999999</v>
      </c>
    </row>
    <row r="743" spans="1:10" x14ac:dyDescent="0.25">
      <c r="A743" s="2" t="s">
        <v>91</v>
      </c>
      <c r="B743" s="4" t="s">
        <v>61</v>
      </c>
      <c r="C743" s="3" t="s">
        <v>36</v>
      </c>
      <c r="D743" s="3" t="s">
        <v>37</v>
      </c>
      <c r="E743" s="82">
        <v>0.15971905510000001</v>
      </c>
      <c r="F743" s="47">
        <v>1.3085660799999999E-2</v>
      </c>
      <c r="G743" s="47">
        <v>0.2582604886</v>
      </c>
      <c r="H743" s="47">
        <v>0.17629386329999999</v>
      </c>
      <c r="I743" s="47">
        <v>0.39264093230000002</v>
      </c>
      <c r="J743" s="83">
        <v>13492.304974999999</v>
      </c>
    </row>
    <row r="744" spans="1:10" x14ac:dyDescent="0.25">
      <c r="A744" s="2" t="s">
        <v>91</v>
      </c>
      <c r="B744" s="4" t="s">
        <v>61</v>
      </c>
      <c r="C744" s="3" t="s">
        <v>36</v>
      </c>
      <c r="D744" s="3" t="s">
        <v>0</v>
      </c>
      <c r="E744" s="82">
        <v>0.13653916860000001</v>
      </c>
      <c r="F744" s="47">
        <v>1.4402934900000001E-2</v>
      </c>
      <c r="G744" s="47">
        <v>0.27212783559999998</v>
      </c>
      <c r="H744" s="47">
        <v>0.20620414340000001</v>
      </c>
      <c r="I744" s="47">
        <v>0.37072591739999999</v>
      </c>
      <c r="J744" s="83">
        <v>21107.336676999999</v>
      </c>
    </row>
    <row r="745" spans="1:10" x14ac:dyDescent="0.25">
      <c r="A745" s="2" t="s">
        <v>91</v>
      </c>
      <c r="B745" s="4" t="s">
        <v>61</v>
      </c>
      <c r="C745" s="3" t="s">
        <v>36</v>
      </c>
      <c r="D745" s="3" t="s">
        <v>38</v>
      </c>
      <c r="E745" s="82">
        <v>9.5721611799999995E-2</v>
      </c>
      <c r="F745" s="47">
        <v>1.45129596E-2</v>
      </c>
      <c r="G745" s="47">
        <v>0.30155328129999998</v>
      </c>
      <c r="H745" s="47">
        <v>0.2616333461</v>
      </c>
      <c r="I745" s="47">
        <v>0.32657880119999999</v>
      </c>
      <c r="J745" s="83">
        <v>7344.2139864000001</v>
      </c>
    </row>
    <row r="746" spans="1:10" x14ac:dyDescent="0.25">
      <c r="A746" s="2" t="s">
        <v>91</v>
      </c>
      <c r="B746" s="4" t="s">
        <v>85</v>
      </c>
      <c r="C746" s="3" t="s">
        <v>34</v>
      </c>
      <c r="D746" s="3" t="s">
        <v>37</v>
      </c>
      <c r="E746" s="82">
        <v>3.1905778099999997E-2</v>
      </c>
      <c r="F746" s="47">
        <v>2.71071232E-2</v>
      </c>
      <c r="G746" s="47">
        <v>0.59626782320000005</v>
      </c>
      <c r="H746" s="47">
        <v>0.17435091110000001</v>
      </c>
      <c r="I746" s="47">
        <v>0.1703683644</v>
      </c>
      <c r="J746" s="83">
        <v>4670.0005123999999</v>
      </c>
    </row>
    <row r="747" spans="1:10" x14ac:dyDescent="0.25">
      <c r="A747" s="2" t="s">
        <v>91</v>
      </c>
      <c r="B747" s="4" t="s">
        <v>85</v>
      </c>
      <c r="C747" s="3" t="s">
        <v>34</v>
      </c>
      <c r="D747" s="3" t="s">
        <v>0</v>
      </c>
      <c r="E747" s="82">
        <v>3.6385650499999998E-2</v>
      </c>
      <c r="F747" s="47">
        <v>2.7928458699999999E-2</v>
      </c>
      <c r="G747" s="47">
        <v>0.52375668099999995</v>
      </c>
      <c r="H747" s="47">
        <v>0.2020572347</v>
      </c>
      <c r="I747" s="47">
        <v>0.2098719751</v>
      </c>
      <c r="J747" s="83">
        <v>5826.4727161999999</v>
      </c>
    </row>
    <row r="748" spans="1:10" x14ac:dyDescent="0.25">
      <c r="A748" s="2" t="s">
        <v>91</v>
      </c>
      <c r="B748" s="4" t="s">
        <v>85</v>
      </c>
      <c r="C748" s="3" t="s">
        <v>34</v>
      </c>
      <c r="D748" s="3" t="s">
        <v>38</v>
      </c>
      <c r="E748" s="82">
        <v>5.9024356600000001E-2</v>
      </c>
      <c r="F748" s="47">
        <v>2.7846975400000001E-2</v>
      </c>
      <c r="G748" s="47">
        <v>0.24681944319999999</v>
      </c>
      <c r="H748" s="47">
        <v>0.3203177626</v>
      </c>
      <c r="I748" s="47">
        <v>0.34599146219999999</v>
      </c>
      <c r="J748" s="83">
        <v>1033.4716628000001</v>
      </c>
    </row>
    <row r="749" spans="1:10" x14ac:dyDescent="0.25">
      <c r="A749" s="2" t="s">
        <v>91</v>
      </c>
      <c r="B749" s="4" t="s">
        <v>85</v>
      </c>
      <c r="C749" s="3" t="s">
        <v>36</v>
      </c>
      <c r="D749" s="3" t="s">
        <v>37</v>
      </c>
      <c r="E749" s="82">
        <v>0.5389270196</v>
      </c>
      <c r="F749" s="47">
        <v>1.33263089E-2</v>
      </c>
      <c r="G749" s="47">
        <v>7.4573519399999996E-2</v>
      </c>
      <c r="H749" s="47">
        <v>3.1571587800000002E-2</v>
      </c>
      <c r="I749" s="47">
        <v>0.3416015644</v>
      </c>
      <c r="J749" s="83">
        <v>1211.6668423000001</v>
      </c>
    </row>
    <row r="750" spans="1:10" x14ac:dyDescent="0.25">
      <c r="A750" s="2" t="s">
        <v>91</v>
      </c>
      <c r="B750" s="4" t="s">
        <v>85</v>
      </c>
      <c r="C750" s="3" t="s">
        <v>36</v>
      </c>
      <c r="D750" s="3" t="s">
        <v>0</v>
      </c>
      <c r="E750" s="82">
        <v>0.51532724320000001</v>
      </c>
      <c r="F750" s="47">
        <v>1.4397609400000001E-2</v>
      </c>
      <c r="G750" s="47">
        <v>8.4287117100000003E-2</v>
      </c>
      <c r="H750" s="47">
        <v>4.0412759100000001E-2</v>
      </c>
      <c r="I750" s="47">
        <v>0.34557527119999998</v>
      </c>
      <c r="J750" s="83">
        <v>1342.8360504</v>
      </c>
    </row>
    <row r="751" spans="1:10" x14ac:dyDescent="0.25">
      <c r="A751" s="2" t="s">
        <v>91</v>
      </c>
      <c r="B751" s="4" t="s">
        <v>85</v>
      </c>
      <c r="C751" s="3" t="s">
        <v>36</v>
      </c>
      <c r="D751" s="3" t="s">
        <v>38</v>
      </c>
      <c r="E751" s="82">
        <v>0.3413830195</v>
      </c>
      <c r="F751" s="47">
        <v>1.9121921E-2</v>
      </c>
      <c r="G751" s="47">
        <v>0.19980114099999999</v>
      </c>
      <c r="H751" s="47">
        <v>7.0154954399999997E-2</v>
      </c>
      <c r="I751" s="47">
        <v>0.36953896419999999</v>
      </c>
      <c r="J751" s="83">
        <v>114.24118299</v>
      </c>
    </row>
    <row r="752" spans="1:10" x14ac:dyDescent="0.25">
      <c r="A752" s="2" t="s">
        <v>91</v>
      </c>
      <c r="B752" s="4" t="s">
        <v>58</v>
      </c>
      <c r="C752" s="3" t="s">
        <v>34</v>
      </c>
      <c r="D752" s="3" t="s">
        <v>37</v>
      </c>
      <c r="E752" s="82">
        <v>3.0576757600000001E-2</v>
      </c>
      <c r="F752" s="47">
        <v>1.35106206E-2</v>
      </c>
      <c r="G752" s="47">
        <v>0.63376148229999996</v>
      </c>
      <c r="H752" s="47">
        <v>0.14466244280000001</v>
      </c>
      <c r="I752" s="47">
        <v>0.1774886967</v>
      </c>
      <c r="J752" s="83">
        <v>19138.429161</v>
      </c>
    </row>
    <row r="753" spans="1:10" x14ac:dyDescent="0.25">
      <c r="A753" s="2" t="s">
        <v>91</v>
      </c>
      <c r="B753" s="4" t="s">
        <v>58</v>
      </c>
      <c r="C753" s="3" t="s">
        <v>34</v>
      </c>
      <c r="D753" s="3" t="s">
        <v>0</v>
      </c>
      <c r="E753" s="82">
        <v>3.3183347500000002E-2</v>
      </c>
      <c r="F753" s="47">
        <v>1.3458977400000001E-2</v>
      </c>
      <c r="G753" s="47">
        <v>0.57104970119999998</v>
      </c>
      <c r="H753" s="47">
        <v>0.17775341759999999</v>
      </c>
      <c r="I753" s="47">
        <v>0.20455455619999999</v>
      </c>
      <c r="J753" s="83">
        <v>23300.575979000001</v>
      </c>
    </row>
    <row r="754" spans="1:10" x14ac:dyDescent="0.25">
      <c r="A754" s="2" t="s">
        <v>91</v>
      </c>
      <c r="B754" s="4" t="s">
        <v>58</v>
      </c>
      <c r="C754" s="3" t="s">
        <v>34</v>
      </c>
      <c r="D754" s="3" t="s">
        <v>38</v>
      </c>
      <c r="E754" s="82">
        <v>4.7862021599999999E-2</v>
      </c>
      <c r="F754" s="47">
        <v>1.2237109499999999E-2</v>
      </c>
      <c r="G754" s="47">
        <v>0.2934838233</v>
      </c>
      <c r="H754" s="47">
        <v>0.33259382310000002</v>
      </c>
      <c r="I754" s="47">
        <v>0.3138232225</v>
      </c>
      <c r="J754" s="83">
        <v>3865.2776036</v>
      </c>
    </row>
    <row r="755" spans="1:10" x14ac:dyDescent="0.25">
      <c r="A755" s="2" t="s">
        <v>91</v>
      </c>
      <c r="B755" s="4" t="s">
        <v>58</v>
      </c>
      <c r="C755" s="3" t="s">
        <v>35</v>
      </c>
      <c r="D755" s="3" t="s">
        <v>37</v>
      </c>
      <c r="E755" s="82">
        <v>5.4879825200000003E-2</v>
      </c>
      <c r="F755" s="47">
        <v>1.25326563E-2</v>
      </c>
      <c r="G755" s="47">
        <v>0.65054299010000005</v>
      </c>
      <c r="H755" s="47">
        <v>0.1632852434</v>
      </c>
      <c r="I755" s="47">
        <v>0.11875928500000001</v>
      </c>
      <c r="J755" s="83">
        <v>8710.3988446999992</v>
      </c>
    </row>
    <row r="756" spans="1:10" x14ac:dyDescent="0.25">
      <c r="A756" s="2" t="s">
        <v>91</v>
      </c>
      <c r="B756" s="4" t="s">
        <v>58</v>
      </c>
      <c r="C756" s="3" t="s">
        <v>35</v>
      </c>
      <c r="D756" s="3" t="s">
        <v>0</v>
      </c>
      <c r="E756" s="82">
        <v>6.0057155600000002E-2</v>
      </c>
      <c r="F756" s="47">
        <v>1.27155159E-2</v>
      </c>
      <c r="G756" s="47">
        <v>0.57239726639999999</v>
      </c>
      <c r="H756" s="47">
        <v>0.220320505</v>
      </c>
      <c r="I756" s="47">
        <v>0.13450955710000001</v>
      </c>
      <c r="J756" s="83">
        <v>10573.792884</v>
      </c>
    </row>
    <row r="757" spans="1:10" x14ac:dyDescent="0.25">
      <c r="A757" s="2" t="s">
        <v>91</v>
      </c>
      <c r="B757" s="4" t="s">
        <v>58</v>
      </c>
      <c r="C757" s="3" t="s">
        <v>35</v>
      </c>
      <c r="D757" s="3" t="s">
        <v>38</v>
      </c>
      <c r="E757" s="82">
        <v>9.16810817E-2</v>
      </c>
      <c r="F757" s="47">
        <v>1.0682250399999999E-2</v>
      </c>
      <c r="G757" s="47">
        <v>0.2069768387</v>
      </c>
      <c r="H757" s="47">
        <v>0.50099309879999998</v>
      </c>
      <c r="I757" s="47">
        <v>0.18966673040000001</v>
      </c>
      <c r="J757" s="83">
        <v>1690.7169403</v>
      </c>
    </row>
    <row r="758" spans="1:10" x14ac:dyDescent="0.25">
      <c r="A758" s="2" t="s">
        <v>91</v>
      </c>
      <c r="B758" s="4" t="s">
        <v>58</v>
      </c>
      <c r="C758" s="3" t="s">
        <v>36</v>
      </c>
      <c r="D758" s="3" t="s">
        <v>37</v>
      </c>
      <c r="E758" s="82">
        <v>0.2327564785</v>
      </c>
      <c r="F758" s="47">
        <v>1.21250882E-2</v>
      </c>
      <c r="G758" s="47">
        <v>0.2405042121</v>
      </c>
      <c r="H758" s="47">
        <v>0.1166544964</v>
      </c>
      <c r="I758" s="47">
        <v>0.39795972470000002</v>
      </c>
      <c r="J758" s="83">
        <v>11875.101288</v>
      </c>
    </row>
    <row r="759" spans="1:10" x14ac:dyDescent="0.25">
      <c r="A759" s="2" t="s">
        <v>91</v>
      </c>
      <c r="B759" s="4" t="s">
        <v>58</v>
      </c>
      <c r="C759" s="3" t="s">
        <v>36</v>
      </c>
      <c r="D759" s="3" t="s">
        <v>0</v>
      </c>
      <c r="E759" s="82">
        <v>0.1854885554</v>
      </c>
      <c r="F759" s="47">
        <v>1.27591084E-2</v>
      </c>
      <c r="G759" s="47">
        <v>0.25567468259999998</v>
      </c>
      <c r="H759" s="47">
        <v>0.1414355927</v>
      </c>
      <c r="I759" s="47">
        <v>0.40464206079999998</v>
      </c>
      <c r="J759" s="83">
        <v>19817.970711999998</v>
      </c>
    </row>
    <row r="760" spans="1:10" x14ac:dyDescent="0.25">
      <c r="A760" s="2" t="s">
        <v>91</v>
      </c>
      <c r="B760" s="4" t="s">
        <v>58</v>
      </c>
      <c r="C760" s="3" t="s">
        <v>36</v>
      </c>
      <c r="D760" s="3" t="s">
        <v>38</v>
      </c>
      <c r="E760" s="82">
        <v>0.1156759859</v>
      </c>
      <c r="F760" s="47">
        <v>1.3113530599999999E-2</v>
      </c>
      <c r="G760" s="47">
        <v>0.28235863989999999</v>
      </c>
      <c r="H760" s="47">
        <v>0.1787977808</v>
      </c>
      <c r="I760" s="47">
        <v>0.41005406280000001</v>
      </c>
      <c r="J760" s="83">
        <v>7763.0632941000003</v>
      </c>
    </row>
    <row r="761" spans="1:10" x14ac:dyDescent="0.25">
      <c r="A761" s="2" t="s">
        <v>91</v>
      </c>
      <c r="B761" s="4" t="s">
        <v>39</v>
      </c>
      <c r="C761" s="3" t="s">
        <v>34</v>
      </c>
      <c r="D761" s="3" t="s">
        <v>37</v>
      </c>
      <c r="E761" s="82">
        <v>6.7457324499999999E-2</v>
      </c>
      <c r="F761" s="47">
        <v>1.1848061199999999E-2</v>
      </c>
      <c r="G761" s="47">
        <v>0.6133461643</v>
      </c>
      <c r="H761" s="47">
        <v>0.17132062749999999</v>
      </c>
      <c r="I761" s="47">
        <v>0.13602782250000001</v>
      </c>
      <c r="J761" s="83">
        <v>55961.509667999999</v>
      </c>
    </row>
    <row r="762" spans="1:10" x14ac:dyDescent="0.25">
      <c r="A762" s="2" t="s">
        <v>91</v>
      </c>
      <c r="B762" s="4" t="s">
        <v>39</v>
      </c>
      <c r="C762" s="3" t="s">
        <v>34</v>
      </c>
      <c r="D762" s="3" t="s">
        <v>0</v>
      </c>
      <c r="E762" s="82">
        <v>7.5423254600000003E-2</v>
      </c>
      <c r="F762" s="47">
        <v>1.3118079600000001E-2</v>
      </c>
      <c r="G762" s="47">
        <v>0.54756163130000002</v>
      </c>
      <c r="H762" s="47">
        <v>0.1923151344</v>
      </c>
      <c r="I762" s="47">
        <v>0.1715819002</v>
      </c>
      <c r="J762" s="83">
        <v>74235.050690000004</v>
      </c>
    </row>
    <row r="763" spans="1:10" x14ac:dyDescent="0.25">
      <c r="A763" s="2" t="s">
        <v>91</v>
      </c>
      <c r="B763" s="4" t="s">
        <v>39</v>
      </c>
      <c r="C763" s="3" t="s">
        <v>34</v>
      </c>
      <c r="D763" s="3" t="s">
        <v>38</v>
      </c>
      <c r="E763" s="82">
        <v>8.0252697999999997E-2</v>
      </c>
      <c r="F763" s="47">
        <v>1.5599119999999999E-2</v>
      </c>
      <c r="G763" s="47">
        <v>0.3623214709</v>
      </c>
      <c r="H763" s="47">
        <v>0.27122124419999999</v>
      </c>
      <c r="I763" s="47">
        <v>0.27060546689999998</v>
      </c>
      <c r="J763" s="83">
        <v>15351.560583</v>
      </c>
    </row>
    <row r="764" spans="1:10" x14ac:dyDescent="0.25">
      <c r="A764" s="2" t="s">
        <v>91</v>
      </c>
      <c r="B764" s="4" t="s">
        <v>39</v>
      </c>
      <c r="C764" s="3" t="s">
        <v>35</v>
      </c>
      <c r="D764" s="3" t="s">
        <v>37</v>
      </c>
      <c r="E764" s="82">
        <v>6.3090593E-2</v>
      </c>
      <c r="F764" s="47">
        <v>1.1116845199999999E-2</v>
      </c>
      <c r="G764" s="47">
        <v>0.65612045659999996</v>
      </c>
      <c r="H764" s="47">
        <v>0.18048850250000001</v>
      </c>
      <c r="I764" s="47">
        <v>8.9183602799999998E-2</v>
      </c>
      <c r="J764" s="83">
        <v>14914.994445</v>
      </c>
    </row>
    <row r="765" spans="1:10" x14ac:dyDescent="0.25">
      <c r="A765" s="2" t="s">
        <v>91</v>
      </c>
      <c r="B765" s="4" t="s">
        <v>39</v>
      </c>
      <c r="C765" s="3" t="s">
        <v>35</v>
      </c>
      <c r="D765" s="3" t="s">
        <v>0</v>
      </c>
      <c r="E765" s="82">
        <v>7.9813154299999994E-2</v>
      </c>
      <c r="F765" s="47">
        <v>1.46987531E-2</v>
      </c>
      <c r="G765" s="47">
        <v>0.59660349759999998</v>
      </c>
      <c r="H765" s="47">
        <v>0.18865498920000001</v>
      </c>
      <c r="I765" s="47">
        <v>0.12022960570000001</v>
      </c>
      <c r="J765" s="83">
        <v>17503.542107000001</v>
      </c>
    </row>
    <row r="766" spans="1:10" x14ac:dyDescent="0.25">
      <c r="A766" s="2" t="s">
        <v>91</v>
      </c>
      <c r="B766" s="4" t="s">
        <v>39</v>
      </c>
      <c r="C766" s="3" t="s">
        <v>35</v>
      </c>
      <c r="D766" s="3" t="s">
        <v>38</v>
      </c>
      <c r="E766" s="82">
        <v>0.12570880100000001</v>
      </c>
      <c r="F766" s="47">
        <v>3.7982746800000002E-2</v>
      </c>
      <c r="G766" s="47">
        <v>0.28760326089999999</v>
      </c>
      <c r="H766" s="47">
        <v>0.24445702550000001</v>
      </c>
      <c r="I766" s="47">
        <v>0.30424816580000003</v>
      </c>
      <c r="J766" s="83">
        <v>1758.2000317</v>
      </c>
    </row>
    <row r="767" spans="1:10" x14ac:dyDescent="0.25">
      <c r="A767" s="2" t="s">
        <v>91</v>
      </c>
      <c r="B767" s="4" t="s">
        <v>39</v>
      </c>
      <c r="C767" s="3" t="s">
        <v>36</v>
      </c>
      <c r="D767" s="3" t="s">
        <v>37</v>
      </c>
      <c r="E767" s="82">
        <v>0.16225274109999999</v>
      </c>
      <c r="F767" s="47">
        <v>1.2826904300000001E-2</v>
      </c>
      <c r="G767" s="47">
        <v>0.29383389809999999</v>
      </c>
      <c r="H767" s="47">
        <v>0.1718060528</v>
      </c>
      <c r="I767" s="47">
        <v>0.35928040369999997</v>
      </c>
      <c r="J767" s="83">
        <v>53209.986816999997</v>
      </c>
    </row>
    <row r="768" spans="1:10" x14ac:dyDescent="0.25">
      <c r="A768" s="2" t="s">
        <v>91</v>
      </c>
      <c r="B768" s="4" t="s">
        <v>39</v>
      </c>
      <c r="C768" s="3" t="s">
        <v>36</v>
      </c>
      <c r="D768" s="3" t="s">
        <v>0</v>
      </c>
      <c r="E768" s="82">
        <v>0.1151223109</v>
      </c>
      <c r="F768" s="47">
        <v>1.35834371E-2</v>
      </c>
      <c r="G768" s="47">
        <v>0.3211777569</v>
      </c>
      <c r="H768" s="47">
        <v>0.21111858559999999</v>
      </c>
      <c r="I768" s="47">
        <v>0.33899790950000003</v>
      </c>
      <c r="J768" s="83">
        <v>111668.71798</v>
      </c>
    </row>
    <row r="769" spans="1:10" x14ac:dyDescent="0.25">
      <c r="A769" s="2" t="s">
        <v>91</v>
      </c>
      <c r="B769" s="4" t="s">
        <v>39</v>
      </c>
      <c r="C769" s="3" t="s">
        <v>36</v>
      </c>
      <c r="D769" s="3" t="s">
        <v>38</v>
      </c>
      <c r="E769" s="82">
        <v>7.3767823499999996E-2</v>
      </c>
      <c r="F769" s="47">
        <v>1.3569823599999999E-2</v>
      </c>
      <c r="G769" s="47">
        <v>0.34819574050000002</v>
      </c>
      <c r="H769" s="47">
        <v>0.25132159269999998</v>
      </c>
      <c r="I769" s="47">
        <v>0.31314501960000002</v>
      </c>
      <c r="J769" s="83">
        <v>55906.416363999997</v>
      </c>
    </row>
    <row r="770" spans="1:10" x14ac:dyDescent="0.25">
      <c r="A770" s="2" t="s">
        <v>91</v>
      </c>
      <c r="B770" s="4" t="s">
        <v>70</v>
      </c>
      <c r="C770" s="3" t="s">
        <v>34</v>
      </c>
      <c r="D770" s="3" t="s">
        <v>37</v>
      </c>
      <c r="E770" s="82">
        <v>0.1533078216</v>
      </c>
      <c r="F770" s="47">
        <v>1.4530535000000001E-2</v>
      </c>
      <c r="G770" s="47">
        <v>0.40244676899999998</v>
      </c>
      <c r="H770" s="47">
        <v>0.1087949309</v>
      </c>
      <c r="I770" s="47">
        <v>0.32091994359999998</v>
      </c>
      <c r="J770" s="83">
        <v>13567.479530000001</v>
      </c>
    </row>
    <row r="771" spans="1:10" x14ac:dyDescent="0.25">
      <c r="A771" s="2" t="s">
        <v>91</v>
      </c>
      <c r="B771" s="4" t="s">
        <v>70</v>
      </c>
      <c r="C771" s="3" t="s">
        <v>34</v>
      </c>
      <c r="D771" s="3" t="s">
        <v>0</v>
      </c>
      <c r="E771" s="82">
        <v>0.1033321703</v>
      </c>
      <c r="F771" s="47">
        <v>1.8130948099999999E-2</v>
      </c>
      <c r="G771" s="47">
        <v>0.34486487989999998</v>
      </c>
      <c r="H771" s="47">
        <v>0.17739051729999999</v>
      </c>
      <c r="I771" s="47">
        <v>0.35628148450000002</v>
      </c>
      <c r="J771" s="83">
        <v>28277.744710999999</v>
      </c>
    </row>
    <row r="772" spans="1:10" x14ac:dyDescent="0.25">
      <c r="A772" s="2" t="s">
        <v>91</v>
      </c>
      <c r="B772" s="4" t="s">
        <v>70</v>
      </c>
      <c r="C772" s="3" t="s">
        <v>34</v>
      </c>
      <c r="D772" s="3" t="s">
        <v>38</v>
      </c>
      <c r="E772" s="82">
        <v>5.7756893500000003E-2</v>
      </c>
      <c r="F772" s="47">
        <v>2.1353679E-2</v>
      </c>
      <c r="G772" s="47">
        <v>0.29614042280000002</v>
      </c>
      <c r="H772" s="47">
        <v>0.24089086139999999</v>
      </c>
      <c r="I772" s="47">
        <v>0.38385814330000001</v>
      </c>
      <c r="J772" s="83">
        <v>13972.358114000001</v>
      </c>
    </row>
    <row r="773" spans="1:10" x14ac:dyDescent="0.25">
      <c r="A773" s="2" t="s">
        <v>91</v>
      </c>
      <c r="B773" s="4" t="s">
        <v>70</v>
      </c>
      <c r="C773" s="3" t="s">
        <v>35</v>
      </c>
      <c r="D773" s="3" t="s">
        <v>37</v>
      </c>
      <c r="E773" s="82">
        <v>6.08574401E-2</v>
      </c>
      <c r="F773" s="47">
        <v>6.0243735000000001E-3</v>
      </c>
      <c r="G773" s="47">
        <v>0.5608744309</v>
      </c>
      <c r="H773" s="47">
        <v>4.95805473E-2</v>
      </c>
      <c r="I773" s="47">
        <v>0.32266320809999999</v>
      </c>
      <c r="J773" s="83">
        <v>6145.5145811000002</v>
      </c>
    </row>
    <row r="774" spans="1:10" x14ac:dyDescent="0.25">
      <c r="A774" s="2" t="s">
        <v>91</v>
      </c>
      <c r="B774" s="4" t="s">
        <v>70</v>
      </c>
      <c r="C774" s="3" t="s">
        <v>35</v>
      </c>
      <c r="D774" s="3" t="s">
        <v>0</v>
      </c>
      <c r="E774" s="82">
        <v>6.0907443399999997E-2</v>
      </c>
      <c r="F774" s="47">
        <v>6.7878974999999999E-3</v>
      </c>
      <c r="G774" s="47">
        <v>0.55045418589999995</v>
      </c>
      <c r="H774" s="47">
        <v>5.6129429500000001E-2</v>
      </c>
      <c r="I774" s="47">
        <v>0.3257210438</v>
      </c>
      <c r="J774" s="83">
        <v>6518.0914438</v>
      </c>
    </row>
    <row r="775" spans="1:10" x14ac:dyDescent="0.25">
      <c r="A775" s="2" t="s">
        <v>91</v>
      </c>
      <c r="B775" s="4" t="s">
        <v>70</v>
      </c>
      <c r="C775" s="3" t="s">
        <v>35</v>
      </c>
      <c r="D775" s="3" t="s">
        <v>38</v>
      </c>
      <c r="E775" s="82">
        <v>7.1182060800000002E-2</v>
      </c>
      <c r="F775" s="47">
        <v>1.4187942300000001E-2</v>
      </c>
      <c r="G775" s="47">
        <v>0.43064811759999999</v>
      </c>
      <c r="H775" s="47">
        <v>0.1214153714</v>
      </c>
      <c r="I775" s="47">
        <v>0.3625665079</v>
      </c>
      <c r="J775" s="83">
        <v>295.01815160000001</v>
      </c>
    </row>
    <row r="776" spans="1:10" x14ac:dyDescent="0.25">
      <c r="A776" s="2" t="s">
        <v>91</v>
      </c>
      <c r="B776" s="4" t="s">
        <v>70</v>
      </c>
      <c r="C776" s="3" t="s">
        <v>36</v>
      </c>
      <c r="D776" s="3" t="s">
        <v>37</v>
      </c>
      <c r="E776" s="82" t="s">
        <v>109</v>
      </c>
      <c r="F776" s="82" t="s">
        <v>109</v>
      </c>
      <c r="G776" s="82" t="s">
        <v>109</v>
      </c>
      <c r="H776" s="82" t="s">
        <v>109</v>
      </c>
      <c r="I776" s="82" t="s">
        <v>109</v>
      </c>
      <c r="J776" s="82" t="s">
        <v>109</v>
      </c>
    </row>
    <row r="777" spans="1:10" x14ac:dyDescent="0.25">
      <c r="A777" s="2" t="s">
        <v>91</v>
      </c>
      <c r="B777" s="4" t="s">
        <v>70</v>
      </c>
      <c r="C777" s="3" t="s">
        <v>36</v>
      </c>
      <c r="D777" s="3" t="s">
        <v>0</v>
      </c>
      <c r="E777" s="82" t="s">
        <v>109</v>
      </c>
      <c r="F777" s="82" t="s">
        <v>109</v>
      </c>
      <c r="G777" s="82" t="s">
        <v>109</v>
      </c>
      <c r="H777" s="82" t="s">
        <v>109</v>
      </c>
      <c r="I777" s="82" t="s">
        <v>109</v>
      </c>
      <c r="J777" s="82" t="s">
        <v>109</v>
      </c>
    </row>
    <row r="778" spans="1:10" x14ac:dyDescent="0.25">
      <c r="A778" s="2" t="s">
        <v>91</v>
      </c>
      <c r="B778" s="4" t="s">
        <v>70</v>
      </c>
      <c r="C778" s="3" t="s">
        <v>36</v>
      </c>
      <c r="D778" s="3" t="s">
        <v>38</v>
      </c>
      <c r="E778" s="82" t="s">
        <v>109</v>
      </c>
      <c r="F778" s="82" t="s">
        <v>109</v>
      </c>
      <c r="G778" s="82" t="s">
        <v>109</v>
      </c>
      <c r="H778" s="82" t="s">
        <v>109</v>
      </c>
      <c r="I778" s="82" t="s">
        <v>109</v>
      </c>
      <c r="J778" s="82" t="s">
        <v>109</v>
      </c>
    </row>
    <row r="779" spans="1:10" x14ac:dyDescent="0.25">
      <c r="A779" s="2" t="s">
        <v>91</v>
      </c>
      <c r="B779" s="4" t="s">
        <v>60</v>
      </c>
      <c r="C779" s="3" t="s">
        <v>34</v>
      </c>
      <c r="D779" s="3" t="s">
        <v>37</v>
      </c>
      <c r="E779" s="82">
        <v>4.8809000200000001E-2</v>
      </c>
      <c r="F779" s="47">
        <v>8.8463397000000006E-3</v>
      </c>
      <c r="G779" s="47">
        <v>0.76668120480000002</v>
      </c>
      <c r="H779" s="47">
        <v>0.11164617709999999</v>
      </c>
      <c r="I779" s="47">
        <v>6.4017278100000005E-2</v>
      </c>
      <c r="J779" s="83">
        <v>28335.614033000002</v>
      </c>
    </row>
    <row r="780" spans="1:10" x14ac:dyDescent="0.25">
      <c r="A780" s="2" t="s">
        <v>91</v>
      </c>
      <c r="B780" s="4" t="s">
        <v>60</v>
      </c>
      <c r="C780" s="3" t="s">
        <v>34</v>
      </c>
      <c r="D780" s="3" t="s">
        <v>0</v>
      </c>
      <c r="E780" s="82">
        <v>6.6819884299999993E-2</v>
      </c>
      <c r="F780" s="47">
        <v>9.5389102000000003E-3</v>
      </c>
      <c r="G780" s="47">
        <v>0.72096156810000001</v>
      </c>
      <c r="H780" s="47">
        <v>0.12203754159999999</v>
      </c>
      <c r="I780" s="47">
        <v>8.0642095799999994E-2</v>
      </c>
      <c r="J780" s="83">
        <v>31667.714087</v>
      </c>
    </row>
    <row r="781" spans="1:10" x14ac:dyDescent="0.25">
      <c r="A781" s="2" t="s">
        <v>91</v>
      </c>
      <c r="B781" s="4" t="s">
        <v>60</v>
      </c>
      <c r="C781" s="3" t="s">
        <v>34</v>
      </c>
      <c r="D781" s="3" t="s">
        <v>38</v>
      </c>
      <c r="E781" s="82">
        <v>0.10344897979999999</v>
      </c>
      <c r="F781" s="47">
        <v>1.41646507E-2</v>
      </c>
      <c r="G781" s="47">
        <v>0.322368932</v>
      </c>
      <c r="H781" s="47">
        <v>0.280447322</v>
      </c>
      <c r="I781" s="47">
        <v>0.27957011539999999</v>
      </c>
      <c r="J781" s="83">
        <v>1788.3211644</v>
      </c>
    </row>
    <row r="782" spans="1:10" x14ac:dyDescent="0.25">
      <c r="A782" s="2" t="s">
        <v>91</v>
      </c>
      <c r="B782" s="4" t="s">
        <v>60</v>
      </c>
      <c r="C782" s="3" t="s">
        <v>35</v>
      </c>
      <c r="D782" s="3" t="s">
        <v>37</v>
      </c>
      <c r="E782" s="82">
        <v>7.0328724199999998E-2</v>
      </c>
      <c r="F782" s="47">
        <v>1.32910089E-2</v>
      </c>
      <c r="G782" s="47">
        <v>0.59988433880000003</v>
      </c>
      <c r="H782" s="47">
        <v>0.17342618300000001</v>
      </c>
      <c r="I782" s="47">
        <v>0.14306974510000001</v>
      </c>
      <c r="J782" s="83">
        <v>11460.338118</v>
      </c>
    </row>
    <row r="783" spans="1:10" x14ac:dyDescent="0.25">
      <c r="A783" s="2" t="s">
        <v>91</v>
      </c>
      <c r="B783" s="4" t="s">
        <v>60</v>
      </c>
      <c r="C783" s="3" t="s">
        <v>35</v>
      </c>
      <c r="D783" s="3" t="s">
        <v>0</v>
      </c>
      <c r="E783" s="82">
        <v>8.4375782299999993E-2</v>
      </c>
      <c r="F783" s="47">
        <v>1.35929815E-2</v>
      </c>
      <c r="G783" s="47">
        <v>0.54006632180000003</v>
      </c>
      <c r="H783" s="47">
        <v>0.1645546259</v>
      </c>
      <c r="I783" s="47">
        <v>0.1974102885</v>
      </c>
      <c r="J783" s="83">
        <v>14470.947988</v>
      </c>
    </row>
    <row r="784" spans="1:10" x14ac:dyDescent="0.25">
      <c r="A784" s="2" t="s">
        <v>91</v>
      </c>
      <c r="B784" s="4" t="s">
        <v>60</v>
      </c>
      <c r="C784" s="3" t="s">
        <v>35</v>
      </c>
      <c r="D784" s="3" t="s">
        <v>38</v>
      </c>
      <c r="E784" s="82">
        <v>0.14931370390000001</v>
      </c>
      <c r="F784" s="47">
        <v>1.3388828E-2</v>
      </c>
      <c r="G784" s="47">
        <v>0.33669355239999998</v>
      </c>
      <c r="H784" s="47">
        <v>0.1094953062</v>
      </c>
      <c r="I784" s="47">
        <v>0.39110860949999998</v>
      </c>
      <c r="J784" s="83">
        <v>2712.4543008999999</v>
      </c>
    </row>
    <row r="785" spans="1:10" x14ac:dyDescent="0.25">
      <c r="A785" s="2" t="s">
        <v>91</v>
      </c>
      <c r="B785" s="4" t="s">
        <v>60</v>
      </c>
      <c r="C785" s="3" t="s">
        <v>36</v>
      </c>
      <c r="D785" s="3" t="s">
        <v>37</v>
      </c>
      <c r="E785" s="82">
        <v>0.2748560397</v>
      </c>
      <c r="F785" s="47">
        <v>1.2112322300000001E-2</v>
      </c>
      <c r="G785" s="47">
        <v>0.26204881689999998</v>
      </c>
      <c r="H785" s="47">
        <v>0.1397812366</v>
      </c>
      <c r="I785" s="47">
        <v>0.31120158460000003</v>
      </c>
      <c r="J785" s="83">
        <v>18166.277663000001</v>
      </c>
    </row>
    <row r="786" spans="1:10" x14ac:dyDescent="0.25">
      <c r="A786" s="2" t="s">
        <v>91</v>
      </c>
      <c r="B786" s="4" t="s">
        <v>60</v>
      </c>
      <c r="C786" s="3" t="s">
        <v>36</v>
      </c>
      <c r="D786" s="3" t="s">
        <v>0</v>
      </c>
      <c r="E786" s="82">
        <v>0.21535763469999999</v>
      </c>
      <c r="F786" s="47">
        <v>1.3615972E-2</v>
      </c>
      <c r="G786" s="47">
        <v>0.28783256239999999</v>
      </c>
      <c r="H786" s="47">
        <v>0.17393923010000001</v>
      </c>
      <c r="I786" s="47">
        <v>0.3092546008</v>
      </c>
      <c r="J786" s="83">
        <v>31887.071661000002</v>
      </c>
    </row>
    <row r="787" spans="1:10" x14ac:dyDescent="0.25">
      <c r="A787" s="2" t="s">
        <v>91</v>
      </c>
      <c r="B787" s="4" t="s">
        <v>60</v>
      </c>
      <c r="C787" s="3" t="s">
        <v>36</v>
      </c>
      <c r="D787" s="3" t="s">
        <v>38</v>
      </c>
      <c r="E787" s="82">
        <v>0.13834592300000001</v>
      </c>
      <c r="F787" s="47">
        <v>1.47589577E-2</v>
      </c>
      <c r="G787" s="47">
        <v>0.32230671059999999</v>
      </c>
      <c r="H787" s="47">
        <v>0.21940264740000001</v>
      </c>
      <c r="I787" s="47">
        <v>0.30518576130000002</v>
      </c>
      <c r="J787" s="83">
        <v>13495.252745</v>
      </c>
    </row>
    <row r="788" spans="1:10" x14ac:dyDescent="0.25">
      <c r="A788" s="2" t="s">
        <v>91</v>
      </c>
      <c r="B788" s="4" t="s">
        <v>82</v>
      </c>
      <c r="C788" s="3" t="s">
        <v>34</v>
      </c>
      <c r="D788" s="3" t="s">
        <v>37</v>
      </c>
      <c r="E788" s="82">
        <v>5.3296109899999999E-2</v>
      </c>
      <c r="F788" s="47">
        <v>9.3684382000000007E-3</v>
      </c>
      <c r="G788" s="47">
        <v>0.66040268729999996</v>
      </c>
      <c r="H788" s="47">
        <v>0.15598880449999999</v>
      </c>
      <c r="I788" s="47">
        <v>0.12094396020000001</v>
      </c>
      <c r="J788" s="83">
        <v>3808.9083888</v>
      </c>
    </row>
    <row r="789" spans="1:10" x14ac:dyDescent="0.25">
      <c r="A789" s="2" t="s">
        <v>91</v>
      </c>
      <c r="B789" s="4" t="s">
        <v>82</v>
      </c>
      <c r="C789" s="3" t="s">
        <v>34</v>
      </c>
      <c r="D789" s="3" t="s">
        <v>0</v>
      </c>
      <c r="E789" s="82">
        <v>5.3933604599999997E-2</v>
      </c>
      <c r="F789" s="47">
        <v>9.9929322000000004E-3</v>
      </c>
      <c r="G789" s="47">
        <v>0.62165322010000001</v>
      </c>
      <c r="H789" s="47">
        <v>0.16299600589999999</v>
      </c>
      <c r="I789" s="47">
        <v>0.15142423720000001</v>
      </c>
      <c r="J789" s="83">
        <v>4171.7960765999997</v>
      </c>
    </row>
    <row r="790" spans="1:10" x14ac:dyDescent="0.25">
      <c r="A790" s="2" t="s">
        <v>91</v>
      </c>
      <c r="B790" s="4" t="s">
        <v>82</v>
      </c>
      <c r="C790" s="3" t="s">
        <v>34</v>
      </c>
      <c r="D790" s="3" t="s">
        <v>38</v>
      </c>
      <c r="E790" s="82">
        <v>6.2317274999999998E-2</v>
      </c>
      <c r="F790" s="47">
        <v>1.7327499699999999E-2</v>
      </c>
      <c r="G790" s="47">
        <v>0.24579709020000001</v>
      </c>
      <c r="H790" s="47">
        <v>0.20013670350000001</v>
      </c>
      <c r="I790" s="47">
        <v>0.47442143170000001</v>
      </c>
      <c r="J790" s="83">
        <v>288.84446591</v>
      </c>
    </row>
    <row r="791" spans="1:10" x14ac:dyDescent="0.25">
      <c r="A791" s="2" t="s">
        <v>91</v>
      </c>
      <c r="B791" s="4" t="s">
        <v>82</v>
      </c>
      <c r="C791" s="3" t="s">
        <v>35</v>
      </c>
      <c r="D791" s="3" t="s">
        <v>37</v>
      </c>
      <c r="E791" s="82">
        <v>5.0541952000000001E-2</v>
      </c>
      <c r="F791" s="47">
        <v>1.07204507E-2</v>
      </c>
      <c r="G791" s="47">
        <v>0.63184942509999997</v>
      </c>
      <c r="H791" s="47">
        <v>0.15363753220000001</v>
      </c>
      <c r="I791" s="47">
        <v>0.15325063999999999</v>
      </c>
      <c r="J791" s="83">
        <v>2433.6218735000002</v>
      </c>
    </row>
    <row r="792" spans="1:10" x14ac:dyDescent="0.25">
      <c r="A792" s="2" t="s">
        <v>91</v>
      </c>
      <c r="B792" s="4" t="s">
        <v>82</v>
      </c>
      <c r="C792" s="3" t="s">
        <v>35</v>
      </c>
      <c r="D792" s="3" t="s">
        <v>0</v>
      </c>
      <c r="E792" s="82">
        <v>6.1261907400000003E-2</v>
      </c>
      <c r="F792" s="47">
        <v>1.10038528E-2</v>
      </c>
      <c r="G792" s="47">
        <v>0.59282480420000006</v>
      </c>
      <c r="H792" s="47">
        <v>0.15730530740000001</v>
      </c>
      <c r="I792" s="47">
        <v>0.17760412810000001</v>
      </c>
      <c r="J792" s="83">
        <v>2644.3838732999998</v>
      </c>
    </row>
    <row r="793" spans="1:10" x14ac:dyDescent="0.25">
      <c r="A793" s="2" t="s">
        <v>91</v>
      </c>
      <c r="B793" s="4" t="s">
        <v>82</v>
      </c>
      <c r="C793" s="3" t="s">
        <v>35</v>
      </c>
      <c r="D793" s="3" t="s">
        <v>38</v>
      </c>
      <c r="E793" s="82">
        <v>0.21516509650000001</v>
      </c>
      <c r="F793" s="47">
        <v>1.6607923100000001E-2</v>
      </c>
      <c r="G793" s="47">
        <v>0.1488253548</v>
      </c>
      <c r="H793" s="47">
        <v>0.16570215860000001</v>
      </c>
      <c r="I793" s="47">
        <v>0.45369946709999998</v>
      </c>
      <c r="J793" s="83">
        <v>120.83744261</v>
      </c>
    </row>
    <row r="794" spans="1:10" x14ac:dyDescent="0.25">
      <c r="A794" s="2" t="s">
        <v>91</v>
      </c>
      <c r="B794" s="4" t="s">
        <v>82</v>
      </c>
      <c r="C794" s="3" t="s">
        <v>36</v>
      </c>
      <c r="D794" s="3" t="s">
        <v>37</v>
      </c>
      <c r="E794" s="82" t="s">
        <v>109</v>
      </c>
      <c r="F794" s="82" t="s">
        <v>109</v>
      </c>
      <c r="G794" s="82" t="s">
        <v>109</v>
      </c>
      <c r="H794" s="82" t="s">
        <v>109</v>
      </c>
      <c r="I794" s="82" t="s">
        <v>109</v>
      </c>
      <c r="J794" s="82" t="s">
        <v>109</v>
      </c>
    </row>
    <row r="795" spans="1:10" x14ac:dyDescent="0.25">
      <c r="A795" s="2" t="s">
        <v>91</v>
      </c>
      <c r="B795" s="4" t="s">
        <v>82</v>
      </c>
      <c r="C795" s="3" t="s">
        <v>36</v>
      </c>
      <c r="D795" s="3" t="s">
        <v>0</v>
      </c>
      <c r="E795" s="82" t="s">
        <v>109</v>
      </c>
      <c r="F795" s="82" t="s">
        <v>109</v>
      </c>
      <c r="G795" s="82" t="s">
        <v>109</v>
      </c>
      <c r="H795" s="82" t="s">
        <v>109</v>
      </c>
      <c r="I795" s="82" t="s">
        <v>109</v>
      </c>
      <c r="J795" s="82" t="s">
        <v>109</v>
      </c>
    </row>
    <row r="796" spans="1:10" x14ac:dyDescent="0.25">
      <c r="A796" s="2" t="s">
        <v>91</v>
      </c>
      <c r="B796" s="4" t="s">
        <v>82</v>
      </c>
      <c r="C796" s="3" t="s">
        <v>36</v>
      </c>
      <c r="D796" s="3" t="s">
        <v>38</v>
      </c>
      <c r="E796" s="82" t="s">
        <v>109</v>
      </c>
      <c r="F796" s="82" t="s">
        <v>109</v>
      </c>
      <c r="G796" s="82" t="s">
        <v>109</v>
      </c>
      <c r="H796" s="82" t="s">
        <v>109</v>
      </c>
      <c r="I796" s="82" t="s">
        <v>109</v>
      </c>
      <c r="J796" s="82" t="s">
        <v>109</v>
      </c>
    </row>
    <row r="797" spans="1:10" x14ac:dyDescent="0.25">
      <c r="A797" s="2" t="s">
        <v>91</v>
      </c>
      <c r="B797" s="4" t="s">
        <v>56</v>
      </c>
      <c r="C797" s="3" t="s">
        <v>34</v>
      </c>
      <c r="D797" s="3" t="s">
        <v>37</v>
      </c>
      <c r="E797" s="82">
        <v>0.15991481460000001</v>
      </c>
      <c r="F797" s="47">
        <v>1.7908377900000001E-2</v>
      </c>
      <c r="G797" s="47">
        <v>0.55141701330000004</v>
      </c>
      <c r="H797" s="47">
        <v>0.1196328773</v>
      </c>
      <c r="I797" s="47">
        <v>0.15112691710000001</v>
      </c>
      <c r="J797" s="83">
        <v>20548.404395000001</v>
      </c>
    </row>
    <row r="798" spans="1:10" x14ac:dyDescent="0.25">
      <c r="A798" s="2" t="s">
        <v>91</v>
      </c>
      <c r="B798" s="4" t="s">
        <v>56</v>
      </c>
      <c r="C798" s="3" t="s">
        <v>34</v>
      </c>
      <c r="D798" s="3" t="s">
        <v>0</v>
      </c>
      <c r="E798" s="82">
        <v>0.1358217464</v>
      </c>
      <c r="F798" s="47">
        <v>1.9038477099999999E-2</v>
      </c>
      <c r="G798" s="47">
        <v>0.45651878969999998</v>
      </c>
      <c r="H798" s="47">
        <v>0.1737672358</v>
      </c>
      <c r="I798" s="47">
        <v>0.21485375109999999</v>
      </c>
      <c r="J798" s="83">
        <v>29818.452393</v>
      </c>
    </row>
    <row r="799" spans="1:10" x14ac:dyDescent="0.25">
      <c r="A799" s="2" t="s">
        <v>91</v>
      </c>
      <c r="B799" s="4" t="s">
        <v>56</v>
      </c>
      <c r="C799" s="3" t="s">
        <v>34</v>
      </c>
      <c r="D799" s="3" t="s">
        <v>38</v>
      </c>
      <c r="E799" s="82">
        <v>8.4442645199999999E-2</v>
      </c>
      <c r="F799" s="47">
        <v>1.91620222E-2</v>
      </c>
      <c r="G799" s="47">
        <v>0.24943575740000001</v>
      </c>
      <c r="H799" s="47">
        <v>0.29446729620000001</v>
      </c>
      <c r="I799" s="47">
        <v>0.35249227900000002</v>
      </c>
      <c r="J799" s="83">
        <v>8846.2411131999997</v>
      </c>
    </row>
    <row r="800" spans="1:10" x14ac:dyDescent="0.25">
      <c r="A800" s="2" t="s">
        <v>91</v>
      </c>
      <c r="B800" s="4" t="s">
        <v>56</v>
      </c>
      <c r="C800" s="3" t="s">
        <v>35</v>
      </c>
      <c r="D800" s="3" t="s">
        <v>37</v>
      </c>
      <c r="E800" s="82">
        <v>5.9409797799999997E-2</v>
      </c>
      <c r="F800" s="47">
        <v>1.6423919299999999E-2</v>
      </c>
      <c r="G800" s="47">
        <v>0.73597222600000001</v>
      </c>
      <c r="H800" s="47">
        <v>0.1256240934</v>
      </c>
      <c r="I800" s="47">
        <v>6.2569963500000006E-2</v>
      </c>
      <c r="J800" s="83">
        <v>5504.1426164000004</v>
      </c>
    </row>
    <row r="801" spans="1:10" x14ac:dyDescent="0.25">
      <c r="A801" s="2" t="s">
        <v>91</v>
      </c>
      <c r="B801" s="4" t="s">
        <v>56</v>
      </c>
      <c r="C801" s="3" t="s">
        <v>35</v>
      </c>
      <c r="D801" s="3" t="s">
        <v>0</v>
      </c>
      <c r="E801" s="82">
        <v>6.0527879100000001E-2</v>
      </c>
      <c r="F801" s="47">
        <v>1.9668873600000001E-2</v>
      </c>
      <c r="G801" s="47">
        <v>0.70664279939999997</v>
      </c>
      <c r="H801" s="47">
        <v>0.12832342450000001</v>
      </c>
      <c r="I801" s="47">
        <v>8.4837023299999995E-2</v>
      </c>
      <c r="J801" s="83">
        <v>5848.5445889000002</v>
      </c>
    </row>
    <row r="802" spans="1:10" x14ac:dyDescent="0.25">
      <c r="A802" s="2" t="s">
        <v>91</v>
      </c>
      <c r="B802" s="4" t="s">
        <v>56</v>
      </c>
      <c r="C802" s="3" t="s">
        <v>35</v>
      </c>
      <c r="D802" s="3" t="s">
        <v>38</v>
      </c>
      <c r="E802" s="82">
        <v>6.9343887800000004E-2</v>
      </c>
      <c r="F802" s="47">
        <v>6.1023588300000001E-2</v>
      </c>
      <c r="G802" s="47">
        <v>0.25984078449999998</v>
      </c>
      <c r="H802" s="47">
        <v>0.142247495</v>
      </c>
      <c r="I802" s="47">
        <v>0.46754424430000002</v>
      </c>
      <c r="J802" s="83">
        <v>288.41763311</v>
      </c>
    </row>
    <row r="803" spans="1:10" x14ac:dyDescent="0.25">
      <c r="A803" s="2" t="s">
        <v>91</v>
      </c>
      <c r="B803" s="4" t="s">
        <v>56</v>
      </c>
      <c r="C803" s="3" t="s">
        <v>36</v>
      </c>
      <c r="D803" s="3" t="s">
        <v>37</v>
      </c>
      <c r="E803" s="82">
        <v>0.3291786223</v>
      </c>
      <c r="F803" s="47">
        <v>1.8627137299999999E-2</v>
      </c>
      <c r="G803" s="47">
        <v>0.1870999398</v>
      </c>
      <c r="H803" s="47">
        <v>0.1272308788</v>
      </c>
      <c r="I803" s="47">
        <v>0.33786342180000001</v>
      </c>
      <c r="J803" s="83">
        <v>22887.417088999999</v>
      </c>
    </row>
    <row r="804" spans="1:10" x14ac:dyDescent="0.25">
      <c r="A804" s="2" t="s">
        <v>91</v>
      </c>
      <c r="B804" s="4" t="s">
        <v>56</v>
      </c>
      <c r="C804" s="3" t="s">
        <v>36</v>
      </c>
      <c r="D804" s="3" t="s">
        <v>0</v>
      </c>
      <c r="E804" s="82">
        <v>0.2860558936</v>
      </c>
      <c r="F804" s="47">
        <v>1.9725296999999999E-2</v>
      </c>
      <c r="G804" s="47">
        <v>0.20910449649999999</v>
      </c>
      <c r="H804" s="47">
        <v>0.13919128289999999</v>
      </c>
      <c r="I804" s="47">
        <v>0.34592303009999997</v>
      </c>
      <c r="J804" s="83">
        <v>31770.204915999999</v>
      </c>
    </row>
    <row r="805" spans="1:10" x14ac:dyDescent="0.25">
      <c r="A805" s="2" t="s">
        <v>91</v>
      </c>
      <c r="B805" s="4" t="s">
        <v>56</v>
      </c>
      <c r="C805" s="3" t="s">
        <v>36</v>
      </c>
      <c r="D805" s="3" t="s">
        <v>38</v>
      </c>
      <c r="E805" s="82">
        <v>0.17842286590000001</v>
      </c>
      <c r="F805" s="47">
        <v>2.1328339799999999E-2</v>
      </c>
      <c r="G805" s="47">
        <v>0.26878367790000002</v>
      </c>
      <c r="H805" s="47">
        <v>0.17030033080000001</v>
      </c>
      <c r="I805" s="47">
        <v>0.36116478559999998</v>
      </c>
      <c r="J805" s="83">
        <v>8563.9580029000008</v>
      </c>
    </row>
    <row r="806" spans="1:10" x14ac:dyDescent="0.25">
      <c r="A806" s="2" t="s">
        <v>91</v>
      </c>
      <c r="B806" s="4" t="s">
        <v>81</v>
      </c>
      <c r="C806" s="3" t="s">
        <v>34</v>
      </c>
      <c r="D806" s="3" t="s">
        <v>37</v>
      </c>
      <c r="E806" s="82">
        <v>4.5458583699999999E-2</v>
      </c>
      <c r="F806" s="47">
        <v>2.3878034499999999E-2</v>
      </c>
      <c r="G806" s="47">
        <v>0.6698031217</v>
      </c>
      <c r="H806" s="47">
        <v>0.1515046451</v>
      </c>
      <c r="I806" s="47">
        <v>0.109355615</v>
      </c>
      <c r="J806" s="83">
        <v>25121.768168999999</v>
      </c>
    </row>
    <row r="807" spans="1:10" x14ac:dyDescent="0.25">
      <c r="A807" s="2" t="s">
        <v>91</v>
      </c>
      <c r="B807" s="4" t="s">
        <v>81</v>
      </c>
      <c r="C807" s="3" t="s">
        <v>34</v>
      </c>
      <c r="D807" s="3" t="s">
        <v>0</v>
      </c>
      <c r="E807" s="82">
        <v>4.8201547999999997E-2</v>
      </c>
      <c r="F807" s="47">
        <v>2.5122268900000001E-2</v>
      </c>
      <c r="G807" s="47">
        <v>0.59306679370000004</v>
      </c>
      <c r="H807" s="47">
        <v>0.1847982876</v>
      </c>
      <c r="I807" s="47">
        <v>0.14881110180000001</v>
      </c>
      <c r="J807" s="83">
        <v>30953.429024000001</v>
      </c>
    </row>
    <row r="808" spans="1:10" x14ac:dyDescent="0.25">
      <c r="A808" s="2" t="s">
        <v>91</v>
      </c>
      <c r="B808" s="4" t="s">
        <v>81</v>
      </c>
      <c r="C808" s="3" t="s">
        <v>34</v>
      </c>
      <c r="D808" s="3" t="s">
        <v>38</v>
      </c>
      <c r="E808" s="82">
        <v>6.0485925900000001E-2</v>
      </c>
      <c r="F808" s="47">
        <v>2.91651224E-2</v>
      </c>
      <c r="G808" s="47">
        <v>0.27543842159999998</v>
      </c>
      <c r="H808" s="47">
        <v>0.33174165449999998</v>
      </c>
      <c r="I808" s="47">
        <v>0.3031688756</v>
      </c>
      <c r="J808" s="83">
        <v>5108.6792435999996</v>
      </c>
    </row>
    <row r="809" spans="1:10" x14ac:dyDescent="0.25">
      <c r="A809" s="2" t="s">
        <v>91</v>
      </c>
      <c r="B809" s="4" t="s">
        <v>81</v>
      </c>
      <c r="C809" s="3" t="s">
        <v>35</v>
      </c>
      <c r="D809" s="3" t="s">
        <v>37</v>
      </c>
      <c r="E809" s="82">
        <v>2.4403381599999999E-2</v>
      </c>
      <c r="F809" s="47">
        <v>2.30351762E-2</v>
      </c>
      <c r="G809" s="47">
        <v>0.70436977810000001</v>
      </c>
      <c r="H809" s="47">
        <v>0.16653884599999999</v>
      </c>
      <c r="I809" s="47">
        <v>8.1652818099999996E-2</v>
      </c>
      <c r="J809" s="83">
        <v>6884.2918022000003</v>
      </c>
    </row>
    <row r="810" spans="1:10" x14ac:dyDescent="0.25">
      <c r="A810" s="2" t="s">
        <v>91</v>
      </c>
      <c r="B810" s="4" t="s">
        <v>81</v>
      </c>
      <c r="C810" s="3" t="s">
        <v>35</v>
      </c>
      <c r="D810" s="3" t="s">
        <v>0</v>
      </c>
      <c r="E810" s="82">
        <v>3.0724158500000001E-2</v>
      </c>
      <c r="F810" s="47">
        <v>2.6520546200000002E-2</v>
      </c>
      <c r="G810" s="47">
        <v>0.63767592809999996</v>
      </c>
      <c r="H810" s="47">
        <v>0.2025705153</v>
      </c>
      <c r="I810" s="47">
        <v>0.102508852</v>
      </c>
      <c r="J810" s="83">
        <v>8006.8326109</v>
      </c>
    </row>
    <row r="811" spans="1:10" x14ac:dyDescent="0.25">
      <c r="A811" s="2" t="s">
        <v>91</v>
      </c>
      <c r="B811" s="4" t="s">
        <v>81</v>
      </c>
      <c r="C811" s="3" t="s">
        <v>35</v>
      </c>
      <c r="D811" s="3" t="s">
        <v>38</v>
      </c>
      <c r="E811" s="82">
        <v>5.3248090400000003E-2</v>
      </c>
      <c r="F811" s="47">
        <v>5.0297554199999997E-2</v>
      </c>
      <c r="G811" s="47">
        <v>0.2285218842</v>
      </c>
      <c r="H811" s="47">
        <v>0.47456194089999998</v>
      </c>
      <c r="I811" s="47">
        <v>0.1933705302</v>
      </c>
      <c r="J811" s="83">
        <v>882.66076076000002</v>
      </c>
    </row>
    <row r="812" spans="1:10" x14ac:dyDescent="0.25">
      <c r="A812" s="2" t="s">
        <v>91</v>
      </c>
      <c r="B812" s="4" t="s">
        <v>81</v>
      </c>
      <c r="C812" s="3" t="s">
        <v>36</v>
      </c>
      <c r="D812" s="3" t="s">
        <v>37</v>
      </c>
      <c r="E812" s="82">
        <v>0.34647137239999998</v>
      </c>
      <c r="F812" s="47">
        <v>2.1956695200000001E-2</v>
      </c>
      <c r="G812" s="47">
        <v>0.16746096169999999</v>
      </c>
      <c r="H812" s="47">
        <v>0.13933751599999999</v>
      </c>
      <c r="I812" s="47">
        <v>0.32477345460000001</v>
      </c>
      <c r="J812" s="83">
        <v>12587.972809999999</v>
      </c>
    </row>
    <row r="813" spans="1:10" x14ac:dyDescent="0.25">
      <c r="A813" s="2" t="s">
        <v>91</v>
      </c>
      <c r="B813" s="4" t="s">
        <v>81</v>
      </c>
      <c r="C813" s="3" t="s">
        <v>36</v>
      </c>
      <c r="D813" s="3" t="s">
        <v>0</v>
      </c>
      <c r="E813" s="82">
        <v>0.30286029019999999</v>
      </c>
      <c r="F813" s="47">
        <v>2.22075009E-2</v>
      </c>
      <c r="G813" s="47">
        <v>0.21632745</v>
      </c>
      <c r="H813" s="47">
        <v>0.12687878089999999</v>
      </c>
      <c r="I813" s="47">
        <v>0.33172597799999998</v>
      </c>
      <c r="J813" s="83">
        <v>18541.137513000001</v>
      </c>
    </row>
    <row r="814" spans="1:10" x14ac:dyDescent="0.25">
      <c r="A814" s="2" t="s">
        <v>91</v>
      </c>
      <c r="B814" s="4" t="s">
        <v>81</v>
      </c>
      <c r="C814" s="3" t="s">
        <v>36</v>
      </c>
      <c r="D814" s="3" t="s">
        <v>38</v>
      </c>
      <c r="E814" s="82">
        <v>0.21337916300000001</v>
      </c>
      <c r="F814" s="47">
        <v>2.1710290199999999E-2</v>
      </c>
      <c r="G814" s="47">
        <v>0.3208020378</v>
      </c>
      <c r="H814" s="47">
        <v>9.8847051699999994E-2</v>
      </c>
      <c r="I814" s="47">
        <v>0.34526145730000002</v>
      </c>
      <c r="J814" s="83">
        <v>5834.6937626999998</v>
      </c>
    </row>
    <row r="815" spans="1:10" x14ac:dyDescent="0.25">
      <c r="A815" s="2" t="s">
        <v>91</v>
      </c>
      <c r="B815" s="4" t="s">
        <v>72</v>
      </c>
      <c r="C815" s="3" t="s">
        <v>34</v>
      </c>
      <c r="D815" s="3" t="s">
        <v>37</v>
      </c>
      <c r="E815" s="82">
        <v>5.5797386800000001E-2</v>
      </c>
      <c r="F815" s="47">
        <v>1.4794631500000001E-2</v>
      </c>
      <c r="G815" s="47">
        <v>0.55600556030000003</v>
      </c>
      <c r="H815" s="47">
        <v>0.15907184460000001</v>
      </c>
      <c r="I815" s="47">
        <v>0.21433057680000001</v>
      </c>
      <c r="J815" s="83">
        <v>10018.701773999999</v>
      </c>
    </row>
    <row r="816" spans="1:10" x14ac:dyDescent="0.25">
      <c r="A816" s="2" t="s">
        <v>91</v>
      </c>
      <c r="B816" s="4" t="s">
        <v>72</v>
      </c>
      <c r="C816" s="3" t="s">
        <v>34</v>
      </c>
      <c r="D816" s="3" t="s">
        <v>0</v>
      </c>
      <c r="E816" s="82">
        <v>5.2224009100000003E-2</v>
      </c>
      <c r="F816" s="47">
        <v>1.38953433E-2</v>
      </c>
      <c r="G816" s="47">
        <v>0.50840095029999999</v>
      </c>
      <c r="H816" s="47">
        <v>0.19310242389999999</v>
      </c>
      <c r="I816" s="47">
        <v>0.2323772734</v>
      </c>
      <c r="J816" s="83">
        <v>13097.756950999999</v>
      </c>
    </row>
    <row r="817" spans="1:10" x14ac:dyDescent="0.25">
      <c r="A817" s="2" t="s">
        <v>91</v>
      </c>
      <c r="B817" s="4" t="s">
        <v>72</v>
      </c>
      <c r="C817" s="3" t="s">
        <v>34</v>
      </c>
      <c r="D817" s="3" t="s">
        <v>38</v>
      </c>
      <c r="E817" s="82">
        <v>4.4241905099999999E-2</v>
      </c>
      <c r="F817" s="47">
        <v>8.8145467999999998E-3</v>
      </c>
      <c r="G817" s="47">
        <v>0.37894109840000001</v>
      </c>
      <c r="H817" s="47">
        <v>0.3021714338</v>
      </c>
      <c r="I817" s="47">
        <v>0.26583101590000002</v>
      </c>
      <c r="J817" s="83">
        <v>2780.1696081</v>
      </c>
    </row>
    <row r="818" spans="1:10" x14ac:dyDescent="0.25">
      <c r="A818" s="2" t="s">
        <v>91</v>
      </c>
      <c r="B818" s="4" t="s">
        <v>40</v>
      </c>
      <c r="C818" s="3" t="s">
        <v>34</v>
      </c>
      <c r="D818" s="3" t="s">
        <v>37</v>
      </c>
      <c r="E818" s="82" t="s">
        <v>109</v>
      </c>
      <c r="F818" s="82" t="s">
        <v>109</v>
      </c>
      <c r="G818" s="82" t="s">
        <v>109</v>
      </c>
      <c r="H818" s="82" t="s">
        <v>109</v>
      </c>
      <c r="I818" s="82" t="s">
        <v>109</v>
      </c>
      <c r="J818" s="82" t="s">
        <v>109</v>
      </c>
    </row>
    <row r="819" spans="1:10" x14ac:dyDescent="0.25">
      <c r="A819" s="2" t="s">
        <v>91</v>
      </c>
      <c r="B819" s="4" t="s">
        <v>40</v>
      </c>
      <c r="C819" s="3" t="s">
        <v>34</v>
      </c>
      <c r="D819" s="3" t="s">
        <v>0</v>
      </c>
      <c r="E819" s="82" t="s">
        <v>109</v>
      </c>
      <c r="F819" s="82" t="s">
        <v>109</v>
      </c>
      <c r="G819" s="82" t="s">
        <v>109</v>
      </c>
      <c r="H819" s="82" t="s">
        <v>109</v>
      </c>
      <c r="I819" s="82" t="s">
        <v>109</v>
      </c>
      <c r="J819" s="82" t="s">
        <v>109</v>
      </c>
    </row>
    <row r="820" spans="1:10" x14ac:dyDescent="0.25">
      <c r="A820" s="2" t="s">
        <v>91</v>
      </c>
      <c r="B820" s="4" t="s">
        <v>40</v>
      </c>
      <c r="C820" s="3" t="s">
        <v>34</v>
      </c>
      <c r="D820" s="3" t="s">
        <v>38</v>
      </c>
      <c r="E820" s="82" t="s">
        <v>109</v>
      </c>
      <c r="F820" s="82" t="s">
        <v>109</v>
      </c>
      <c r="G820" s="82" t="s">
        <v>109</v>
      </c>
      <c r="H820" s="82" t="s">
        <v>109</v>
      </c>
      <c r="I820" s="82" t="s">
        <v>109</v>
      </c>
      <c r="J820" s="82" t="s">
        <v>109</v>
      </c>
    </row>
    <row r="821" spans="1:10" x14ac:dyDescent="0.25">
      <c r="A821" s="2" t="s">
        <v>91</v>
      </c>
      <c r="B821" s="4" t="s">
        <v>40</v>
      </c>
      <c r="C821" s="3" t="s">
        <v>36</v>
      </c>
      <c r="D821" s="3" t="s">
        <v>37</v>
      </c>
      <c r="E821" s="82">
        <v>0.2877570109</v>
      </c>
      <c r="F821" s="47">
        <v>1.8804814699999998E-2</v>
      </c>
      <c r="G821" s="47">
        <v>0.1783771358</v>
      </c>
      <c r="H821" s="47">
        <v>0.13414185670000001</v>
      </c>
      <c r="I821" s="47">
        <v>0.38091918190000001</v>
      </c>
      <c r="J821" s="83">
        <v>3169.3406780999999</v>
      </c>
    </row>
    <row r="822" spans="1:10" x14ac:dyDescent="0.25">
      <c r="A822" s="2" t="s">
        <v>91</v>
      </c>
      <c r="B822" s="4" t="s">
        <v>40</v>
      </c>
      <c r="C822" s="3" t="s">
        <v>36</v>
      </c>
      <c r="D822" s="3" t="s">
        <v>0</v>
      </c>
      <c r="E822" s="82">
        <v>0.24117286969999999</v>
      </c>
      <c r="F822" s="47">
        <v>2.1020806499999999E-2</v>
      </c>
      <c r="G822" s="47">
        <v>0.201173357</v>
      </c>
      <c r="H822" s="47">
        <v>0.1552921857</v>
      </c>
      <c r="I822" s="47">
        <v>0.38134078110000003</v>
      </c>
      <c r="J822" s="83">
        <v>4179.5745975</v>
      </c>
    </row>
    <row r="823" spans="1:10" x14ac:dyDescent="0.25">
      <c r="A823" s="2" t="s">
        <v>91</v>
      </c>
      <c r="B823" s="4" t="s">
        <v>40</v>
      </c>
      <c r="C823" s="3" t="s">
        <v>36</v>
      </c>
      <c r="D823" s="3" t="s">
        <v>38</v>
      </c>
      <c r="E823" s="82">
        <v>0.10261090790000001</v>
      </c>
      <c r="F823" s="47">
        <v>2.8664646200000001E-2</v>
      </c>
      <c r="G823" s="47">
        <v>0.28540744629999998</v>
      </c>
      <c r="H823" s="47">
        <v>0.23097669039999999</v>
      </c>
      <c r="I823" s="47">
        <v>0.35234030919999998</v>
      </c>
      <c r="J823" s="83">
        <v>916.08194383</v>
      </c>
    </row>
    <row r="824" spans="1:10" x14ac:dyDescent="0.25">
      <c r="A824" s="2" t="s">
        <v>92</v>
      </c>
      <c r="B824" s="4" t="s">
        <v>88</v>
      </c>
      <c r="C824" s="3" t="s">
        <v>34</v>
      </c>
      <c r="D824" s="3" t="s">
        <v>37</v>
      </c>
      <c r="E824" s="82" t="s">
        <v>108</v>
      </c>
      <c r="F824" s="82" t="s">
        <v>108</v>
      </c>
      <c r="G824" s="82" t="s">
        <v>108</v>
      </c>
      <c r="H824" s="82" t="s">
        <v>108</v>
      </c>
      <c r="I824" s="82" t="s">
        <v>108</v>
      </c>
      <c r="J824" s="82" t="s">
        <v>108</v>
      </c>
    </row>
    <row r="825" spans="1:10" x14ac:dyDescent="0.25">
      <c r="A825" s="2" t="s">
        <v>92</v>
      </c>
      <c r="B825" s="4" t="s">
        <v>88</v>
      </c>
      <c r="C825" s="3" t="s">
        <v>34</v>
      </c>
      <c r="D825" s="3" t="s">
        <v>0</v>
      </c>
      <c r="E825" s="82" t="s">
        <v>108</v>
      </c>
      <c r="F825" s="82" t="s">
        <v>108</v>
      </c>
      <c r="G825" s="82" t="s">
        <v>108</v>
      </c>
      <c r="H825" s="82" t="s">
        <v>108</v>
      </c>
      <c r="I825" s="82" t="s">
        <v>108</v>
      </c>
      <c r="J825" s="82" t="s">
        <v>108</v>
      </c>
    </row>
    <row r="826" spans="1:10" x14ac:dyDescent="0.25">
      <c r="A826" s="2" t="s">
        <v>92</v>
      </c>
      <c r="B826" s="4" t="s">
        <v>88</v>
      </c>
      <c r="C826" s="3" t="s">
        <v>34</v>
      </c>
      <c r="D826" s="3" t="s">
        <v>38</v>
      </c>
      <c r="E826" s="82" t="s">
        <v>108</v>
      </c>
      <c r="F826" s="82" t="s">
        <v>108</v>
      </c>
      <c r="G826" s="82" t="s">
        <v>108</v>
      </c>
      <c r="H826" s="82" t="s">
        <v>108</v>
      </c>
      <c r="I826" s="82" t="s">
        <v>108</v>
      </c>
      <c r="J826" s="82" t="s">
        <v>108</v>
      </c>
    </row>
    <row r="827" spans="1:10" x14ac:dyDescent="0.25">
      <c r="A827" s="2" t="s">
        <v>92</v>
      </c>
      <c r="B827" s="4" t="s">
        <v>88</v>
      </c>
      <c r="C827" s="3" t="s">
        <v>35</v>
      </c>
      <c r="D827" s="3" t="s">
        <v>37</v>
      </c>
      <c r="E827" s="82" t="s">
        <v>109</v>
      </c>
      <c r="F827" s="82" t="s">
        <v>109</v>
      </c>
      <c r="G827" s="82" t="s">
        <v>109</v>
      </c>
      <c r="H827" s="82" t="s">
        <v>109</v>
      </c>
      <c r="I827" s="82" t="s">
        <v>109</v>
      </c>
      <c r="J827" s="82" t="s">
        <v>109</v>
      </c>
    </row>
    <row r="828" spans="1:10" x14ac:dyDescent="0.25">
      <c r="A828" s="2" t="s">
        <v>92</v>
      </c>
      <c r="B828" s="4" t="s">
        <v>88</v>
      </c>
      <c r="C828" s="3" t="s">
        <v>35</v>
      </c>
      <c r="D828" s="3" t="s">
        <v>0</v>
      </c>
      <c r="E828" s="82" t="s">
        <v>109</v>
      </c>
      <c r="F828" s="82" t="s">
        <v>109</v>
      </c>
      <c r="G828" s="82" t="s">
        <v>109</v>
      </c>
      <c r="H828" s="82" t="s">
        <v>109</v>
      </c>
      <c r="I828" s="82" t="s">
        <v>109</v>
      </c>
      <c r="J828" s="82" t="s">
        <v>109</v>
      </c>
    </row>
    <row r="829" spans="1:10" x14ac:dyDescent="0.25">
      <c r="A829" s="2" t="s">
        <v>92</v>
      </c>
      <c r="B829" s="4" t="s">
        <v>88</v>
      </c>
      <c r="C829" s="3" t="s">
        <v>35</v>
      </c>
      <c r="D829" s="3" t="s">
        <v>38</v>
      </c>
      <c r="E829" s="82" t="s">
        <v>109</v>
      </c>
      <c r="F829" s="82" t="s">
        <v>109</v>
      </c>
      <c r="G829" s="82" t="s">
        <v>109</v>
      </c>
      <c r="H829" s="82" t="s">
        <v>109</v>
      </c>
      <c r="I829" s="82" t="s">
        <v>109</v>
      </c>
      <c r="J829" s="82" t="s">
        <v>109</v>
      </c>
    </row>
    <row r="830" spans="1:10" x14ac:dyDescent="0.25">
      <c r="A830" s="2" t="s">
        <v>92</v>
      </c>
      <c r="B830" s="4" t="s">
        <v>49</v>
      </c>
      <c r="C830" s="3" t="s">
        <v>34</v>
      </c>
      <c r="D830" s="3" t="s">
        <v>37</v>
      </c>
      <c r="E830" s="82">
        <v>0.28864966510000001</v>
      </c>
      <c r="F830" s="47">
        <v>3.6355918000000001E-2</v>
      </c>
      <c r="G830" s="47">
        <v>0.35929987759999998</v>
      </c>
      <c r="H830" s="47">
        <v>0.14171820760000001</v>
      </c>
      <c r="I830" s="47">
        <v>0.17397633179999999</v>
      </c>
      <c r="J830" s="83">
        <v>18441.114142999999</v>
      </c>
    </row>
    <row r="831" spans="1:10" x14ac:dyDescent="0.25">
      <c r="A831" s="2" t="s">
        <v>92</v>
      </c>
      <c r="B831" s="4" t="s">
        <v>49</v>
      </c>
      <c r="C831" s="3" t="s">
        <v>34</v>
      </c>
      <c r="D831" s="3" t="s">
        <v>0</v>
      </c>
      <c r="E831" s="82">
        <v>0.26542926140000001</v>
      </c>
      <c r="F831" s="47">
        <v>3.8561372300000001E-2</v>
      </c>
      <c r="G831" s="47">
        <v>0.33826862689999998</v>
      </c>
      <c r="H831" s="47">
        <v>0.15782911669999999</v>
      </c>
      <c r="I831" s="47">
        <v>0.19991162260000001</v>
      </c>
      <c r="J831" s="83">
        <v>22216.922843</v>
      </c>
    </row>
    <row r="832" spans="1:10" x14ac:dyDescent="0.25">
      <c r="A832" s="2" t="s">
        <v>92</v>
      </c>
      <c r="B832" s="4" t="s">
        <v>49</v>
      </c>
      <c r="C832" s="3" t="s">
        <v>34</v>
      </c>
      <c r="D832" s="3" t="s">
        <v>38</v>
      </c>
      <c r="E832" s="82">
        <v>0.1317999705</v>
      </c>
      <c r="F832" s="47">
        <v>4.7534606299999997E-2</v>
      </c>
      <c r="G832" s="47">
        <v>0.25637526319999998</v>
      </c>
      <c r="H832" s="47">
        <v>0.2440429274</v>
      </c>
      <c r="I832" s="47">
        <v>0.32024723249999998</v>
      </c>
      <c r="J832" s="83">
        <v>3300.4559733000001</v>
      </c>
    </row>
    <row r="833" spans="1:10" x14ac:dyDescent="0.25">
      <c r="A833" s="2" t="s">
        <v>92</v>
      </c>
      <c r="B833" s="4" t="s">
        <v>49</v>
      </c>
      <c r="C833" s="3" t="s">
        <v>35</v>
      </c>
      <c r="D833" s="3" t="s">
        <v>37</v>
      </c>
      <c r="E833" s="82">
        <v>0.34266465629999998</v>
      </c>
      <c r="F833" s="47">
        <v>3.8400274099999999E-2</v>
      </c>
      <c r="G833" s="47">
        <v>0.25349138059999998</v>
      </c>
      <c r="H833" s="47">
        <v>0.16918243129999999</v>
      </c>
      <c r="I833" s="47">
        <v>0.1962612577</v>
      </c>
      <c r="J833" s="83">
        <v>3627.5588637000001</v>
      </c>
    </row>
    <row r="834" spans="1:10" x14ac:dyDescent="0.25">
      <c r="A834" s="2" t="s">
        <v>92</v>
      </c>
      <c r="B834" s="4" t="s">
        <v>49</v>
      </c>
      <c r="C834" s="3" t="s">
        <v>35</v>
      </c>
      <c r="D834" s="3" t="s">
        <v>0</v>
      </c>
      <c r="E834" s="82">
        <v>0.31318245179999998</v>
      </c>
      <c r="F834" s="47">
        <v>3.83832645E-2</v>
      </c>
      <c r="G834" s="47">
        <v>0.24148403299999999</v>
      </c>
      <c r="H834" s="47">
        <v>0.18997713560000001</v>
      </c>
      <c r="I834" s="47">
        <v>0.21697311520000001</v>
      </c>
      <c r="J834" s="83">
        <v>4167.0157558000001</v>
      </c>
    </row>
    <row r="835" spans="1:10" x14ac:dyDescent="0.25">
      <c r="A835" s="2" t="s">
        <v>92</v>
      </c>
      <c r="B835" s="4" t="s">
        <v>49</v>
      </c>
      <c r="C835" s="3" t="s">
        <v>35</v>
      </c>
      <c r="D835" s="3" t="s">
        <v>38</v>
      </c>
      <c r="E835" s="82">
        <v>0.11833361119999999</v>
      </c>
      <c r="F835" s="47">
        <v>3.4529400799999999E-2</v>
      </c>
      <c r="G835" s="47">
        <v>0.16352799909999999</v>
      </c>
      <c r="H835" s="47">
        <v>0.3462439054</v>
      </c>
      <c r="I835" s="47">
        <v>0.33736508339999999</v>
      </c>
      <c r="J835" s="83">
        <v>422.53421900000001</v>
      </c>
    </row>
    <row r="836" spans="1:10" x14ac:dyDescent="0.25">
      <c r="A836" s="2" t="s">
        <v>92</v>
      </c>
      <c r="B836" s="4" t="s">
        <v>49</v>
      </c>
      <c r="C836" s="3" t="s">
        <v>36</v>
      </c>
      <c r="D836" s="3" t="s">
        <v>37</v>
      </c>
      <c r="E836" s="82">
        <v>0.22777695419999999</v>
      </c>
      <c r="F836" s="47">
        <v>3.5033519899999997E-2</v>
      </c>
      <c r="G836" s="47">
        <v>0.1102473788</v>
      </c>
      <c r="H836" s="47">
        <v>0.1480835013</v>
      </c>
      <c r="I836" s="47">
        <v>0.47885864579999998</v>
      </c>
      <c r="J836" s="83">
        <v>9957.1091742999997</v>
      </c>
    </row>
    <row r="837" spans="1:10" x14ac:dyDescent="0.25">
      <c r="A837" s="2" t="s">
        <v>92</v>
      </c>
      <c r="B837" s="4" t="s">
        <v>49</v>
      </c>
      <c r="C837" s="3" t="s">
        <v>36</v>
      </c>
      <c r="D837" s="3" t="s">
        <v>0</v>
      </c>
      <c r="E837" s="82">
        <v>0.2003442825</v>
      </c>
      <c r="F837" s="47">
        <v>3.4504908200000003E-2</v>
      </c>
      <c r="G837" s="47">
        <v>0.1282415354</v>
      </c>
      <c r="H837" s="47">
        <v>0.15070847530000001</v>
      </c>
      <c r="I837" s="47">
        <v>0.48620079849999998</v>
      </c>
      <c r="J837" s="83">
        <v>15173.937653999999</v>
      </c>
    </row>
    <row r="838" spans="1:10" x14ac:dyDescent="0.25">
      <c r="A838" s="2" t="s">
        <v>92</v>
      </c>
      <c r="B838" s="4" t="s">
        <v>49</v>
      </c>
      <c r="C838" s="3" t="s">
        <v>36</v>
      </c>
      <c r="D838" s="3" t="s">
        <v>38</v>
      </c>
      <c r="E838" s="82">
        <v>0.15051036209999999</v>
      </c>
      <c r="F838" s="47">
        <v>3.3583219300000001E-2</v>
      </c>
      <c r="G838" s="47">
        <v>0.1648379043</v>
      </c>
      <c r="H838" s="47">
        <v>0.15657033270000001</v>
      </c>
      <c r="I838" s="47">
        <v>0.49449818159999998</v>
      </c>
      <c r="J838" s="83">
        <v>5042.9195792</v>
      </c>
    </row>
    <row r="839" spans="1:10" x14ac:dyDescent="0.25">
      <c r="A839" s="2" t="s">
        <v>92</v>
      </c>
      <c r="B839" s="4" t="s">
        <v>59</v>
      </c>
      <c r="C839" s="3" t="s">
        <v>34</v>
      </c>
      <c r="D839" s="3" t="s">
        <v>37</v>
      </c>
      <c r="E839" s="82">
        <v>0.2844209486</v>
      </c>
      <c r="F839" s="47">
        <v>4.7041360499999997E-2</v>
      </c>
      <c r="G839" s="47">
        <v>0.26446789329999998</v>
      </c>
      <c r="H839" s="47">
        <v>0.1201099976</v>
      </c>
      <c r="I839" s="47">
        <v>0.28395979999999998</v>
      </c>
      <c r="J839" s="83">
        <v>13047.562137999999</v>
      </c>
    </row>
    <row r="840" spans="1:10" x14ac:dyDescent="0.25">
      <c r="A840" s="2" t="s">
        <v>92</v>
      </c>
      <c r="B840" s="4" t="s">
        <v>59</v>
      </c>
      <c r="C840" s="3" t="s">
        <v>34</v>
      </c>
      <c r="D840" s="3" t="s">
        <v>0</v>
      </c>
      <c r="E840" s="82">
        <v>0.23127705709999999</v>
      </c>
      <c r="F840" s="47">
        <v>4.51893773E-2</v>
      </c>
      <c r="G840" s="47">
        <v>0.2460140495</v>
      </c>
      <c r="H840" s="47">
        <v>0.17132715849999999</v>
      </c>
      <c r="I840" s="47">
        <v>0.30619235769999997</v>
      </c>
      <c r="J840" s="83">
        <v>18588.095398000001</v>
      </c>
    </row>
    <row r="841" spans="1:10" x14ac:dyDescent="0.25">
      <c r="A841" s="2" t="s">
        <v>92</v>
      </c>
      <c r="B841" s="4" t="s">
        <v>59</v>
      </c>
      <c r="C841" s="3" t="s">
        <v>34</v>
      </c>
      <c r="D841" s="3" t="s">
        <v>38</v>
      </c>
      <c r="E841" s="82">
        <v>0.10021367840000001</v>
      </c>
      <c r="F841" s="47">
        <v>3.8127267700000002E-2</v>
      </c>
      <c r="G841" s="47">
        <v>0.21680808009999999</v>
      </c>
      <c r="H841" s="47">
        <v>0.3107369673</v>
      </c>
      <c r="I841" s="47">
        <v>0.3341140065</v>
      </c>
      <c r="J841" s="83">
        <v>4839.6586967000003</v>
      </c>
    </row>
    <row r="842" spans="1:10" x14ac:dyDescent="0.25">
      <c r="A842" s="2" t="s">
        <v>92</v>
      </c>
      <c r="B842" s="4" t="s">
        <v>59</v>
      </c>
      <c r="C842" s="3" t="s">
        <v>35</v>
      </c>
      <c r="D842" s="3" t="s">
        <v>37</v>
      </c>
      <c r="E842" s="82">
        <v>0.4869214624</v>
      </c>
      <c r="F842" s="47">
        <v>5.1001640199999997E-2</v>
      </c>
      <c r="G842" s="47">
        <v>0.17878586809999999</v>
      </c>
      <c r="H842" s="47">
        <v>0.13441988060000001</v>
      </c>
      <c r="I842" s="47">
        <v>0.14887114870000001</v>
      </c>
      <c r="J842" s="83">
        <v>2281.8294940000001</v>
      </c>
    </row>
    <row r="843" spans="1:10" x14ac:dyDescent="0.25">
      <c r="A843" s="2" t="s">
        <v>92</v>
      </c>
      <c r="B843" s="4" t="s">
        <v>59</v>
      </c>
      <c r="C843" s="3" t="s">
        <v>35</v>
      </c>
      <c r="D843" s="3" t="s">
        <v>0</v>
      </c>
      <c r="E843" s="82">
        <v>0.43055453259999998</v>
      </c>
      <c r="F843" s="47">
        <v>5.1042569000000003E-2</v>
      </c>
      <c r="G843" s="47">
        <v>0.17140530809999999</v>
      </c>
      <c r="H843" s="47">
        <v>0.1407606143</v>
      </c>
      <c r="I843" s="47">
        <v>0.20623697599999999</v>
      </c>
      <c r="J843" s="83">
        <v>2636.3019509000001</v>
      </c>
    </row>
    <row r="844" spans="1:10" x14ac:dyDescent="0.25">
      <c r="A844" s="2" t="s">
        <v>92</v>
      </c>
      <c r="B844" s="4" t="s">
        <v>59</v>
      </c>
      <c r="C844" s="3" t="s">
        <v>35</v>
      </c>
      <c r="D844" s="3" t="s">
        <v>38</v>
      </c>
      <c r="E844" s="82">
        <v>4.6089190199999998E-2</v>
      </c>
      <c r="F844" s="47">
        <v>4.6673054899999997E-2</v>
      </c>
      <c r="G844" s="47">
        <v>0.1345829821</v>
      </c>
      <c r="H844" s="47">
        <v>0.18537209160000001</v>
      </c>
      <c r="I844" s="47">
        <v>0.58728268120000005</v>
      </c>
      <c r="J844" s="83">
        <v>282.06180089999998</v>
      </c>
    </row>
    <row r="845" spans="1:10" x14ac:dyDescent="0.25">
      <c r="A845" s="2" t="s">
        <v>92</v>
      </c>
      <c r="B845" s="4" t="s">
        <v>59</v>
      </c>
      <c r="C845" s="3" t="s">
        <v>36</v>
      </c>
      <c r="D845" s="3" t="s">
        <v>37</v>
      </c>
      <c r="E845" s="82">
        <v>0.30773611229999998</v>
      </c>
      <c r="F845" s="47">
        <v>4.47891277E-2</v>
      </c>
      <c r="G845" s="47">
        <v>9.5318858399999998E-2</v>
      </c>
      <c r="H845" s="47">
        <v>8.2687756200000004E-2</v>
      </c>
      <c r="I845" s="47">
        <v>0.46946814539999998</v>
      </c>
      <c r="J845" s="83">
        <v>5898.3006708000003</v>
      </c>
    </row>
    <row r="846" spans="1:10" x14ac:dyDescent="0.25">
      <c r="A846" s="2" t="s">
        <v>92</v>
      </c>
      <c r="B846" s="4" t="s">
        <v>59</v>
      </c>
      <c r="C846" s="3" t="s">
        <v>36</v>
      </c>
      <c r="D846" s="3" t="s">
        <v>0</v>
      </c>
      <c r="E846" s="82">
        <v>0.26795247319999999</v>
      </c>
      <c r="F846" s="47">
        <v>4.5801610800000003E-2</v>
      </c>
      <c r="G846" s="47">
        <v>0.11331947000000001</v>
      </c>
      <c r="H846" s="47">
        <v>0.1142131665</v>
      </c>
      <c r="I846" s="47">
        <v>0.45871327950000002</v>
      </c>
      <c r="J846" s="83">
        <v>9345.3668280000002</v>
      </c>
    </row>
    <row r="847" spans="1:10" x14ac:dyDescent="0.25">
      <c r="A847" s="2" t="s">
        <v>92</v>
      </c>
      <c r="B847" s="4" t="s">
        <v>59</v>
      </c>
      <c r="C847" s="3" t="s">
        <v>36</v>
      </c>
      <c r="D847" s="3" t="s">
        <v>38</v>
      </c>
      <c r="E847" s="82">
        <v>0.20319388920000001</v>
      </c>
      <c r="F847" s="47">
        <v>4.7006330300000003E-2</v>
      </c>
      <c r="G847" s="47">
        <v>0.14564769999999999</v>
      </c>
      <c r="H847" s="47">
        <v>0.1700642064</v>
      </c>
      <c r="I847" s="47">
        <v>0.43408787409999999</v>
      </c>
      <c r="J847" s="83">
        <v>3356.3708046000002</v>
      </c>
    </row>
    <row r="848" spans="1:10" x14ac:dyDescent="0.25">
      <c r="A848" s="2" t="s">
        <v>92</v>
      </c>
      <c r="B848" s="4" t="s">
        <v>44</v>
      </c>
      <c r="C848" s="3" t="s">
        <v>34</v>
      </c>
      <c r="D848" s="3" t="s">
        <v>37</v>
      </c>
      <c r="E848" s="82">
        <v>0.44142184410000002</v>
      </c>
      <c r="F848" s="47">
        <v>4.38197689E-2</v>
      </c>
      <c r="G848" s="47">
        <v>0.26499285680000001</v>
      </c>
      <c r="H848" s="47">
        <v>0.12767661129999999</v>
      </c>
      <c r="I848" s="47">
        <v>0.1220889189</v>
      </c>
      <c r="J848" s="83">
        <v>17670.304942999999</v>
      </c>
    </row>
    <row r="849" spans="1:10" x14ac:dyDescent="0.25">
      <c r="A849" s="2" t="s">
        <v>92</v>
      </c>
      <c r="B849" s="4" t="s">
        <v>44</v>
      </c>
      <c r="C849" s="3" t="s">
        <v>34</v>
      </c>
      <c r="D849" s="3" t="s">
        <v>0</v>
      </c>
      <c r="E849" s="82">
        <v>0.39288637380000002</v>
      </c>
      <c r="F849" s="47">
        <v>4.54967145E-2</v>
      </c>
      <c r="G849" s="47">
        <v>0.25984029870000003</v>
      </c>
      <c r="H849" s="47">
        <v>0.14037737519999999</v>
      </c>
      <c r="I849" s="47">
        <v>0.16139923780000001</v>
      </c>
      <c r="J849" s="83">
        <v>22151.591844999999</v>
      </c>
    </row>
    <row r="850" spans="1:10" x14ac:dyDescent="0.25">
      <c r="A850" s="2" t="s">
        <v>92</v>
      </c>
      <c r="B850" s="4" t="s">
        <v>44</v>
      </c>
      <c r="C850" s="3" t="s">
        <v>34</v>
      </c>
      <c r="D850" s="3" t="s">
        <v>38</v>
      </c>
      <c r="E850" s="82">
        <v>0.20719237230000001</v>
      </c>
      <c r="F850" s="47">
        <v>4.8933643499999999E-2</v>
      </c>
      <c r="G850" s="47">
        <v>0.25895002389999999</v>
      </c>
      <c r="H850" s="47">
        <v>0.18351036409999999</v>
      </c>
      <c r="I850" s="47">
        <v>0.30141359629999998</v>
      </c>
      <c r="J850" s="83">
        <v>3774.2702181</v>
      </c>
    </row>
    <row r="851" spans="1:10" x14ac:dyDescent="0.25">
      <c r="A851" s="2" t="s">
        <v>92</v>
      </c>
      <c r="B851" s="4" t="s">
        <v>47</v>
      </c>
      <c r="C851" s="3" t="s">
        <v>34</v>
      </c>
      <c r="D851" s="3" t="s">
        <v>37</v>
      </c>
      <c r="E851" s="82">
        <v>0.35830266779999997</v>
      </c>
      <c r="F851" s="47">
        <v>2.24048809E-2</v>
      </c>
      <c r="G851" s="47">
        <v>0.44461121240000001</v>
      </c>
      <c r="H851" s="47">
        <v>9.8960299000000002E-2</v>
      </c>
      <c r="I851" s="47">
        <v>7.5720939900000006E-2</v>
      </c>
      <c r="J851" s="83">
        <v>76094.965083999996</v>
      </c>
    </row>
    <row r="852" spans="1:10" x14ac:dyDescent="0.25">
      <c r="A852" s="2" t="s">
        <v>92</v>
      </c>
      <c r="B852" s="4" t="s">
        <v>47</v>
      </c>
      <c r="C852" s="3" t="s">
        <v>34</v>
      </c>
      <c r="D852" s="3" t="s">
        <v>0</v>
      </c>
      <c r="E852" s="82">
        <v>0.34402365340000002</v>
      </c>
      <c r="F852" s="47">
        <v>2.4736256200000001E-2</v>
      </c>
      <c r="G852" s="47">
        <v>0.42205652049999998</v>
      </c>
      <c r="H852" s="47">
        <v>0.1093453009</v>
      </c>
      <c r="I852" s="47">
        <v>9.9838269100000002E-2</v>
      </c>
      <c r="J852" s="83">
        <v>83040.886041000005</v>
      </c>
    </row>
    <row r="853" spans="1:10" x14ac:dyDescent="0.25">
      <c r="A853" s="2" t="s">
        <v>92</v>
      </c>
      <c r="B853" s="4" t="s">
        <v>47</v>
      </c>
      <c r="C853" s="3" t="s">
        <v>34</v>
      </c>
      <c r="D853" s="3" t="s">
        <v>38</v>
      </c>
      <c r="E853" s="82">
        <v>0.2065337518</v>
      </c>
      <c r="F853" s="47">
        <v>2.97490501E-2</v>
      </c>
      <c r="G853" s="47">
        <v>0.2275191013</v>
      </c>
      <c r="H853" s="47">
        <v>0.23432452810000001</v>
      </c>
      <c r="I853" s="47">
        <v>0.30187356869999998</v>
      </c>
      <c r="J853" s="83">
        <v>4473.8450345000001</v>
      </c>
    </row>
    <row r="854" spans="1:10" x14ac:dyDescent="0.25">
      <c r="A854" s="2" t="s">
        <v>92</v>
      </c>
      <c r="B854" s="4" t="s">
        <v>47</v>
      </c>
      <c r="C854" s="3" t="s">
        <v>35</v>
      </c>
      <c r="D854" s="3" t="s">
        <v>37</v>
      </c>
      <c r="E854" s="82">
        <v>0.60796234469999999</v>
      </c>
      <c r="F854" s="47">
        <v>3.33950618E-2</v>
      </c>
      <c r="G854" s="47">
        <v>0.18689815670000001</v>
      </c>
      <c r="H854" s="47">
        <v>9.5637609600000006E-2</v>
      </c>
      <c r="I854" s="47">
        <v>7.6106827200000005E-2</v>
      </c>
      <c r="J854" s="83">
        <v>23774.714692000001</v>
      </c>
    </row>
    <row r="855" spans="1:10" x14ac:dyDescent="0.25">
      <c r="A855" s="2" t="s">
        <v>92</v>
      </c>
      <c r="B855" s="4" t="s">
        <v>47</v>
      </c>
      <c r="C855" s="3" t="s">
        <v>35</v>
      </c>
      <c r="D855" s="3" t="s">
        <v>0</v>
      </c>
      <c r="E855" s="82">
        <v>0.59841367229999998</v>
      </c>
      <c r="F855" s="47">
        <v>3.9015917999999997E-2</v>
      </c>
      <c r="G855" s="47">
        <v>0.17272119699999999</v>
      </c>
      <c r="H855" s="47">
        <v>9.2801595599999995E-2</v>
      </c>
      <c r="I855" s="47">
        <v>9.7047617099999997E-2</v>
      </c>
      <c r="J855" s="83">
        <v>28015.959524999998</v>
      </c>
    </row>
    <row r="856" spans="1:10" x14ac:dyDescent="0.25">
      <c r="A856" s="2" t="s">
        <v>92</v>
      </c>
      <c r="B856" s="4" t="s">
        <v>47</v>
      </c>
      <c r="C856" s="3" t="s">
        <v>35</v>
      </c>
      <c r="D856" s="3" t="s">
        <v>38</v>
      </c>
      <c r="E856" s="82">
        <v>0.26698470429999999</v>
      </c>
      <c r="F856" s="47">
        <v>7.8362590100000004E-2</v>
      </c>
      <c r="G856" s="47">
        <v>0.15858684419999999</v>
      </c>
      <c r="H856" s="47">
        <v>0.15897943810000001</v>
      </c>
      <c r="I856" s="47">
        <v>0.33708642329999999</v>
      </c>
      <c r="J856" s="83">
        <v>1202.3425302999999</v>
      </c>
    </row>
    <row r="857" spans="1:10" x14ac:dyDescent="0.25">
      <c r="A857" s="2" t="s">
        <v>92</v>
      </c>
      <c r="B857" s="4" t="s">
        <v>47</v>
      </c>
      <c r="C857" s="3" t="s">
        <v>36</v>
      </c>
      <c r="D857" s="3" t="s">
        <v>37</v>
      </c>
      <c r="E857" s="82">
        <v>0.18913929390000001</v>
      </c>
      <c r="F857" s="47">
        <v>5.2020879700000001E-2</v>
      </c>
      <c r="G857" s="47">
        <v>0.25520431020000001</v>
      </c>
      <c r="H857" s="47">
        <v>0.19337286179999999</v>
      </c>
      <c r="I857" s="47">
        <v>0.3102626544</v>
      </c>
      <c r="J857" s="83">
        <v>93005.805569999997</v>
      </c>
    </row>
    <row r="858" spans="1:10" x14ac:dyDescent="0.25">
      <c r="A858" s="2" t="s">
        <v>92</v>
      </c>
      <c r="B858" s="4" t="s">
        <v>47</v>
      </c>
      <c r="C858" s="3" t="s">
        <v>36</v>
      </c>
      <c r="D858" s="3" t="s">
        <v>0</v>
      </c>
      <c r="E858" s="82">
        <v>0.14588734249999999</v>
      </c>
      <c r="F858" s="47">
        <v>4.89869889E-2</v>
      </c>
      <c r="G858" s="47">
        <v>0.2746910729</v>
      </c>
      <c r="H858" s="47">
        <v>0.18479825329999999</v>
      </c>
      <c r="I858" s="47">
        <v>0.34563634240000002</v>
      </c>
      <c r="J858" s="83">
        <v>181928.59025000001</v>
      </c>
    </row>
    <row r="859" spans="1:10" x14ac:dyDescent="0.25">
      <c r="A859" s="2" t="s">
        <v>92</v>
      </c>
      <c r="B859" s="4" t="s">
        <v>47</v>
      </c>
      <c r="C859" s="3" t="s">
        <v>36</v>
      </c>
      <c r="D859" s="3" t="s">
        <v>38</v>
      </c>
      <c r="E859" s="82">
        <v>0.10533236460000001</v>
      </c>
      <c r="F859" s="47">
        <v>4.1977691300000002E-2</v>
      </c>
      <c r="G859" s="47">
        <v>0.30037474850000001</v>
      </c>
      <c r="H859" s="47">
        <v>0.17379912689999999</v>
      </c>
      <c r="I859" s="47">
        <v>0.37851606869999999</v>
      </c>
      <c r="J859" s="83">
        <v>83146.582725999993</v>
      </c>
    </row>
    <row r="860" spans="1:10" x14ac:dyDescent="0.25">
      <c r="A860" s="2" t="s">
        <v>92</v>
      </c>
      <c r="B860" s="4" t="s">
        <v>64</v>
      </c>
      <c r="C860" s="3" t="s">
        <v>34</v>
      </c>
      <c r="D860" s="3" t="s">
        <v>37</v>
      </c>
      <c r="E860" s="82">
        <v>0.29973924410000002</v>
      </c>
      <c r="F860" s="47">
        <v>5.04529139E-2</v>
      </c>
      <c r="G860" s="47">
        <v>0.32195250749999998</v>
      </c>
      <c r="H860" s="47">
        <v>0.14573337950000001</v>
      </c>
      <c r="I860" s="47">
        <v>0.182121955</v>
      </c>
      <c r="J860" s="83">
        <v>20034.991290000002</v>
      </c>
    </row>
    <row r="861" spans="1:10" x14ac:dyDescent="0.25">
      <c r="A861" s="2" t="s">
        <v>92</v>
      </c>
      <c r="B861" s="4" t="s">
        <v>64</v>
      </c>
      <c r="C861" s="3" t="s">
        <v>34</v>
      </c>
      <c r="D861" s="3" t="s">
        <v>0</v>
      </c>
      <c r="E861" s="82">
        <v>0.26498399659999999</v>
      </c>
      <c r="F861" s="47">
        <v>5.0293603200000002E-2</v>
      </c>
      <c r="G861" s="47">
        <v>0.266340731</v>
      </c>
      <c r="H861" s="47">
        <v>0.20280319250000001</v>
      </c>
      <c r="I861" s="47">
        <v>0.2155784768</v>
      </c>
      <c r="J861" s="83">
        <v>28051.835253000001</v>
      </c>
    </row>
    <row r="862" spans="1:10" x14ac:dyDescent="0.25">
      <c r="A862" s="2" t="s">
        <v>92</v>
      </c>
      <c r="B862" s="4" t="s">
        <v>64</v>
      </c>
      <c r="C862" s="3" t="s">
        <v>34</v>
      </c>
      <c r="D862" s="3" t="s">
        <v>38</v>
      </c>
      <c r="E862" s="82">
        <v>5.6102739200000001E-2</v>
      </c>
      <c r="F862" s="47">
        <v>4.9615505400000003E-2</v>
      </c>
      <c r="G862" s="47">
        <v>0.17734912629999999</v>
      </c>
      <c r="H862" s="47">
        <v>0.39486144960000003</v>
      </c>
      <c r="I862" s="47">
        <v>0.32207117959999998</v>
      </c>
      <c r="J862" s="83">
        <v>4545.3358977999997</v>
      </c>
    </row>
    <row r="863" spans="1:10" x14ac:dyDescent="0.25">
      <c r="A863" s="2" t="s">
        <v>92</v>
      </c>
      <c r="B863" s="4" t="s">
        <v>64</v>
      </c>
      <c r="C863" s="3" t="s">
        <v>35</v>
      </c>
      <c r="D863" s="3" t="s">
        <v>37</v>
      </c>
      <c r="E863" s="82">
        <v>0.57151229280000004</v>
      </c>
      <c r="F863" s="47">
        <v>4.6865731899999999E-2</v>
      </c>
      <c r="G863" s="47">
        <v>0.18505833699999999</v>
      </c>
      <c r="H863" s="47">
        <v>0.1080992021</v>
      </c>
      <c r="I863" s="47">
        <v>8.8464436199999996E-2</v>
      </c>
      <c r="J863" s="83">
        <v>1851.3402137</v>
      </c>
    </row>
    <row r="864" spans="1:10" x14ac:dyDescent="0.25">
      <c r="A864" s="2" t="s">
        <v>92</v>
      </c>
      <c r="B864" s="4" t="s">
        <v>64</v>
      </c>
      <c r="C864" s="3" t="s">
        <v>35</v>
      </c>
      <c r="D864" s="3" t="s">
        <v>0</v>
      </c>
      <c r="E864" s="82">
        <v>0.47302229179999999</v>
      </c>
      <c r="F864" s="47">
        <v>5.1133224599999999E-2</v>
      </c>
      <c r="G864" s="47">
        <v>0.18264737310000001</v>
      </c>
      <c r="H864" s="47">
        <v>0.1307676126</v>
      </c>
      <c r="I864" s="47">
        <v>0.1624294979</v>
      </c>
      <c r="J864" s="83">
        <v>2395.3840633</v>
      </c>
    </row>
    <row r="865" spans="1:10" x14ac:dyDescent="0.25">
      <c r="A865" s="2" t="s">
        <v>92</v>
      </c>
      <c r="B865" s="4" t="s">
        <v>64</v>
      </c>
      <c r="C865" s="3" t="s">
        <v>35</v>
      </c>
      <c r="D865" s="3" t="s">
        <v>38</v>
      </c>
      <c r="E865" s="82">
        <v>0.1402407729</v>
      </c>
      <c r="F865" s="47">
        <v>6.51639418E-2</v>
      </c>
      <c r="G865" s="47">
        <v>0.18410869630000001</v>
      </c>
      <c r="H865" s="47">
        <v>0.2120598558</v>
      </c>
      <c r="I865" s="47">
        <v>0.39842673319999999</v>
      </c>
      <c r="J865" s="83">
        <v>499.18698811000002</v>
      </c>
    </row>
    <row r="866" spans="1:10" x14ac:dyDescent="0.25">
      <c r="A866" s="2" t="s">
        <v>92</v>
      </c>
      <c r="B866" s="4" t="s">
        <v>64</v>
      </c>
      <c r="C866" s="3" t="s">
        <v>36</v>
      </c>
      <c r="D866" s="3" t="s">
        <v>37</v>
      </c>
      <c r="E866" s="82">
        <v>0.26477065519999998</v>
      </c>
      <c r="F866" s="47">
        <v>3.7131745899999999E-2</v>
      </c>
      <c r="G866" s="47">
        <v>0.101036449</v>
      </c>
      <c r="H866" s="47">
        <v>0.15041067550000001</v>
      </c>
      <c r="I866" s="47">
        <v>0.4466504744</v>
      </c>
      <c r="J866" s="83">
        <v>10737.660415</v>
      </c>
    </row>
    <row r="867" spans="1:10" x14ac:dyDescent="0.25">
      <c r="A867" s="2" t="s">
        <v>92</v>
      </c>
      <c r="B867" s="4" t="s">
        <v>64</v>
      </c>
      <c r="C867" s="3" t="s">
        <v>36</v>
      </c>
      <c r="D867" s="3" t="s">
        <v>0</v>
      </c>
      <c r="E867" s="82">
        <v>0.230314406</v>
      </c>
      <c r="F867" s="47">
        <v>3.77890024E-2</v>
      </c>
      <c r="G867" s="47">
        <v>0.12717104069999999</v>
      </c>
      <c r="H867" s="47">
        <v>0.15960723709999999</v>
      </c>
      <c r="I867" s="47">
        <v>0.4451183138</v>
      </c>
      <c r="J867" s="83">
        <v>19119.726588000001</v>
      </c>
    </row>
    <row r="868" spans="1:10" x14ac:dyDescent="0.25">
      <c r="A868" s="2" t="s">
        <v>92</v>
      </c>
      <c r="B868" s="4" t="s">
        <v>64</v>
      </c>
      <c r="C868" s="3" t="s">
        <v>36</v>
      </c>
      <c r="D868" s="3" t="s">
        <v>38</v>
      </c>
      <c r="E868" s="82">
        <v>0.1891467308</v>
      </c>
      <c r="F868" s="47">
        <v>3.7822189499999999E-2</v>
      </c>
      <c r="G868" s="47">
        <v>0.1613855042</v>
      </c>
      <c r="H868" s="47">
        <v>0.1717267455</v>
      </c>
      <c r="I868" s="47">
        <v>0.43991882999999998</v>
      </c>
      <c r="J868" s="83">
        <v>8176.3564286999999</v>
      </c>
    </row>
    <row r="869" spans="1:10" x14ac:dyDescent="0.25">
      <c r="A869" s="2" t="s">
        <v>92</v>
      </c>
      <c r="B869" s="4" t="s">
        <v>76</v>
      </c>
      <c r="C869" s="3" t="s">
        <v>34</v>
      </c>
      <c r="D869" s="3" t="s">
        <v>37</v>
      </c>
      <c r="E869" s="82">
        <v>0.41378487679999998</v>
      </c>
      <c r="F869" s="47">
        <v>5.1851668099999998E-2</v>
      </c>
      <c r="G869" s="47">
        <v>0.30377728139999999</v>
      </c>
      <c r="H869" s="47">
        <v>0.12515258269999999</v>
      </c>
      <c r="I869" s="47">
        <v>0.1054335911</v>
      </c>
      <c r="J869" s="83">
        <v>8816.2223138000008</v>
      </c>
    </row>
    <row r="870" spans="1:10" x14ac:dyDescent="0.25">
      <c r="A870" s="2" t="s">
        <v>92</v>
      </c>
      <c r="B870" s="4" t="s">
        <v>76</v>
      </c>
      <c r="C870" s="3" t="s">
        <v>34</v>
      </c>
      <c r="D870" s="3" t="s">
        <v>0</v>
      </c>
      <c r="E870" s="82">
        <v>0.38532376699999998</v>
      </c>
      <c r="F870" s="47">
        <v>5.2597893200000002E-2</v>
      </c>
      <c r="G870" s="47">
        <v>0.28939159149999999</v>
      </c>
      <c r="H870" s="47">
        <v>0.14831538990000001</v>
      </c>
      <c r="I870" s="47">
        <v>0.12437135840000001</v>
      </c>
      <c r="J870" s="83">
        <v>9765.8687253000007</v>
      </c>
    </row>
    <row r="871" spans="1:10" x14ac:dyDescent="0.25">
      <c r="A871" s="2" t="s">
        <v>92</v>
      </c>
      <c r="B871" s="4" t="s">
        <v>76</v>
      </c>
      <c r="C871" s="3" t="s">
        <v>34</v>
      </c>
      <c r="D871" s="3" t="s">
        <v>38</v>
      </c>
      <c r="E871" s="82">
        <v>0.134841718</v>
      </c>
      <c r="F871" s="47">
        <v>4.53262392E-2</v>
      </c>
      <c r="G871" s="47">
        <v>0.16398451559999999</v>
      </c>
      <c r="H871" s="47">
        <v>0.359573806</v>
      </c>
      <c r="I871" s="47">
        <v>0.29627372130000001</v>
      </c>
      <c r="J871" s="83">
        <v>823.20117809999999</v>
      </c>
    </row>
    <row r="872" spans="1:10" x14ac:dyDescent="0.25">
      <c r="A872" s="2" t="s">
        <v>92</v>
      </c>
      <c r="B872" s="4" t="s">
        <v>76</v>
      </c>
      <c r="C872" s="3" t="s">
        <v>35</v>
      </c>
      <c r="D872" s="3" t="s">
        <v>37</v>
      </c>
      <c r="E872" s="82">
        <v>0.69502348579999995</v>
      </c>
      <c r="F872" s="47">
        <v>5.2764640600000003E-2</v>
      </c>
      <c r="G872" s="47">
        <v>9.5382106300000005E-2</v>
      </c>
      <c r="H872" s="47">
        <v>9.7566815900000006E-2</v>
      </c>
      <c r="I872" s="47">
        <v>5.9262951500000001E-2</v>
      </c>
      <c r="J872" s="83">
        <v>7369.5541254999998</v>
      </c>
    </row>
    <row r="873" spans="1:10" x14ac:dyDescent="0.25">
      <c r="A873" s="2" t="s">
        <v>92</v>
      </c>
      <c r="B873" s="4" t="s">
        <v>76</v>
      </c>
      <c r="C873" s="3" t="s">
        <v>35</v>
      </c>
      <c r="D873" s="3" t="s">
        <v>0</v>
      </c>
      <c r="E873" s="82">
        <v>0.64959120380000002</v>
      </c>
      <c r="F873" s="47">
        <v>6.9356738200000004E-2</v>
      </c>
      <c r="G873" s="47">
        <v>9.5853236699999997E-2</v>
      </c>
      <c r="H873" s="47">
        <v>0.1016621761</v>
      </c>
      <c r="I873" s="47">
        <v>8.3536645300000004E-2</v>
      </c>
      <c r="J873" s="83">
        <v>8063.5531493999997</v>
      </c>
    </row>
    <row r="874" spans="1:10" x14ac:dyDescent="0.25">
      <c r="A874" s="2" t="s">
        <v>92</v>
      </c>
      <c r="B874" s="4" t="s">
        <v>76</v>
      </c>
      <c r="C874" s="3" t="s">
        <v>35</v>
      </c>
      <c r="D874" s="3" t="s">
        <v>38</v>
      </c>
      <c r="E874" s="82">
        <v>0.29331089789999998</v>
      </c>
      <c r="F874" s="47">
        <v>6.2832740499999998E-2</v>
      </c>
      <c r="G874" s="47">
        <v>0.1389261759</v>
      </c>
      <c r="H874" s="47">
        <v>0.21946083550000001</v>
      </c>
      <c r="I874" s="47">
        <v>0.28546935020000003</v>
      </c>
      <c r="J874" s="83">
        <v>259.110727</v>
      </c>
    </row>
    <row r="875" spans="1:10" x14ac:dyDescent="0.25">
      <c r="A875" s="2" t="s">
        <v>92</v>
      </c>
      <c r="B875" s="4" t="s">
        <v>76</v>
      </c>
      <c r="C875" s="3" t="s">
        <v>36</v>
      </c>
      <c r="D875" s="3" t="s">
        <v>37</v>
      </c>
      <c r="E875" s="82">
        <v>0.2208787032</v>
      </c>
      <c r="F875" s="47">
        <v>2.5319495399999999E-2</v>
      </c>
      <c r="G875" s="47">
        <v>0.1767002392</v>
      </c>
      <c r="H875" s="47">
        <v>0.1358963252</v>
      </c>
      <c r="I875" s="47">
        <v>0.44120523699999997</v>
      </c>
      <c r="J875" s="83">
        <v>5989.7212436</v>
      </c>
    </row>
    <row r="876" spans="1:10" x14ac:dyDescent="0.25">
      <c r="A876" s="2" t="s">
        <v>92</v>
      </c>
      <c r="B876" s="4" t="s">
        <v>76</v>
      </c>
      <c r="C876" s="3" t="s">
        <v>36</v>
      </c>
      <c r="D876" s="3" t="s">
        <v>0</v>
      </c>
      <c r="E876" s="82">
        <v>0.19104900020000001</v>
      </c>
      <c r="F876" s="47">
        <v>2.6042634200000001E-2</v>
      </c>
      <c r="G876" s="47">
        <v>0.20067846810000001</v>
      </c>
      <c r="H876" s="47">
        <v>0.1297391802</v>
      </c>
      <c r="I876" s="47">
        <v>0.45249071730000001</v>
      </c>
      <c r="J876" s="83">
        <v>10322.944536000001</v>
      </c>
    </row>
    <row r="877" spans="1:10" x14ac:dyDescent="0.25">
      <c r="A877" s="2" t="s">
        <v>92</v>
      </c>
      <c r="B877" s="4" t="s">
        <v>76</v>
      </c>
      <c r="C877" s="3" t="s">
        <v>36</v>
      </c>
      <c r="D877" s="3" t="s">
        <v>38</v>
      </c>
      <c r="E877" s="82">
        <v>0.1509294172</v>
      </c>
      <c r="F877" s="47">
        <v>2.7243180400000001E-2</v>
      </c>
      <c r="G877" s="47">
        <v>0.2337002245</v>
      </c>
      <c r="H877" s="47">
        <v>0.1212004488</v>
      </c>
      <c r="I877" s="47">
        <v>0.46692672899999998</v>
      </c>
      <c r="J877" s="83">
        <v>4301.2580589999998</v>
      </c>
    </row>
    <row r="878" spans="1:10" x14ac:dyDescent="0.25">
      <c r="A878" s="2" t="s">
        <v>92</v>
      </c>
      <c r="B878" s="4" t="s">
        <v>87</v>
      </c>
      <c r="C878" s="3" t="s">
        <v>34</v>
      </c>
      <c r="D878" s="3" t="s">
        <v>37</v>
      </c>
      <c r="E878" s="82" t="s">
        <v>109</v>
      </c>
      <c r="F878" s="82" t="s">
        <v>109</v>
      </c>
      <c r="G878" s="82" t="s">
        <v>109</v>
      </c>
      <c r="H878" s="82" t="s">
        <v>109</v>
      </c>
      <c r="I878" s="82" t="s">
        <v>109</v>
      </c>
      <c r="J878" s="82" t="s">
        <v>109</v>
      </c>
    </row>
    <row r="879" spans="1:10" x14ac:dyDescent="0.25">
      <c r="A879" s="2" t="s">
        <v>92</v>
      </c>
      <c r="B879" s="4" t="s">
        <v>87</v>
      </c>
      <c r="C879" s="3" t="s">
        <v>34</v>
      </c>
      <c r="D879" s="3" t="s">
        <v>0</v>
      </c>
      <c r="E879" s="82" t="s">
        <v>109</v>
      </c>
      <c r="F879" s="82" t="s">
        <v>109</v>
      </c>
      <c r="G879" s="82" t="s">
        <v>109</v>
      </c>
      <c r="H879" s="82" t="s">
        <v>109</v>
      </c>
      <c r="I879" s="82" t="s">
        <v>109</v>
      </c>
      <c r="J879" s="82" t="s">
        <v>109</v>
      </c>
    </row>
    <row r="880" spans="1:10" x14ac:dyDescent="0.25">
      <c r="A880" s="2" t="s">
        <v>92</v>
      </c>
      <c r="B880" s="4" t="s">
        <v>87</v>
      </c>
      <c r="C880" s="3" t="s">
        <v>34</v>
      </c>
      <c r="D880" s="3" t="s">
        <v>38</v>
      </c>
      <c r="E880" s="82" t="s">
        <v>109</v>
      </c>
      <c r="F880" s="82" t="s">
        <v>109</v>
      </c>
      <c r="G880" s="82" t="s">
        <v>109</v>
      </c>
      <c r="H880" s="82" t="s">
        <v>109</v>
      </c>
      <c r="I880" s="82" t="s">
        <v>109</v>
      </c>
      <c r="J880" s="82" t="s">
        <v>109</v>
      </c>
    </row>
    <row r="881" spans="1:10" x14ac:dyDescent="0.25">
      <c r="A881" s="2" t="s">
        <v>92</v>
      </c>
      <c r="B881" s="4" t="s">
        <v>87</v>
      </c>
      <c r="C881" s="3" t="s">
        <v>35</v>
      </c>
      <c r="D881" s="3" t="s">
        <v>37</v>
      </c>
      <c r="E881" s="82">
        <v>0.6768179513</v>
      </c>
      <c r="F881" s="47">
        <v>4.0264581799999997E-2</v>
      </c>
      <c r="G881" s="47">
        <v>0.16052782130000001</v>
      </c>
      <c r="H881" s="47">
        <v>7.35067477E-2</v>
      </c>
      <c r="I881" s="47">
        <v>4.8882898000000001E-2</v>
      </c>
      <c r="J881" s="83">
        <v>7913.6065858000002</v>
      </c>
    </row>
    <row r="882" spans="1:10" x14ac:dyDescent="0.25">
      <c r="A882" s="2" t="s">
        <v>92</v>
      </c>
      <c r="B882" s="4" t="s">
        <v>87</v>
      </c>
      <c r="C882" s="3" t="s">
        <v>35</v>
      </c>
      <c r="D882" s="3" t="s">
        <v>0</v>
      </c>
      <c r="E882" s="82">
        <v>0.66070981080000002</v>
      </c>
      <c r="F882" s="47">
        <v>4.35874121E-2</v>
      </c>
      <c r="G882" s="47">
        <v>0.1582382977</v>
      </c>
      <c r="H882" s="47">
        <v>7.8030076500000004E-2</v>
      </c>
      <c r="I882" s="47">
        <v>5.9434402900000002E-2</v>
      </c>
      <c r="J882" s="83">
        <v>8413.7860612999993</v>
      </c>
    </row>
    <row r="883" spans="1:10" x14ac:dyDescent="0.25">
      <c r="A883" s="2" t="s">
        <v>92</v>
      </c>
      <c r="B883" s="4" t="s">
        <v>87</v>
      </c>
      <c r="C883" s="3" t="s">
        <v>35</v>
      </c>
      <c r="D883" s="3" t="s">
        <v>38</v>
      </c>
      <c r="E883" s="82">
        <v>0.44780684370000001</v>
      </c>
      <c r="F883" s="47">
        <v>3.4053705099999998E-2</v>
      </c>
      <c r="G883" s="47">
        <v>0.12836202990000001</v>
      </c>
      <c r="H883" s="47">
        <v>0.142323955</v>
      </c>
      <c r="I883" s="47">
        <v>0.24745346630000001</v>
      </c>
      <c r="J883" s="83">
        <v>413.12454818999998</v>
      </c>
    </row>
    <row r="884" spans="1:10" x14ac:dyDescent="0.25">
      <c r="A884" s="2" t="s">
        <v>92</v>
      </c>
      <c r="B884" s="4" t="s">
        <v>66</v>
      </c>
      <c r="C884" s="3" t="s">
        <v>34</v>
      </c>
      <c r="D884" s="3" t="s">
        <v>37</v>
      </c>
      <c r="E884" s="82" t="s">
        <v>109</v>
      </c>
      <c r="F884" s="82" t="s">
        <v>109</v>
      </c>
      <c r="G884" s="82" t="s">
        <v>109</v>
      </c>
      <c r="H884" s="82" t="s">
        <v>109</v>
      </c>
      <c r="I884" s="82" t="s">
        <v>109</v>
      </c>
      <c r="J884" s="82" t="s">
        <v>109</v>
      </c>
    </row>
    <row r="885" spans="1:10" x14ac:dyDescent="0.25">
      <c r="A885" s="2" t="s">
        <v>92</v>
      </c>
      <c r="B885" s="4" t="s">
        <v>66</v>
      </c>
      <c r="C885" s="3" t="s">
        <v>34</v>
      </c>
      <c r="D885" s="3" t="s">
        <v>0</v>
      </c>
      <c r="E885" s="82" t="s">
        <v>109</v>
      </c>
      <c r="F885" s="82" t="s">
        <v>109</v>
      </c>
      <c r="G885" s="82" t="s">
        <v>109</v>
      </c>
      <c r="H885" s="82" t="s">
        <v>109</v>
      </c>
      <c r="I885" s="82" t="s">
        <v>109</v>
      </c>
      <c r="J885" s="82" t="s">
        <v>109</v>
      </c>
    </row>
    <row r="886" spans="1:10" x14ac:dyDescent="0.25">
      <c r="A886" s="2" t="s">
        <v>92</v>
      </c>
      <c r="B886" s="4" t="s">
        <v>66</v>
      </c>
      <c r="C886" s="3" t="s">
        <v>34</v>
      </c>
      <c r="D886" s="3" t="s">
        <v>38</v>
      </c>
      <c r="E886" s="82" t="s">
        <v>109</v>
      </c>
      <c r="F886" s="82" t="s">
        <v>109</v>
      </c>
      <c r="G886" s="82" t="s">
        <v>109</v>
      </c>
      <c r="H886" s="82" t="s">
        <v>109</v>
      </c>
      <c r="I886" s="82" t="s">
        <v>109</v>
      </c>
      <c r="J886" s="82" t="s">
        <v>109</v>
      </c>
    </row>
    <row r="887" spans="1:10" x14ac:dyDescent="0.25">
      <c r="A887" s="2" t="s">
        <v>92</v>
      </c>
      <c r="B887" s="4" t="s">
        <v>66</v>
      </c>
      <c r="C887" s="3" t="s">
        <v>35</v>
      </c>
      <c r="D887" s="3" t="s">
        <v>37</v>
      </c>
      <c r="E887" s="82">
        <v>0.1923503627</v>
      </c>
      <c r="F887" s="47">
        <v>4.05894792E-2</v>
      </c>
      <c r="G887" s="47">
        <v>0.2390063831</v>
      </c>
      <c r="H887" s="47">
        <v>0.22659500639999999</v>
      </c>
      <c r="I887" s="47">
        <v>0.30145876869999999</v>
      </c>
      <c r="J887" s="83">
        <v>873.40620357</v>
      </c>
    </row>
    <row r="888" spans="1:10" x14ac:dyDescent="0.25">
      <c r="A888" s="2" t="s">
        <v>92</v>
      </c>
      <c r="B888" s="4" t="s">
        <v>66</v>
      </c>
      <c r="C888" s="3" t="s">
        <v>35</v>
      </c>
      <c r="D888" s="3" t="s">
        <v>0</v>
      </c>
      <c r="E888" s="82">
        <v>0.1821941456</v>
      </c>
      <c r="F888" s="47">
        <v>4.1846856699999997E-2</v>
      </c>
      <c r="G888" s="47">
        <v>0.2163035307</v>
      </c>
      <c r="H888" s="47">
        <v>0.20809746700000001</v>
      </c>
      <c r="I888" s="47">
        <v>0.35155799999999998</v>
      </c>
      <c r="J888" s="83">
        <v>1317.7858186999999</v>
      </c>
    </row>
    <row r="889" spans="1:10" x14ac:dyDescent="0.25">
      <c r="A889" s="2" t="s">
        <v>92</v>
      </c>
      <c r="B889" s="4" t="s">
        <v>66</v>
      </c>
      <c r="C889" s="3" t="s">
        <v>35</v>
      </c>
      <c r="D889" s="3" t="s">
        <v>38</v>
      </c>
      <c r="E889" s="82">
        <v>0.1804604192</v>
      </c>
      <c r="F889" s="47">
        <v>4.74526345E-2</v>
      </c>
      <c r="G889" s="47">
        <v>0.18869906619999999</v>
      </c>
      <c r="H889" s="47">
        <v>0.14022734000000001</v>
      </c>
      <c r="I889" s="47">
        <v>0.44316053999999999</v>
      </c>
      <c r="J889" s="83">
        <v>393.95265569999998</v>
      </c>
    </row>
    <row r="890" spans="1:10" x14ac:dyDescent="0.25">
      <c r="A890" s="2" t="s">
        <v>92</v>
      </c>
      <c r="B890" s="4" t="s">
        <v>45</v>
      </c>
      <c r="C890" s="3" t="s">
        <v>34</v>
      </c>
      <c r="D890" s="3" t="s">
        <v>37</v>
      </c>
      <c r="E890" s="82">
        <v>0.3916995942</v>
      </c>
      <c r="F890" s="47">
        <v>4.7812201399999997E-2</v>
      </c>
      <c r="G890" s="47">
        <v>0.2461976431</v>
      </c>
      <c r="H890" s="47">
        <v>9.4749070099999999E-2</v>
      </c>
      <c r="I890" s="47">
        <v>0.21954149110000001</v>
      </c>
      <c r="J890" s="83">
        <v>64903.242609000001</v>
      </c>
    </row>
    <row r="891" spans="1:10" x14ac:dyDescent="0.25">
      <c r="A891" s="2" t="s">
        <v>92</v>
      </c>
      <c r="B891" s="4" t="s">
        <v>45</v>
      </c>
      <c r="C891" s="3" t="s">
        <v>34</v>
      </c>
      <c r="D891" s="3" t="s">
        <v>0</v>
      </c>
      <c r="E891" s="82">
        <v>0.291119831</v>
      </c>
      <c r="F891" s="47">
        <v>4.5233381599999997E-2</v>
      </c>
      <c r="G891" s="47">
        <v>0.21543722530000001</v>
      </c>
      <c r="H891" s="47">
        <v>0.1485727868</v>
      </c>
      <c r="I891" s="47">
        <v>0.2996367754</v>
      </c>
      <c r="J891" s="83">
        <v>126456.95221</v>
      </c>
    </row>
    <row r="892" spans="1:10" x14ac:dyDescent="0.25">
      <c r="A892" s="2" t="s">
        <v>92</v>
      </c>
      <c r="B892" s="4" t="s">
        <v>45</v>
      </c>
      <c r="C892" s="3" t="s">
        <v>34</v>
      </c>
      <c r="D892" s="3" t="s">
        <v>38</v>
      </c>
      <c r="E892" s="82">
        <v>0.18524190139999999</v>
      </c>
      <c r="F892" s="47">
        <v>4.1836283799999999E-2</v>
      </c>
      <c r="G892" s="47">
        <v>0.18567309260000001</v>
      </c>
      <c r="H892" s="47">
        <v>0.2085233105</v>
      </c>
      <c r="I892" s="47">
        <v>0.37872541170000001</v>
      </c>
      <c r="J892" s="83">
        <v>58353.465505</v>
      </c>
    </row>
    <row r="893" spans="1:10" x14ac:dyDescent="0.25">
      <c r="A893" s="2" t="s">
        <v>92</v>
      </c>
      <c r="B893" s="4" t="s">
        <v>45</v>
      </c>
      <c r="C893" s="3" t="s">
        <v>35</v>
      </c>
      <c r="D893" s="3" t="s">
        <v>37</v>
      </c>
      <c r="E893" s="82">
        <v>0.47851762720000002</v>
      </c>
      <c r="F893" s="47">
        <v>7.3823534299999993E-2</v>
      </c>
      <c r="G893" s="47">
        <v>0.15619476760000001</v>
      </c>
      <c r="H893" s="47">
        <v>0.13809704959999999</v>
      </c>
      <c r="I893" s="47">
        <v>0.15336702120000001</v>
      </c>
      <c r="J893" s="83">
        <v>10649.704589999999</v>
      </c>
    </row>
    <row r="894" spans="1:10" x14ac:dyDescent="0.25">
      <c r="A894" s="2" t="s">
        <v>92</v>
      </c>
      <c r="B894" s="4" t="s">
        <v>45</v>
      </c>
      <c r="C894" s="3" t="s">
        <v>35</v>
      </c>
      <c r="D894" s="3" t="s">
        <v>0</v>
      </c>
      <c r="E894" s="82">
        <v>0.44810494769999998</v>
      </c>
      <c r="F894" s="47">
        <v>6.7904829999999999E-2</v>
      </c>
      <c r="G894" s="47">
        <v>0.15037212799999999</v>
      </c>
      <c r="H894" s="47">
        <v>0.13199369529999999</v>
      </c>
      <c r="I894" s="47">
        <v>0.20162439909999999</v>
      </c>
      <c r="J894" s="83">
        <v>13142.428233000001</v>
      </c>
    </row>
    <row r="895" spans="1:10" x14ac:dyDescent="0.25">
      <c r="A895" s="2" t="s">
        <v>92</v>
      </c>
      <c r="B895" s="4" t="s">
        <v>45</v>
      </c>
      <c r="C895" s="3" t="s">
        <v>35</v>
      </c>
      <c r="D895" s="3" t="s">
        <v>38</v>
      </c>
      <c r="E895" s="82">
        <v>0.20046601280000001</v>
      </c>
      <c r="F895" s="47">
        <v>4.7849243499999999E-2</v>
      </c>
      <c r="G895" s="47">
        <v>0.1376324216</v>
      </c>
      <c r="H895" s="47">
        <v>0.1044442978</v>
      </c>
      <c r="I895" s="47">
        <v>0.50960802439999997</v>
      </c>
      <c r="J895" s="83">
        <v>1163.2121953000001</v>
      </c>
    </row>
    <row r="896" spans="1:10" x14ac:dyDescent="0.25">
      <c r="A896" s="2" t="s">
        <v>92</v>
      </c>
      <c r="B896" s="4" t="s">
        <v>45</v>
      </c>
      <c r="C896" s="3" t="s">
        <v>36</v>
      </c>
      <c r="D896" s="3" t="s">
        <v>37</v>
      </c>
      <c r="E896" s="82">
        <v>0.4194128734</v>
      </c>
      <c r="F896" s="47">
        <v>3.98589923E-2</v>
      </c>
      <c r="G896" s="47">
        <v>0.12964376690000001</v>
      </c>
      <c r="H896" s="47">
        <v>8.7831942800000007E-2</v>
      </c>
      <c r="I896" s="47">
        <v>0.32325242469999999</v>
      </c>
      <c r="J896" s="83">
        <v>14114.995193999999</v>
      </c>
    </row>
    <row r="897" spans="1:10" x14ac:dyDescent="0.25">
      <c r="A897" s="2" t="s">
        <v>92</v>
      </c>
      <c r="B897" s="4" t="s">
        <v>45</v>
      </c>
      <c r="C897" s="3" t="s">
        <v>36</v>
      </c>
      <c r="D897" s="3" t="s">
        <v>0</v>
      </c>
      <c r="E897" s="82">
        <v>0.36663378009999997</v>
      </c>
      <c r="F897" s="47">
        <v>4.0306830600000003E-2</v>
      </c>
      <c r="G897" s="47">
        <v>0.1514764019</v>
      </c>
      <c r="H897" s="47">
        <v>0.11084058030000001</v>
      </c>
      <c r="I897" s="47">
        <v>0.33074240710000002</v>
      </c>
      <c r="J897" s="83">
        <v>25404.133298000001</v>
      </c>
    </row>
    <row r="898" spans="1:10" x14ac:dyDescent="0.25">
      <c r="A898" s="2" t="s">
        <v>92</v>
      </c>
      <c r="B898" s="4" t="s">
        <v>45</v>
      </c>
      <c r="C898" s="3" t="s">
        <v>36</v>
      </c>
      <c r="D898" s="3" t="s">
        <v>38</v>
      </c>
      <c r="E898" s="82">
        <v>0.30483868559999999</v>
      </c>
      <c r="F898" s="47">
        <v>4.0409796400000003E-2</v>
      </c>
      <c r="G898" s="47">
        <v>0.17960287580000001</v>
      </c>
      <c r="H898" s="47">
        <v>0.13905165999999999</v>
      </c>
      <c r="I898" s="47">
        <v>0.33609698230000001</v>
      </c>
      <c r="J898" s="83">
        <v>11025.512472</v>
      </c>
    </row>
    <row r="899" spans="1:10" x14ac:dyDescent="0.25">
      <c r="A899" s="2" t="s">
        <v>92</v>
      </c>
      <c r="B899" s="4" t="s">
        <v>79</v>
      </c>
      <c r="C899" s="3" t="s">
        <v>34</v>
      </c>
      <c r="D899" s="3" t="s">
        <v>37</v>
      </c>
      <c r="E899" s="82">
        <v>0.2457565464</v>
      </c>
      <c r="F899" s="47">
        <v>4.6847877699999999E-2</v>
      </c>
      <c r="G899" s="47">
        <v>0.34698773979999997</v>
      </c>
      <c r="H899" s="47">
        <v>0.18208822820000001</v>
      </c>
      <c r="I899" s="47">
        <v>0.1783196078</v>
      </c>
      <c r="J899" s="83">
        <v>31523.021580000001</v>
      </c>
    </row>
    <row r="900" spans="1:10" x14ac:dyDescent="0.25">
      <c r="A900" s="2" t="s">
        <v>92</v>
      </c>
      <c r="B900" s="4" t="s">
        <v>79</v>
      </c>
      <c r="C900" s="3" t="s">
        <v>34</v>
      </c>
      <c r="D900" s="3" t="s">
        <v>0</v>
      </c>
      <c r="E900" s="82">
        <v>0.234573791</v>
      </c>
      <c r="F900" s="47">
        <v>4.5955318199999998E-2</v>
      </c>
      <c r="G900" s="47">
        <v>0.33562681700000002</v>
      </c>
      <c r="H900" s="47">
        <v>0.19066109780000001</v>
      </c>
      <c r="I900" s="47">
        <v>0.19318297600000001</v>
      </c>
      <c r="J900" s="83">
        <v>36295.652754000002</v>
      </c>
    </row>
    <row r="901" spans="1:10" x14ac:dyDescent="0.25">
      <c r="A901" s="2" t="s">
        <v>92</v>
      </c>
      <c r="B901" s="4" t="s">
        <v>79</v>
      </c>
      <c r="C901" s="3" t="s">
        <v>34</v>
      </c>
      <c r="D901" s="3" t="s">
        <v>38</v>
      </c>
      <c r="E901" s="82">
        <v>0.16895862549999999</v>
      </c>
      <c r="F901" s="47">
        <v>3.6570564200000003E-2</v>
      </c>
      <c r="G901" s="47">
        <v>0.26972972319999999</v>
      </c>
      <c r="H901" s="47">
        <v>0.2425115118</v>
      </c>
      <c r="I901" s="47">
        <v>0.28222957529999998</v>
      </c>
      <c r="J901" s="83">
        <v>4433.1560127000002</v>
      </c>
    </row>
    <row r="902" spans="1:10" x14ac:dyDescent="0.25">
      <c r="A902" s="2" t="s">
        <v>92</v>
      </c>
      <c r="B902" s="4" t="s">
        <v>79</v>
      </c>
      <c r="C902" s="3" t="s">
        <v>35</v>
      </c>
      <c r="D902" s="3" t="s">
        <v>37</v>
      </c>
      <c r="E902" s="82">
        <v>0.49830307699999998</v>
      </c>
      <c r="F902" s="47">
        <v>4.71411646E-2</v>
      </c>
      <c r="G902" s="47">
        <v>0.16259653830000001</v>
      </c>
      <c r="H902" s="47">
        <v>0.16089152900000001</v>
      </c>
      <c r="I902" s="47">
        <v>0.13106769099999999</v>
      </c>
      <c r="J902" s="83">
        <v>9231.5146889000007</v>
      </c>
    </row>
    <row r="903" spans="1:10" x14ac:dyDescent="0.25">
      <c r="A903" s="2" t="s">
        <v>92</v>
      </c>
      <c r="B903" s="4" t="s">
        <v>79</v>
      </c>
      <c r="C903" s="3" t="s">
        <v>35</v>
      </c>
      <c r="D903" s="3" t="s">
        <v>0</v>
      </c>
      <c r="E903" s="82">
        <v>0.45515037359999999</v>
      </c>
      <c r="F903" s="47">
        <v>5.59142532E-2</v>
      </c>
      <c r="G903" s="47">
        <v>0.1521632201</v>
      </c>
      <c r="H903" s="47">
        <v>0.1800898692</v>
      </c>
      <c r="I903" s="47">
        <v>0.156682284</v>
      </c>
      <c r="J903" s="83">
        <v>11022.964477</v>
      </c>
    </row>
    <row r="904" spans="1:10" x14ac:dyDescent="0.25">
      <c r="A904" s="2" t="s">
        <v>92</v>
      </c>
      <c r="B904" s="4" t="s">
        <v>79</v>
      </c>
      <c r="C904" s="3" t="s">
        <v>35</v>
      </c>
      <c r="D904" s="3" t="s">
        <v>38</v>
      </c>
      <c r="E904" s="82">
        <v>0.1140511989</v>
      </c>
      <c r="F904" s="47">
        <v>8.1570625800000005E-2</v>
      </c>
      <c r="G904" s="47">
        <v>0.1201198473</v>
      </c>
      <c r="H904" s="47">
        <v>0.41415717000000002</v>
      </c>
      <c r="I904" s="47">
        <v>0.27010115800000001</v>
      </c>
      <c r="J904" s="83">
        <v>1034.7477815</v>
      </c>
    </row>
    <row r="905" spans="1:10" x14ac:dyDescent="0.25">
      <c r="A905" s="2" t="s">
        <v>92</v>
      </c>
      <c r="B905" s="4" t="s">
        <v>79</v>
      </c>
      <c r="C905" s="3" t="s">
        <v>36</v>
      </c>
      <c r="D905" s="3" t="s">
        <v>37</v>
      </c>
      <c r="E905" s="82">
        <v>0.21364834329999999</v>
      </c>
      <c r="F905" s="47">
        <v>3.48802577E-2</v>
      </c>
      <c r="G905" s="47">
        <v>8.4079068399999998E-2</v>
      </c>
      <c r="H905" s="47">
        <v>0.15281652030000001</v>
      </c>
      <c r="I905" s="47">
        <v>0.51457581029999999</v>
      </c>
      <c r="J905" s="83">
        <v>23946.414209999999</v>
      </c>
    </row>
    <row r="906" spans="1:10" x14ac:dyDescent="0.25">
      <c r="A906" s="2" t="s">
        <v>92</v>
      </c>
      <c r="B906" s="4" t="s">
        <v>79</v>
      </c>
      <c r="C906" s="3" t="s">
        <v>36</v>
      </c>
      <c r="D906" s="3" t="s">
        <v>0</v>
      </c>
      <c r="E906" s="82">
        <v>0.21682741620000001</v>
      </c>
      <c r="F906" s="47">
        <v>3.4407687700000002E-2</v>
      </c>
      <c r="G906" s="47">
        <v>9.0419266100000006E-2</v>
      </c>
      <c r="H906" s="47">
        <v>0.14659883230000001</v>
      </c>
      <c r="I906" s="47">
        <v>0.51174679769999998</v>
      </c>
      <c r="J906" s="83">
        <v>32814.933683000003</v>
      </c>
    </row>
    <row r="907" spans="1:10" x14ac:dyDescent="0.25">
      <c r="A907" s="2" t="s">
        <v>92</v>
      </c>
      <c r="B907" s="4" t="s">
        <v>79</v>
      </c>
      <c r="C907" s="3" t="s">
        <v>36</v>
      </c>
      <c r="D907" s="3" t="s">
        <v>38</v>
      </c>
      <c r="E907" s="82">
        <v>0.22823992800000001</v>
      </c>
      <c r="F907" s="47">
        <v>3.2361301199999998E-2</v>
      </c>
      <c r="G907" s="47">
        <v>0.10858799970000001</v>
      </c>
      <c r="H907" s="47">
        <v>0.12872198030000001</v>
      </c>
      <c r="I907" s="47">
        <v>0.50208879070000001</v>
      </c>
      <c r="J907" s="83">
        <v>8701.6569682999998</v>
      </c>
    </row>
    <row r="908" spans="1:10" x14ac:dyDescent="0.25">
      <c r="A908" s="2" t="s">
        <v>92</v>
      </c>
      <c r="B908" s="4" t="s">
        <v>65</v>
      </c>
      <c r="C908" s="3" t="s">
        <v>34</v>
      </c>
      <c r="D908" s="3" t="s">
        <v>37</v>
      </c>
      <c r="E908" s="82">
        <v>0.26132625500000001</v>
      </c>
      <c r="F908" s="47">
        <v>5.6119086200000001E-2</v>
      </c>
      <c r="G908" s="47">
        <v>0.33817410060000003</v>
      </c>
      <c r="H908" s="47">
        <v>0.1370929199</v>
      </c>
      <c r="I908" s="47">
        <v>0.20728763829999999</v>
      </c>
      <c r="J908" s="83">
        <v>2919.721939</v>
      </c>
    </row>
    <row r="909" spans="1:10" x14ac:dyDescent="0.25">
      <c r="A909" s="2" t="s">
        <v>92</v>
      </c>
      <c r="B909" s="4" t="s">
        <v>65</v>
      </c>
      <c r="C909" s="3" t="s">
        <v>34</v>
      </c>
      <c r="D909" s="3" t="s">
        <v>0</v>
      </c>
      <c r="E909" s="82">
        <v>0.24601141730000001</v>
      </c>
      <c r="F909" s="47">
        <v>5.0723881899999997E-2</v>
      </c>
      <c r="G909" s="47">
        <v>0.30144978080000001</v>
      </c>
      <c r="H909" s="47">
        <v>0.12962133179999999</v>
      </c>
      <c r="I909" s="47">
        <v>0.2721935882</v>
      </c>
      <c r="J909" s="83">
        <v>3617.7182736</v>
      </c>
    </row>
    <row r="910" spans="1:10" x14ac:dyDescent="0.25">
      <c r="A910" s="2" t="s">
        <v>92</v>
      </c>
      <c r="B910" s="4" t="s">
        <v>65</v>
      </c>
      <c r="C910" s="3" t="s">
        <v>34</v>
      </c>
      <c r="D910" s="3" t="s">
        <v>38</v>
      </c>
      <c r="E910" s="82">
        <v>0.18932750840000001</v>
      </c>
      <c r="F910" s="47">
        <v>2.1885659700000001E-2</v>
      </c>
      <c r="G910" s="47">
        <v>0.1468601873</v>
      </c>
      <c r="H910" s="47">
        <v>9.1043845400000004E-2</v>
      </c>
      <c r="I910" s="47">
        <v>0.55088279920000005</v>
      </c>
      <c r="J910" s="83">
        <v>654.94972727000004</v>
      </c>
    </row>
    <row r="911" spans="1:10" x14ac:dyDescent="0.25">
      <c r="A911" s="2" t="s">
        <v>92</v>
      </c>
      <c r="B911" s="4" t="s">
        <v>65</v>
      </c>
      <c r="C911" s="3" t="s">
        <v>36</v>
      </c>
      <c r="D911" s="3" t="s">
        <v>37</v>
      </c>
      <c r="E911" s="82">
        <v>0.2861657353</v>
      </c>
      <c r="F911" s="47">
        <v>3.1083070500000001E-2</v>
      </c>
      <c r="G911" s="47">
        <v>0.13890074760000001</v>
      </c>
      <c r="H911" s="47">
        <v>0.1297699712</v>
      </c>
      <c r="I911" s="47">
        <v>0.41408047529999997</v>
      </c>
      <c r="J911" s="83">
        <v>3172.9864484</v>
      </c>
    </row>
    <row r="912" spans="1:10" x14ac:dyDescent="0.25">
      <c r="A912" s="2" t="s">
        <v>92</v>
      </c>
      <c r="B912" s="4" t="s">
        <v>65</v>
      </c>
      <c r="C912" s="3" t="s">
        <v>36</v>
      </c>
      <c r="D912" s="3" t="s">
        <v>0</v>
      </c>
      <c r="E912" s="82">
        <v>0.25030703189999998</v>
      </c>
      <c r="F912" s="47">
        <v>3.6099848699999999E-2</v>
      </c>
      <c r="G912" s="47">
        <v>0.14772926410000001</v>
      </c>
      <c r="H912" s="47">
        <v>0.1255364474</v>
      </c>
      <c r="I912" s="47">
        <v>0.44032740799999998</v>
      </c>
      <c r="J912" s="83">
        <v>4750.1661899999999</v>
      </c>
    </row>
    <row r="913" spans="1:10" x14ac:dyDescent="0.25">
      <c r="A913" s="2" t="s">
        <v>92</v>
      </c>
      <c r="B913" s="4" t="s">
        <v>65</v>
      </c>
      <c r="C913" s="3" t="s">
        <v>36</v>
      </c>
      <c r="D913" s="3" t="s">
        <v>38</v>
      </c>
      <c r="E913" s="82">
        <v>0.1797985724</v>
      </c>
      <c r="F913" s="47">
        <v>4.5456212900000001E-2</v>
      </c>
      <c r="G913" s="47">
        <v>0.16691517689999999</v>
      </c>
      <c r="H913" s="47">
        <v>0.11551168470000001</v>
      </c>
      <c r="I913" s="47">
        <v>0.49231835299999999</v>
      </c>
      <c r="J913" s="83">
        <v>1551.7364582</v>
      </c>
    </row>
    <row r="914" spans="1:10" x14ac:dyDescent="0.25">
      <c r="A914" s="2" t="s">
        <v>92</v>
      </c>
      <c r="B914" s="4" t="s">
        <v>52</v>
      </c>
      <c r="C914" s="3" t="s">
        <v>34</v>
      </c>
      <c r="D914" s="3" t="s">
        <v>37</v>
      </c>
      <c r="E914" s="82">
        <v>0.4505336049</v>
      </c>
      <c r="F914" s="47">
        <v>5.9045528100000001E-2</v>
      </c>
      <c r="G914" s="47">
        <v>0.32527014570000001</v>
      </c>
      <c r="H914" s="47">
        <v>8.9584160400000001E-2</v>
      </c>
      <c r="I914" s="47">
        <v>7.5566560899999996E-2</v>
      </c>
      <c r="J914" s="83">
        <v>10456.518993</v>
      </c>
    </row>
    <row r="915" spans="1:10" x14ac:dyDescent="0.25">
      <c r="A915" s="2" t="s">
        <v>92</v>
      </c>
      <c r="B915" s="4" t="s">
        <v>52</v>
      </c>
      <c r="C915" s="3" t="s">
        <v>34</v>
      </c>
      <c r="D915" s="3" t="s">
        <v>0</v>
      </c>
      <c r="E915" s="82">
        <v>0.4295093747</v>
      </c>
      <c r="F915" s="47">
        <v>5.94854815E-2</v>
      </c>
      <c r="G915" s="47">
        <v>0.31894098310000002</v>
      </c>
      <c r="H915" s="47">
        <v>0.1019257147</v>
      </c>
      <c r="I915" s="47">
        <v>9.0138445900000003E-2</v>
      </c>
      <c r="J915" s="83">
        <v>11140.649025999999</v>
      </c>
    </row>
    <row r="916" spans="1:10" x14ac:dyDescent="0.25">
      <c r="A916" s="2" t="s">
        <v>92</v>
      </c>
      <c r="B916" s="4" t="s">
        <v>52</v>
      </c>
      <c r="C916" s="3" t="s">
        <v>34</v>
      </c>
      <c r="D916" s="3" t="s">
        <v>38</v>
      </c>
      <c r="E916" s="82">
        <v>0.1183642192</v>
      </c>
      <c r="F916" s="47">
        <v>5.1441141099999997E-2</v>
      </c>
      <c r="G916" s="47">
        <v>0.23675489969999999</v>
      </c>
      <c r="H916" s="47">
        <v>0.28071916489999998</v>
      </c>
      <c r="I916" s="47">
        <v>0.31272057520000002</v>
      </c>
      <c r="J916" s="83">
        <v>608.29193571999997</v>
      </c>
    </row>
    <row r="917" spans="1:10" x14ac:dyDescent="0.25">
      <c r="A917" s="2" t="s">
        <v>92</v>
      </c>
      <c r="B917" s="4" t="s">
        <v>52</v>
      </c>
      <c r="C917" s="3" t="s">
        <v>35</v>
      </c>
      <c r="D917" s="3" t="s">
        <v>37</v>
      </c>
      <c r="E917" s="82">
        <v>0.52902817540000002</v>
      </c>
      <c r="F917" s="47">
        <v>6.5653130599999998E-2</v>
      </c>
      <c r="G917" s="47">
        <v>0.14349444659999999</v>
      </c>
      <c r="H917" s="47">
        <v>0.1364017565</v>
      </c>
      <c r="I917" s="47">
        <v>0.125422491</v>
      </c>
      <c r="J917" s="83">
        <v>7508.3361967999999</v>
      </c>
    </row>
    <row r="918" spans="1:10" x14ac:dyDescent="0.25">
      <c r="A918" s="2" t="s">
        <v>92</v>
      </c>
      <c r="B918" s="4" t="s">
        <v>52</v>
      </c>
      <c r="C918" s="3" t="s">
        <v>35</v>
      </c>
      <c r="D918" s="3" t="s">
        <v>0</v>
      </c>
      <c r="E918" s="82">
        <v>0.49319015529999999</v>
      </c>
      <c r="F918" s="47">
        <v>6.5240648499999998E-2</v>
      </c>
      <c r="G918" s="47">
        <v>0.14247839500000001</v>
      </c>
      <c r="H918" s="47">
        <v>0.1506925324</v>
      </c>
      <c r="I918" s="47">
        <v>0.14839826880000001</v>
      </c>
      <c r="J918" s="83">
        <v>8299.3047649</v>
      </c>
    </row>
    <row r="919" spans="1:10" x14ac:dyDescent="0.25">
      <c r="A919" s="2" t="s">
        <v>92</v>
      </c>
      <c r="B919" s="4" t="s">
        <v>52</v>
      </c>
      <c r="C919" s="3" t="s">
        <v>35</v>
      </c>
      <c r="D919" s="3" t="s">
        <v>38</v>
      </c>
      <c r="E919" s="82">
        <v>0.18751578799999999</v>
      </c>
      <c r="F919" s="47">
        <v>4.37765206E-2</v>
      </c>
      <c r="G919" s="47">
        <v>0.15840305609999999</v>
      </c>
      <c r="H919" s="47">
        <v>0.26713929320000002</v>
      </c>
      <c r="I919" s="47">
        <v>0.34316534199999998</v>
      </c>
      <c r="J919" s="83">
        <v>581.3590878</v>
      </c>
    </row>
    <row r="920" spans="1:10" x14ac:dyDescent="0.25">
      <c r="A920" s="2" t="s">
        <v>92</v>
      </c>
      <c r="B920" s="4" t="s">
        <v>52</v>
      </c>
      <c r="C920" s="3" t="s">
        <v>36</v>
      </c>
      <c r="D920" s="3" t="s">
        <v>37</v>
      </c>
      <c r="E920" s="82">
        <v>0.38553218779999998</v>
      </c>
      <c r="F920" s="47">
        <v>5.2500266800000001E-2</v>
      </c>
      <c r="G920" s="47">
        <v>6.8156147200000003E-2</v>
      </c>
      <c r="H920" s="47">
        <v>0.1154692368</v>
      </c>
      <c r="I920" s="47">
        <v>0.3783421615</v>
      </c>
      <c r="J920" s="83">
        <v>14123.64284</v>
      </c>
    </row>
    <row r="921" spans="1:10" x14ac:dyDescent="0.25">
      <c r="A921" s="2" t="s">
        <v>92</v>
      </c>
      <c r="B921" s="4" t="s">
        <v>52</v>
      </c>
      <c r="C921" s="3" t="s">
        <v>36</v>
      </c>
      <c r="D921" s="3" t="s">
        <v>0</v>
      </c>
      <c r="E921" s="82">
        <v>0.32639550340000001</v>
      </c>
      <c r="F921" s="47">
        <v>5.6535703899999998E-2</v>
      </c>
      <c r="G921" s="47">
        <v>8.4411099599999997E-2</v>
      </c>
      <c r="H921" s="47">
        <v>0.16967622960000001</v>
      </c>
      <c r="I921" s="47">
        <v>0.36298146349999999</v>
      </c>
      <c r="J921" s="83">
        <v>20914.307174000001</v>
      </c>
    </row>
    <row r="922" spans="1:10" x14ac:dyDescent="0.25">
      <c r="A922" s="2" t="s">
        <v>92</v>
      </c>
      <c r="B922" s="4" t="s">
        <v>52</v>
      </c>
      <c r="C922" s="3" t="s">
        <v>36</v>
      </c>
      <c r="D922" s="3" t="s">
        <v>38</v>
      </c>
      <c r="E922" s="82">
        <v>0.2087153226</v>
      </c>
      <c r="F922" s="47">
        <v>6.5775558100000006E-2</v>
      </c>
      <c r="G922" s="47">
        <v>0.12188955109999999</v>
      </c>
      <c r="H922" s="47">
        <v>0.28881095070000001</v>
      </c>
      <c r="I922" s="47">
        <v>0.3148086175</v>
      </c>
      <c r="J922" s="83">
        <v>6387.7288779</v>
      </c>
    </row>
    <row r="923" spans="1:10" x14ac:dyDescent="0.25">
      <c r="A923" s="2" t="s">
        <v>92</v>
      </c>
      <c r="B923" s="4" t="s">
        <v>73</v>
      </c>
      <c r="C923" s="3" t="s">
        <v>34</v>
      </c>
      <c r="D923" s="3" t="s">
        <v>37</v>
      </c>
      <c r="E923" s="82">
        <v>0.22392150559999999</v>
      </c>
      <c r="F923" s="47">
        <v>3.4911387199999998E-2</v>
      </c>
      <c r="G923" s="47">
        <v>0.33906067810000001</v>
      </c>
      <c r="H923" s="47">
        <v>0.1173952253</v>
      </c>
      <c r="I923" s="47">
        <v>0.28471120379999998</v>
      </c>
      <c r="J923" s="83">
        <v>5747.5832823999999</v>
      </c>
    </row>
    <row r="924" spans="1:10" x14ac:dyDescent="0.25">
      <c r="A924" s="2" t="s">
        <v>92</v>
      </c>
      <c r="B924" s="4" t="s">
        <v>73</v>
      </c>
      <c r="C924" s="3" t="s">
        <v>34</v>
      </c>
      <c r="D924" s="3" t="s">
        <v>0</v>
      </c>
      <c r="E924" s="82">
        <v>0.15378827340000001</v>
      </c>
      <c r="F924" s="47">
        <v>3.6829400200000001E-2</v>
      </c>
      <c r="G924" s="47">
        <v>0.2970805675</v>
      </c>
      <c r="H924" s="47">
        <v>0.187319243</v>
      </c>
      <c r="I924" s="47">
        <v>0.32498251589999999</v>
      </c>
      <c r="J924" s="83">
        <v>9233.5226266999998</v>
      </c>
    </row>
    <row r="925" spans="1:10" x14ac:dyDescent="0.25">
      <c r="A925" s="2" t="s">
        <v>92</v>
      </c>
      <c r="B925" s="4" t="s">
        <v>73</v>
      </c>
      <c r="C925" s="3" t="s">
        <v>34</v>
      </c>
      <c r="D925" s="3" t="s">
        <v>38</v>
      </c>
      <c r="E925" s="82">
        <v>3.8870061499999997E-2</v>
      </c>
      <c r="F925" s="47">
        <v>3.9485111599999997E-2</v>
      </c>
      <c r="G925" s="47">
        <v>0.23301407099999999</v>
      </c>
      <c r="H925" s="47">
        <v>0.30726882030000002</v>
      </c>
      <c r="I925" s="47">
        <v>0.38136193569999999</v>
      </c>
      <c r="J925" s="83">
        <v>3293.0228342</v>
      </c>
    </row>
    <row r="926" spans="1:10" x14ac:dyDescent="0.25">
      <c r="A926" s="2" t="s">
        <v>92</v>
      </c>
      <c r="B926" s="4" t="s">
        <v>73</v>
      </c>
      <c r="C926" s="3" t="s">
        <v>35</v>
      </c>
      <c r="D926" s="3" t="s">
        <v>37</v>
      </c>
      <c r="E926" s="82" t="s">
        <v>109</v>
      </c>
      <c r="F926" s="82" t="s">
        <v>109</v>
      </c>
      <c r="G926" s="82" t="s">
        <v>109</v>
      </c>
      <c r="H926" s="82" t="s">
        <v>109</v>
      </c>
      <c r="I926" s="82" t="s">
        <v>109</v>
      </c>
      <c r="J926" s="82" t="s">
        <v>109</v>
      </c>
    </row>
    <row r="927" spans="1:10" x14ac:dyDescent="0.25">
      <c r="A927" s="2" t="s">
        <v>92</v>
      </c>
      <c r="B927" s="4" t="s">
        <v>73</v>
      </c>
      <c r="C927" s="3" t="s">
        <v>35</v>
      </c>
      <c r="D927" s="3" t="s">
        <v>0</v>
      </c>
      <c r="E927" s="82" t="s">
        <v>109</v>
      </c>
      <c r="F927" s="82" t="s">
        <v>109</v>
      </c>
      <c r="G927" s="82" t="s">
        <v>109</v>
      </c>
      <c r="H927" s="82" t="s">
        <v>109</v>
      </c>
      <c r="I927" s="82" t="s">
        <v>109</v>
      </c>
      <c r="J927" s="82" t="s">
        <v>109</v>
      </c>
    </row>
    <row r="928" spans="1:10" x14ac:dyDescent="0.25">
      <c r="A928" s="2" t="s">
        <v>92</v>
      </c>
      <c r="B928" s="4" t="s">
        <v>73</v>
      </c>
      <c r="C928" s="3" t="s">
        <v>35</v>
      </c>
      <c r="D928" s="3" t="s">
        <v>38</v>
      </c>
      <c r="E928" s="82" t="s">
        <v>109</v>
      </c>
      <c r="F928" s="82" t="s">
        <v>109</v>
      </c>
      <c r="G928" s="82" t="s">
        <v>109</v>
      </c>
      <c r="H928" s="82" t="s">
        <v>109</v>
      </c>
      <c r="I928" s="82" t="s">
        <v>109</v>
      </c>
      <c r="J928" s="82" t="s">
        <v>109</v>
      </c>
    </row>
    <row r="929" spans="1:10" x14ac:dyDescent="0.25">
      <c r="A929" s="2" t="s">
        <v>92</v>
      </c>
      <c r="B929" s="4" t="s">
        <v>73</v>
      </c>
      <c r="C929" s="3" t="s">
        <v>36</v>
      </c>
      <c r="D929" s="3" t="s">
        <v>37</v>
      </c>
      <c r="E929" s="82">
        <v>0.21496407419999999</v>
      </c>
      <c r="F929" s="47">
        <v>7.5192662600000001E-2</v>
      </c>
      <c r="G929" s="47">
        <v>6.7035549700000002E-2</v>
      </c>
      <c r="H929" s="47">
        <v>0.1681792359</v>
      </c>
      <c r="I929" s="47">
        <v>0.47462847759999999</v>
      </c>
      <c r="J929" s="83">
        <v>3102.8440562999999</v>
      </c>
    </row>
    <row r="930" spans="1:10" x14ac:dyDescent="0.25">
      <c r="A930" s="2" t="s">
        <v>92</v>
      </c>
      <c r="B930" s="4" t="s">
        <v>73</v>
      </c>
      <c r="C930" s="3" t="s">
        <v>36</v>
      </c>
      <c r="D930" s="3" t="s">
        <v>0</v>
      </c>
      <c r="E930" s="82">
        <v>0.17606441519999999</v>
      </c>
      <c r="F930" s="47">
        <v>7.1441253400000002E-2</v>
      </c>
      <c r="G930" s="47">
        <v>8.3896015899999996E-2</v>
      </c>
      <c r="H930" s="47">
        <v>0.19015401979999999</v>
      </c>
      <c r="I930" s="47">
        <v>0.47844429579999997</v>
      </c>
      <c r="J930" s="83">
        <v>4952.7327763000003</v>
      </c>
    </row>
    <row r="931" spans="1:10" x14ac:dyDescent="0.25">
      <c r="A931" s="2" t="s">
        <v>92</v>
      </c>
      <c r="B931" s="4" t="s">
        <v>73</v>
      </c>
      <c r="C931" s="3" t="s">
        <v>36</v>
      </c>
      <c r="D931" s="3" t="s">
        <v>38</v>
      </c>
      <c r="E931" s="82">
        <v>0.1139583007</v>
      </c>
      <c r="F931" s="47">
        <v>6.6379510700000005E-2</v>
      </c>
      <c r="G931" s="47">
        <v>0.1125273129</v>
      </c>
      <c r="H931" s="47">
        <v>0.23295639730000001</v>
      </c>
      <c r="I931" s="47">
        <v>0.47417847829999998</v>
      </c>
      <c r="J931" s="83">
        <v>1737.4776451</v>
      </c>
    </row>
    <row r="932" spans="1:10" x14ac:dyDescent="0.25">
      <c r="A932" s="2" t="s">
        <v>92</v>
      </c>
      <c r="B932" s="4" t="s">
        <v>48</v>
      </c>
      <c r="C932" s="3" t="s">
        <v>34</v>
      </c>
      <c r="D932" s="3" t="s">
        <v>37</v>
      </c>
      <c r="E932" s="82">
        <v>0.40045805890000002</v>
      </c>
      <c r="F932" s="47">
        <v>5.3370941099999999E-2</v>
      </c>
      <c r="G932" s="47">
        <v>0.28803987879999998</v>
      </c>
      <c r="H932" s="47">
        <v>0.1313464366</v>
      </c>
      <c r="I932" s="47">
        <v>0.1267846846</v>
      </c>
      <c r="J932" s="83">
        <v>22988.775405</v>
      </c>
    </row>
    <row r="933" spans="1:10" x14ac:dyDescent="0.25">
      <c r="A933" s="2" t="s">
        <v>92</v>
      </c>
      <c r="B933" s="4" t="s">
        <v>48</v>
      </c>
      <c r="C933" s="3" t="s">
        <v>34</v>
      </c>
      <c r="D933" s="3" t="s">
        <v>0</v>
      </c>
      <c r="E933" s="82">
        <v>0.42144075980000001</v>
      </c>
      <c r="F933" s="47">
        <v>4.9345255599999999E-2</v>
      </c>
      <c r="G933" s="47">
        <v>0.25449229020000003</v>
      </c>
      <c r="H933" s="47">
        <v>0.1220250274</v>
      </c>
      <c r="I933" s="47">
        <v>0.1526966669</v>
      </c>
      <c r="J933" s="83">
        <v>28357.580741999998</v>
      </c>
    </row>
    <row r="934" spans="1:10" x14ac:dyDescent="0.25">
      <c r="A934" s="2" t="s">
        <v>92</v>
      </c>
      <c r="B934" s="4" t="s">
        <v>48</v>
      </c>
      <c r="C934" s="3" t="s">
        <v>34</v>
      </c>
      <c r="D934" s="3" t="s">
        <v>38</v>
      </c>
      <c r="E934" s="82">
        <v>0.22753800769999999</v>
      </c>
      <c r="F934" s="47">
        <v>4.7236051199999997E-2</v>
      </c>
      <c r="G934" s="47">
        <v>0.17478145519999999</v>
      </c>
      <c r="H934" s="47">
        <v>0.1582651726</v>
      </c>
      <c r="I934" s="47">
        <v>0.39217931340000001</v>
      </c>
      <c r="J934" s="83">
        <v>1155.8508519</v>
      </c>
    </row>
    <row r="935" spans="1:10" x14ac:dyDescent="0.25">
      <c r="A935" s="2" t="s">
        <v>92</v>
      </c>
      <c r="B935" s="4" t="s">
        <v>48</v>
      </c>
      <c r="C935" s="3" t="s">
        <v>35</v>
      </c>
      <c r="D935" s="3" t="s">
        <v>37</v>
      </c>
      <c r="E935" s="82">
        <v>0.54087440509999996</v>
      </c>
      <c r="F935" s="47">
        <v>4.7665506699999999E-2</v>
      </c>
      <c r="G935" s="47">
        <v>0.17314341259999999</v>
      </c>
      <c r="H935" s="47">
        <v>0.1120194858</v>
      </c>
      <c r="I935" s="47">
        <v>0.12629718979999999</v>
      </c>
      <c r="J935" s="83">
        <v>23680.485359999999</v>
      </c>
    </row>
    <row r="936" spans="1:10" x14ac:dyDescent="0.25">
      <c r="A936" s="2" t="s">
        <v>92</v>
      </c>
      <c r="B936" s="4" t="s">
        <v>48</v>
      </c>
      <c r="C936" s="3" t="s">
        <v>35</v>
      </c>
      <c r="D936" s="3" t="s">
        <v>0</v>
      </c>
      <c r="E936" s="82">
        <v>0.52835812090000001</v>
      </c>
      <c r="F936" s="47">
        <v>4.6437137000000003E-2</v>
      </c>
      <c r="G936" s="47">
        <v>0.1627324104</v>
      </c>
      <c r="H936" s="47">
        <v>0.1116507881</v>
      </c>
      <c r="I936" s="47">
        <v>0.1508215436</v>
      </c>
      <c r="J936" s="83">
        <v>27425.256903000001</v>
      </c>
    </row>
    <row r="937" spans="1:10" x14ac:dyDescent="0.25">
      <c r="A937" s="2" t="s">
        <v>92</v>
      </c>
      <c r="B937" s="4" t="s">
        <v>48</v>
      </c>
      <c r="C937" s="3" t="s">
        <v>35</v>
      </c>
      <c r="D937" s="3" t="s">
        <v>38</v>
      </c>
      <c r="E937" s="82">
        <v>0.26910836900000001</v>
      </c>
      <c r="F937" s="47">
        <v>4.8709146699999997E-2</v>
      </c>
      <c r="G937" s="47">
        <v>0.1626891868</v>
      </c>
      <c r="H937" s="47">
        <v>0.16846274080000001</v>
      </c>
      <c r="I937" s="47">
        <v>0.3510305567</v>
      </c>
      <c r="J937" s="83">
        <v>1806.6653650000001</v>
      </c>
    </row>
    <row r="938" spans="1:10" x14ac:dyDescent="0.25">
      <c r="A938" s="2" t="s">
        <v>92</v>
      </c>
      <c r="B938" s="4" t="s">
        <v>48</v>
      </c>
      <c r="C938" s="3" t="s">
        <v>36</v>
      </c>
      <c r="D938" s="3" t="s">
        <v>37</v>
      </c>
      <c r="E938" s="82">
        <v>0.32441168059999997</v>
      </c>
      <c r="F938" s="47">
        <v>4.7591417800000001E-2</v>
      </c>
      <c r="G938" s="47">
        <v>0.13302657540000001</v>
      </c>
      <c r="H938" s="47">
        <v>0.1382226825</v>
      </c>
      <c r="I938" s="47">
        <v>0.3567476436</v>
      </c>
      <c r="J938" s="83">
        <v>34644.916846</v>
      </c>
    </row>
    <row r="939" spans="1:10" x14ac:dyDescent="0.25">
      <c r="A939" s="2" t="s">
        <v>92</v>
      </c>
      <c r="B939" s="4" t="s">
        <v>48</v>
      </c>
      <c r="C939" s="3" t="s">
        <v>36</v>
      </c>
      <c r="D939" s="3" t="s">
        <v>0</v>
      </c>
      <c r="E939" s="82">
        <v>0.28370261740000002</v>
      </c>
      <c r="F939" s="47">
        <v>4.76335196E-2</v>
      </c>
      <c r="G939" s="47">
        <v>0.15028003700000001</v>
      </c>
      <c r="H939" s="47">
        <v>0.1412335982</v>
      </c>
      <c r="I939" s="47">
        <v>0.37715022780000002</v>
      </c>
      <c r="J939" s="83">
        <v>55866.867219</v>
      </c>
    </row>
    <row r="940" spans="1:10" x14ac:dyDescent="0.25">
      <c r="A940" s="2" t="s">
        <v>92</v>
      </c>
      <c r="B940" s="4" t="s">
        <v>48</v>
      </c>
      <c r="C940" s="3" t="s">
        <v>36</v>
      </c>
      <c r="D940" s="3" t="s">
        <v>38</v>
      </c>
      <c r="E940" s="82">
        <v>0.2204979956</v>
      </c>
      <c r="F940" s="47">
        <v>4.5684572399999998E-2</v>
      </c>
      <c r="G940" s="47">
        <v>0.1803265681</v>
      </c>
      <c r="H940" s="47">
        <v>0.1468520952</v>
      </c>
      <c r="I940" s="47">
        <v>0.40663876869999999</v>
      </c>
      <c r="J940" s="83">
        <v>20423.590453000001</v>
      </c>
    </row>
    <row r="941" spans="1:10" x14ac:dyDescent="0.25">
      <c r="A941" s="2" t="s">
        <v>92</v>
      </c>
      <c r="B941" s="4" t="s">
        <v>78</v>
      </c>
      <c r="C941" s="3" t="s">
        <v>35</v>
      </c>
      <c r="D941" s="3" t="s">
        <v>37</v>
      </c>
      <c r="E941" s="82">
        <v>0.60304404899999997</v>
      </c>
      <c r="F941" s="47">
        <v>4.1538216699999998E-2</v>
      </c>
      <c r="G941" s="47">
        <v>0.13918969119999999</v>
      </c>
      <c r="H941" s="47">
        <v>0.10523908949999999</v>
      </c>
      <c r="I941" s="47">
        <v>0.1109889535</v>
      </c>
      <c r="J941" s="83">
        <v>9810.3116792000001</v>
      </c>
    </row>
    <row r="942" spans="1:10" x14ac:dyDescent="0.25">
      <c r="A942" s="2" t="s">
        <v>92</v>
      </c>
      <c r="B942" s="4" t="s">
        <v>78</v>
      </c>
      <c r="C942" s="3" t="s">
        <v>35</v>
      </c>
      <c r="D942" s="3" t="s">
        <v>0</v>
      </c>
      <c r="E942" s="82">
        <v>0.52255948009999997</v>
      </c>
      <c r="F942" s="47">
        <v>4.2701636500000001E-2</v>
      </c>
      <c r="G942" s="47">
        <v>0.1324478986</v>
      </c>
      <c r="H942" s="47">
        <v>0.16118199729999999</v>
      </c>
      <c r="I942" s="47">
        <v>0.1411089875</v>
      </c>
      <c r="J942" s="83">
        <v>12157.563527</v>
      </c>
    </row>
    <row r="943" spans="1:10" x14ac:dyDescent="0.25">
      <c r="A943" s="2" t="s">
        <v>92</v>
      </c>
      <c r="B943" s="4" t="s">
        <v>78</v>
      </c>
      <c r="C943" s="3" t="s">
        <v>35</v>
      </c>
      <c r="D943" s="3" t="s">
        <v>38</v>
      </c>
      <c r="E943" s="82">
        <v>0.1939572111</v>
      </c>
      <c r="F943" s="47">
        <v>4.7318417199999997E-2</v>
      </c>
      <c r="G943" s="47">
        <v>0.105605565</v>
      </c>
      <c r="H943" s="47">
        <v>0.39692507890000001</v>
      </c>
      <c r="I943" s="47">
        <v>0.25619372779999999</v>
      </c>
      <c r="J943" s="83">
        <v>2232.4511551999999</v>
      </c>
    </row>
    <row r="944" spans="1:10" x14ac:dyDescent="0.25">
      <c r="A944" s="2" t="s">
        <v>92</v>
      </c>
      <c r="B944" s="4" t="s">
        <v>78</v>
      </c>
      <c r="C944" s="3" t="s">
        <v>36</v>
      </c>
      <c r="D944" s="3" t="s">
        <v>37</v>
      </c>
      <c r="E944" s="82" t="s">
        <v>109</v>
      </c>
      <c r="F944" s="82" t="s">
        <v>109</v>
      </c>
      <c r="G944" s="82" t="s">
        <v>109</v>
      </c>
      <c r="H944" s="82" t="s">
        <v>109</v>
      </c>
      <c r="I944" s="82" t="s">
        <v>109</v>
      </c>
      <c r="J944" s="82" t="s">
        <v>109</v>
      </c>
    </row>
    <row r="945" spans="1:10" x14ac:dyDescent="0.25">
      <c r="A945" s="2" t="s">
        <v>92</v>
      </c>
      <c r="B945" s="4" t="s">
        <v>78</v>
      </c>
      <c r="C945" s="3" t="s">
        <v>36</v>
      </c>
      <c r="D945" s="3" t="s">
        <v>0</v>
      </c>
      <c r="E945" s="82" t="s">
        <v>109</v>
      </c>
      <c r="F945" s="82" t="s">
        <v>109</v>
      </c>
      <c r="G945" s="82" t="s">
        <v>109</v>
      </c>
      <c r="H945" s="82" t="s">
        <v>109</v>
      </c>
      <c r="I945" s="82" t="s">
        <v>109</v>
      </c>
      <c r="J945" s="82" t="s">
        <v>109</v>
      </c>
    </row>
    <row r="946" spans="1:10" x14ac:dyDescent="0.25">
      <c r="A946" s="2" t="s">
        <v>92</v>
      </c>
      <c r="B946" s="4" t="s">
        <v>78</v>
      </c>
      <c r="C946" s="3" t="s">
        <v>36</v>
      </c>
      <c r="D946" s="3" t="s">
        <v>38</v>
      </c>
      <c r="E946" s="82" t="s">
        <v>109</v>
      </c>
      <c r="F946" s="82" t="s">
        <v>109</v>
      </c>
      <c r="G946" s="82" t="s">
        <v>109</v>
      </c>
      <c r="H946" s="82" t="s">
        <v>109</v>
      </c>
      <c r="I946" s="82" t="s">
        <v>109</v>
      </c>
      <c r="J946" s="82" t="s">
        <v>109</v>
      </c>
    </row>
    <row r="947" spans="1:10" x14ac:dyDescent="0.25">
      <c r="A947" s="2" t="s">
        <v>92</v>
      </c>
      <c r="B947" s="4" t="s">
        <v>41</v>
      </c>
      <c r="C947" s="3" t="s">
        <v>34</v>
      </c>
      <c r="D947" s="3" t="s">
        <v>37</v>
      </c>
      <c r="E947" s="82">
        <v>0.33614111819999998</v>
      </c>
      <c r="F947" s="47">
        <v>5.0406748699999997E-2</v>
      </c>
      <c r="G947" s="47">
        <v>0.33521709890000001</v>
      </c>
      <c r="H947" s="47">
        <v>0.1165170289</v>
      </c>
      <c r="I947" s="47">
        <v>0.1617180054</v>
      </c>
      <c r="J947" s="83">
        <v>10475.187758</v>
      </c>
    </row>
    <row r="948" spans="1:10" x14ac:dyDescent="0.25">
      <c r="A948" s="2" t="s">
        <v>92</v>
      </c>
      <c r="B948" s="4" t="s">
        <v>41</v>
      </c>
      <c r="C948" s="3" t="s">
        <v>34</v>
      </c>
      <c r="D948" s="3" t="s">
        <v>0</v>
      </c>
      <c r="E948" s="82">
        <v>0.29141783770000002</v>
      </c>
      <c r="F948" s="47">
        <v>5.0959053900000002E-2</v>
      </c>
      <c r="G948" s="47">
        <v>0.31197339280000003</v>
      </c>
      <c r="H948" s="47">
        <v>0.13475959579999999</v>
      </c>
      <c r="I948" s="47">
        <v>0.2108901198</v>
      </c>
      <c r="J948" s="83">
        <v>13205.062438999999</v>
      </c>
    </row>
    <row r="949" spans="1:10" x14ac:dyDescent="0.25">
      <c r="A949" s="2" t="s">
        <v>92</v>
      </c>
      <c r="B949" s="4" t="s">
        <v>41</v>
      </c>
      <c r="C949" s="3" t="s">
        <v>34</v>
      </c>
      <c r="D949" s="3" t="s">
        <v>38</v>
      </c>
      <c r="E949" s="82">
        <v>0.1101631503</v>
      </c>
      <c r="F949" s="47">
        <v>5.5317683600000001E-2</v>
      </c>
      <c r="G949" s="47">
        <v>0.241582361</v>
      </c>
      <c r="H949" s="47">
        <v>0.2151255171</v>
      </c>
      <c r="I949" s="47">
        <v>0.37781128809999998</v>
      </c>
      <c r="J949" s="83">
        <v>2070.1061599</v>
      </c>
    </row>
    <row r="950" spans="1:10" x14ac:dyDescent="0.25">
      <c r="A950" s="2" t="s">
        <v>92</v>
      </c>
      <c r="B950" s="4" t="s">
        <v>41</v>
      </c>
      <c r="C950" s="3" t="s">
        <v>36</v>
      </c>
      <c r="D950" s="3" t="s">
        <v>37</v>
      </c>
      <c r="E950" s="82">
        <v>0.3072924997</v>
      </c>
      <c r="F950" s="47">
        <v>5.2595333299999998E-2</v>
      </c>
      <c r="G950" s="47">
        <v>9.0180417900000004E-2</v>
      </c>
      <c r="H950" s="47">
        <v>0.1687397139</v>
      </c>
      <c r="I950" s="47">
        <v>0.3811920352</v>
      </c>
      <c r="J950" s="83">
        <v>8476.9604717000002</v>
      </c>
    </row>
    <row r="951" spans="1:10" x14ac:dyDescent="0.25">
      <c r="A951" s="2" t="s">
        <v>92</v>
      </c>
      <c r="B951" s="4" t="s">
        <v>41</v>
      </c>
      <c r="C951" s="3" t="s">
        <v>36</v>
      </c>
      <c r="D951" s="3" t="s">
        <v>0</v>
      </c>
      <c r="E951" s="82">
        <v>0.25632199700000002</v>
      </c>
      <c r="F951" s="47">
        <v>5.6331748000000001E-2</v>
      </c>
      <c r="G951" s="47">
        <v>0.1140902015</v>
      </c>
      <c r="H951" s="47">
        <v>0.2083412435</v>
      </c>
      <c r="I951" s="47">
        <v>0.36491481009999999</v>
      </c>
      <c r="J951" s="83">
        <v>13404.710951999999</v>
      </c>
    </row>
    <row r="952" spans="1:10" x14ac:dyDescent="0.25">
      <c r="A952" s="2" t="s">
        <v>92</v>
      </c>
      <c r="B952" s="4" t="s">
        <v>41</v>
      </c>
      <c r="C952" s="3" t="s">
        <v>36</v>
      </c>
      <c r="D952" s="3" t="s">
        <v>38</v>
      </c>
      <c r="E952" s="82">
        <v>0.16862925840000001</v>
      </c>
      <c r="F952" s="47">
        <v>6.2457327799999997E-2</v>
      </c>
      <c r="G952" s="47">
        <v>0.1567718682</v>
      </c>
      <c r="H952" s="47">
        <v>0.2836806087</v>
      </c>
      <c r="I952" s="47">
        <v>0.32846093669999998</v>
      </c>
      <c r="J952" s="83">
        <v>4655.2769877999999</v>
      </c>
    </row>
    <row r="953" spans="1:10" x14ac:dyDescent="0.25">
      <c r="A953" s="2" t="s">
        <v>92</v>
      </c>
      <c r="B953" s="4" t="s">
        <v>69</v>
      </c>
      <c r="C953" s="3" t="s">
        <v>34</v>
      </c>
      <c r="D953" s="3" t="s">
        <v>37</v>
      </c>
      <c r="E953" s="82">
        <v>0.26684089430000002</v>
      </c>
      <c r="F953" s="47">
        <v>4.6066834199999997E-2</v>
      </c>
      <c r="G953" s="47">
        <v>0.3232855912</v>
      </c>
      <c r="H953" s="47">
        <v>0.1355933869</v>
      </c>
      <c r="I953" s="47">
        <v>0.22821329339999999</v>
      </c>
      <c r="J953" s="83">
        <v>16200.680906</v>
      </c>
    </row>
    <row r="954" spans="1:10" x14ac:dyDescent="0.25">
      <c r="A954" s="2" t="s">
        <v>92</v>
      </c>
      <c r="B954" s="4" t="s">
        <v>69</v>
      </c>
      <c r="C954" s="3" t="s">
        <v>34</v>
      </c>
      <c r="D954" s="3" t="s">
        <v>0</v>
      </c>
      <c r="E954" s="82">
        <v>0.2324774926</v>
      </c>
      <c r="F954" s="47">
        <v>4.7670586799999998E-2</v>
      </c>
      <c r="G954" s="47">
        <v>0.30647111760000001</v>
      </c>
      <c r="H954" s="47">
        <v>0.16362912739999999</v>
      </c>
      <c r="I954" s="47">
        <v>0.2497516756</v>
      </c>
      <c r="J954" s="83">
        <v>20204.130270000001</v>
      </c>
    </row>
    <row r="955" spans="1:10" x14ac:dyDescent="0.25">
      <c r="A955" s="2" t="s">
        <v>92</v>
      </c>
      <c r="B955" s="4" t="s">
        <v>69</v>
      </c>
      <c r="C955" s="3" t="s">
        <v>34</v>
      </c>
      <c r="D955" s="3" t="s">
        <v>38</v>
      </c>
      <c r="E955" s="82">
        <v>7.0356461499999995E-2</v>
      </c>
      <c r="F955" s="47">
        <v>4.6747034200000002E-2</v>
      </c>
      <c r="G955" s="47">
        <v>0.27785686809999999</v>
      </c>
      <c r="H955" s="47">
        <v>0.2934477258</v>
      </c>
      <c r="I955" s="47">
        <v>0.3115919103</v>
      </c>
      <c r="J955" s="83">
        <v>3212.2138476999999</v>
      </c>
    </row>
    <row r="956" spans="1:10" x14ac:dyDescent="0.25">
      <c r="A956" s="2" t="s">
        <v>92</v>
      </c>
      <c r="B956" s="4" t="s">
        <v>69</v>
      </c>
      <c r="C956" s="3" t="s">
        <v>35</v>
      </c>
      <c r="D956" s="3" t="s">
        <v>37</v>
      </c>
      <c r="E956" s="82">
        <v>0.40831824570000003</v>
      </c>
      <c r="F956" s="47">
        <v>5.5925696900000002E-2</v>
      </c>
      <c r="G956" s="47">
        <v>0.1578208193</v>
      </c>
      <c r="H956" s="47">
        <v>0.1591183166</v>
      </c>
      <c r="I956" s="47">
        <v>0.21881692150000001</v>
      </c>
      <c r="J956" s="83">
        <v>4063.3041242999998</v>
      </c>
    </row>
    <row r="957" spans="1:10" x14ac:dyDescent="0.25">
      <c r="A957" s="2" t="s">
        <v>92</v>
      </c>
      <c r="B957" s="4" t="s">
        <v>69</v>
      </c>
      <c r="C957" s="3" t="s">
        <v>35</v>
      </c>
      <c r="D957" s="3" t="s">
        <v>0</v>
      </c>
      <c r="E957" s="82">
        <v>0.30003333370000002</v>
      </c>
      <c r="F957" s="47">
        <v>5.82500798E-2</v>
      </c>
      <c r="G957" s="47">
        <v>0.13825446799999999</v>
      </c>
      <c r="H957" s="47">
        <v>0.27749765279999999</v>
      </c>
      <c r="I957" s="47">
        <v>0.22596446570000001</v>
      </c>
      <c r="J957" s="83">
        <v>5743.1134384999996</v>
      </c>
    </row>
    <row r="958" spans="1:10" x14ac:dyDescent="0.25">
      <c r="A958" s="2" t="s">
        <v>92</v>
      </c>
      <c r="B958" s="4" t="s">
        <v>69</v>
      </c>
      <c r="C958" s="3" t="s">
        <v>35</v>
      </c>
      <c r="D958" s="3" t="s">
        <v>38</v>
      </c>
      <c r="E958" s="82">
        <v>4.1279047100000001E-2</v>
      </c>
      <c r="F958" s="47">
        <v>6.2066698699999999E-2</v>
      </c>
      <c r="G958" s="47">
        <v>9.8373270200000001E-2</v>
      </c>
      <c r="H958" s="47">
        <v>0.59334910200000002</v>
      </c>
      <c r="I958" s="47">
        <v>0.20493188200000001</v>
      </c>
      <c r="J958" s="83">
        <v>1502.0758246</v>
      </c>
    </row>
    <row r="959" spans="1:10" x14ac:dyDescent="0.25">
      <c r="A959" s="2" t="s">
        <v>92</v>
      </c>
      <c r="B959" s="4" t="s">
        <v>69</v>
      </c>
      <c r="C959" s="3" t="s">
        <v>36</v>
      </c>
      <c r="D959" s="3" t="s">
        <v>37</v>
      </c>
      <c r="E959" s="82">
        <v>0.32015951030000001</v>
      </c>
      <c r="F959" s="47">
        <v>2.33097687E-2</v>
      </c>
      <c r="G959" s="47">
        <v>0.10290243120000001</v>
      </c>
      <c r="H959" s="47">
        <v>8.0883095700000004E-2</v>
      </c>
      <c r="I959" s="47">
        <v>0.47274519409999999</v>
      </c>
      <c r="J959" s="83">
        <v>9204.1892757999995</v>
      </c>
    </row>
    <row r="960" spans="1:10" x14ac:dyDescent="0.25">
      <c r="A960" s="2" t="s">
        <v>92</v>
      </c>
      <c r="B960" s="4" t="s">
        <v>69</v>
      </c>
      <c r="C960" s="3" t="s">
        <v>36</v>
      </c>
      <c r="D960" s="3" t="s">
        <v>0</v>
      </c>
      <c r="E960" s="82">
        <v>0.27751064980000001</v>
      </c>
      <c r="F960" s="47">
        <v>2.4414008899999999E-2</v>
      </c>
      <c r="G960" s="47">
        <v>0.1176754027</v>
      </c>
      <c r="H960" s="47">
        <v>0.1025318747</v>
      </c>
      <c r="I960" s="47">
        <v>0.47786806389999997</v>
      </c>
      <c r="J960" s="83">
        <v>15731.375441</v>
      </c>
    </row>
    <row r="961" spans="1:10" x14ac:dyDescent="0.25">
      <c r="A961" s="2" t="s">
        <v>92</v>
      </c>
      <c r="B961" s="4" t="s">
        <v>69</v>
      </c>
      <c r="C961" s="3" t="s">
        <v>36</v>
      </c>
      <c r="D961" s="3" t="s">
        <v>38</v>
      </c>
      <c r="E961" s="82">
        <v>0.22280436209999999</v>
      </c>
      <c r="F961" s="47">
        <v>2.5414097100000001E-2</v>
      </c>
      <c r="G961" s="47">
        <v>0.1402306982</v>
      </c>
      <c r="H961" s="47">
        <v>0.1316247089</v>
      </c>
      <c r="I961" s="47">
        <v>0.47992613379999999</v>
      </c>
      <c r="J961" s="83">
        <v>6161.5287793999996</v>
      </c>
    </row>
    <row r="962" spans="1:10" x14ac:dyDescent="0.25">
      <c r="A962" s="2" t="s">
        <v>92</v>
      </c>
      <c r="B962" s="4" t="s">
        <v>63</v>
      </c>
      <c r="C962" s="3" t="s">
        <v>34</v>
      </c>
      <c r="D962" s="3" t="s">
        <v>37</v>
      </c>
      <c r="E962" s="82">
        <v>0.25709493589999999</v>
      </c>
      <c r="F962" s="47">
        <v>3.8436860699999999E-2</v>
      </c>
      <c r="G962" s="47">
        <v>0.34804372649999998</v>
      </c>
      <c r="H962" s="47">
        <v>0.1469532368</v>
      </c>
      <c r="I962" s="47">
        <v>0.20947124010000001</v>
      </c>
      <c r="J962" s="83">
        <v>18168.55673</v>
      </c>
    </row>
    <row r="963" spans="1:10" x14ac:dyDescent="0.25">
      <c r="A963" s="2" t="s">
        <v>92</v>
      </c>
      <c r="B963" s="4" t="s">
        <v>63</v>
      </c>
      <c r="C963" s="3" t="s">
        <v>34</v>
      </c>
      <c r="D963" s="3" t="s">
        <v>0</v>
      </c>
      <c r="E963" s="82">
        <v>0.19210224179999999</v>
      </c>
      <c r="F963" s="47">
        <v>3.8431035400000001E-2</v>
      </c>
      <c r="G963" s="47">
        <v>0.3166568106</v>
      </c>
      <c r="H963" s="47">
        <v>0.2219470251</v>
      </c>
      <c r="I963" s="47">
        <v>0.2308628871</v>
      </c>
      <c r="J963" s="83">
        <v>26527.762064999999</v>
      </c>
    </row>
    <row r="964" spans="1:10" x14ac:dyDescent="0.25">
      <c r="A964" s="2" t="s">
        <v>92</v>
      </c>
      <c r="B964" s="4" t="s">
        <v>63</v>
      </c>
      <c r="C964" s="3" t="s">
        <v>34</v>
      </c>
      <c r="D964" s="3" t="s">
        <v>38</v>
      </c>
      <c r="E964" s="82">
        <v>4.19319805E-2</v>
      </c>
      <c r="F964" s="47">
        <v>3.7476086399999997E-2</v>
      </c>
      <c r="G964" s="47">
        <v>0.25986694589999998</v>
      </c>
      <c r="H964" s="47">
        <v>0.39951364690000002</v>
      </c>
      <c r="I964" s="47">
        <v>0.26121134029999998</v>
      </c>
      <c r="J964" s="83">
        <v>7702.9512103999996</v>
      </c>
    </row>
    <row r="965" spans="1:10" x14ac:dyDescent="0.25">
      <c r="A965" s="2" t="s">
        <v>92</v>
      </c>
      <c r="B965" s="4" t="s">
        <v>63</v>
      </c>
      <c r="C965" s="3" t="s">
        <v>35</v>
      </c>
      <c r="D965" s="3" t="s">
        <v>37</v>
      </c>
      <c r="E965" s="82">
        <v>0.5581871155</v>
      </c>
      <c r="F965" s="47">
        <v>4.0082228900000003E-2</v>
      </c>
      <c r="G965" s="47">
        <v>0.1662070447</v>
      </c>
      <c r="H965" s="47">
        <v>0.1219387867</v>
      </c>
      <c r="I965" s="47">
        <v>0.1135848242</v>
      </c>
      <c r="J965" s="83">
        <v>3054.5520397999999</v>
      </c>
    </row>
    <row r="966" spans="1:10" x14ac:dyDescent="0.25">
      <c r="A966" s="2" t="s">
        <v>92</v>
      </c>
      <c r="B966" s="4" t="s">
        <v>63</v>
      </c>
      <c r="C966" s="3" t="s">
        <v>35</v>
      </c>
      <c r="D966" s="3" t="s">
        <v>0</v>
      </c>
      <c r="E966" s="82">
        <v>0.52033987979999996</v>
      </c>
      <c r="F966" s="47">
        <v>4.0095305099999999E-2</v>
      </c>
      <c r="G966" s="47">
        <v>0.16235745130000001</v>
      </c>
      <c r="H966" s="47">
        <v>0.1334633707</v>
      </c>
      <c r="I966" s="47">
        <v>0.1437439932</v>
      </c>
      <c r="J966" s="83">
        <v>3411.2541845000001</v>
      </c>
    </row>
    <row r="967" spans="1:10" x14ac:dyDescent="0.25">
      <c r="A967" s="2" t="s">
        <v>92</v>
      </c>
      <c r="B967" s="4" t="s">
        <v>63</v>
      </c>
      <c r="C967" s="3" t="s">
        <v>35</v>
      </c>
      <c r="D967" s="3" t="s">
        <v>38</v>
      </c>
      <c r="E967" s="82">
        <v>0.17798442340000001</v>
      </c>
      <c r="F967" s="47">
        <v>1.8216063500000001E-2</v>
      </c>
      <c r="G967" s="47">
        <v>0.1567514901</v>
      </c>
      <c r="H967" s="47">
        <v>0.2121658119</v>
      </c>
      <c r="I967" s="47">
        <v>0.43488221110000003</v>
      </c>
      <c r="J967" s="83">
        <v>275.30499048000001</v>
      </c>
    </row>
    <row r="968" spans="1:10" x14ac:dyDescent="0.25">
      <c r="A968" s="2" t="s">
        <v>92</v>
      </c>
      <c r="B968" s="4" t="s">
        <v>84</v>
      </c>
      <c r="C968" s="3" t="s">
        <v>34</v>
      </c>
      <c r="D968" s="3" t="s">
        <v>37</v>
      </c>
      <c r="E968" s="82">
        <v>0.42837782499999999</v>
      </c>
      <c r="F968" s="47">
        <v>5.4874480000000003E-2</v>
      </c>
      <c r="G968" s="47">
        <v>0.27415538020000002</v>
      </c>
      <c r="H968" s="47">
        <v>0.11777357550000001</v>
      </c>
      <c r="I968" s="47">
        <v>0.1248187394</v>
      </c>
      <c r="J968" s="83">
        <v>15568.093754</v>
      </c>
    </row>
    <row r="969" spans="1:10" x14ac:dyDescent="0.25">
      <c r="A969" s="2" t="s">
        <v>92</v>
      </c>
      <c r="B969" s="4" t="s">
        <v>84</v>
      </c>
      <c r="C969" s="3" t="s">
        <v>34</v>
      </c>
      <c r="D969" s="3" t="s">
        <v>0</v>
      </c>
      <c r="E969" s="82">
        <v>0.40540938199999998</v>
      </c>
      <c r="F969" s="47">
        <v>5.4004588100000001E-2</v>
      </c>
      <c r="G969" s="47">
        <v>0.26558127100000001</v>
      </c>
      <c r="H969" s="47">
        <v>0.1252926312</v>
      </c>
      <c r="I969" s="47">
        <v>0.14971212780000001</v>
      </c>
      <c r="J969" s="83">
        <v>17421.964318999999</v>
      </c>
    </row>
    <row r="970" spans="1:10" x14ac:dyDescent="0.25">
      <c r="A970" s="2" t="s">
        <v>92</v>
      </c>
      <c r="B970" s="4" t="s">
        <v>84</v>
      </c>
      <c r="C970" s="3" t="s">
        <v>34</v>
      </c>
      <c r="D970" s="3" t="s">
        <v>38</v>
      </c>
      <c r="E970" s="82">
        <v>0.23949795409999999</v>
      </c>
      <c r="F970" s="47">
        <v>4.1189583500000002E-2</v>
      </c>
      <c r="G970" s="47">
        <v>0.20879317040000001</v>
      </c>
      <c r="H970" s="47">
        <v>0.15759603150000001</v>
      </c>
      <c r="I970" s="47">
        <v>0.35292326039999999</v>
      </c>
      <c r="J970" s="83">
        <v>1632.5886659</v>
      </c>
    </row>
    <row r="971" spans="1:10" x14ac:dyDescent="0.25">
      <c r="A971" s="2" t="s">
        <v>92</v>
      </c>
      <c r="B971" s="4" t="s">
        <v>84</v>
      </c>
      <c r="C971" s="3" t="s">
        <v>35</v>
      </c>
      <c r="D971" s="3" t="s">
        <v>37</v>
      </c>
      <c r="E971" s="82">
        <v>0.66762073150000001</v>
      </c>
      <c r="F971" s="47">
        <v>4.3086794099999999E-2</v>
      </c>
      <c r="G971" s="47">
        <v>0.11964236910000001</v>
      </c>
      <c r="H971" s="47">
        <v>9.0633481500000002E-2</v>
      </c>
      <c r="I971" s="47">
        <v>7.9016623800000005E-2</v>
      </c>
      <c r="J971" s="83">
        <v>30469.602362000001</v>
      </c>
    </row>
    <row r="972" spans="1:10" x14ac:dyDescent="0.25">
      <c r="A972" s="2" t="s">
        <v>92</v>
      </c>
      <c r="B972" s="4" t="s">
        <v>84</v>
      </c>
      <c r="C972" s="3" t="s">
        <v>35</v>
      </c>
      <c r="D972" s="3" t="s">
        <v>0</v>
      </c>
      <c r="E972" s="82">
        <v>0.62224510209999995</v>
      </c>
      <c r="F972" s="47">
        <v>4.7318819499999998E-2</v>
      </c>
      <c r="G972" s="47">
        <v>0.1176043022</v>
      </c>
      <c r="H972" s="47">
        <v>9.5022608800000005E-2</v>
      </c>
      <c r="I972" s="47">
        <v>0.1178091674</v>
      </c>
      <c r="J972" s="83">
        <v>34176.471946999998</v>
      </c>
    </row>
    <row r="973" spans="1:10" x14ac:dyDescent="0.25">
      <c r="A973" s="2" t="s">
        <v>92</v>
      </c>
      <c r="B973" s="4" t="s">
        <v>84</v>
      </c>
      <c r="C973" s="3" t="s">
        <v>35</v>
      </c>
      <c r="D973" s="3" t="s">
        <v>38</v>
      </c>
      <c r="E973" s="82">
        <v>0.30968934780000001</v>
      </c>
      <c r="F973" s="47">
        <v>2.78423561E-2</v>
      </c>
      <c r="G973" s="47">
        <v>0.1458617941</v>
      </c>
      <c r="H973" s="47">
        <v>0.14892283019999999</v>
      </c>
      <c r="I973" s="47">
        <v>0.3676836718</v>
      </c>
      <c r="J973" s="83">
        <v>2076.2807415000002</v>
      </c>
    </row>
    <row r="974" spans="1:10" x14ac:dyDescent="0.25">
      <c r="A974" s="2" t="s">
        <v>92</v>
      </c>
      <c r="B974" s="4" t="s">
        <v>84</v>
      </c>
      <c r="C974" s="3" t="s">
        <v>36</v>
      </c>
      <c r="D974" s="3" t="s">
        <v>37</v>
      </c>
      <c r="E974" s="82">
        <v>0.26254392970000001</v>
      </c>
      <c r="F974" s="47">
        <v>2.8614437400000001E-2</v>
      </c>
      <c r="G974" s="47">
        <v>0.1524540509</v>
      </c>
      <c r="H974" s="47">
        <v>0.1227956494</v>
      </c>
      <c r="I974" s="47">
        <v>0.43359193260000001</v>
      </c>
      <c r="J974" s="83">
        <v>11674.291827999999</v>
      </c>
    </row>
    <row r="975" spans="1:10" x14ac:dyDescent="0.25">
      <c r="A975" s="2" t="s">
        <v>92</v>
      </c>
      <c r="B975" s="4" t="s">
        <v>84</v>
      </c>
      <c r="C975" s="3" t="s">
        <v>36</v>
      </c>
      <c r="D975" s="3" t="s">
        <v>0</v>
      </c>
      <c r="E975" s="82">
        <v>0.23155790170000001</v>
      </c>
      <c r="F975" s="47">
        <v>2.7599577300000001E-2</v>
      </c>
      <c r="G975" s="47">
        <v>0.17974042840000001</v>
      </c>
      <c r="H975" s="47">
        <v>0.1150549788</v>
      </c>
      <c r="I975" s="47">
        <v>0.4460471137</v>
      </c>
      <c r="J975" s="83">
        <v>18595.843290000001</v>
      </c>
    </row>
    <row r="976" spans="1:10" x14ac:dyDescent="0.25">
      <c r="A976" s="2" t="s">
        <v>92</v>
      </c>
      <c r="B976" s="4" t="s">
        <v>84</v>
      </c>
      <c r="C976" s="3" t="s">
        <v>36</v>
      </c>
      <c r="D976" s="3" t="s">
        <v>38</v>
      </c>
      <c r="E976" s="82">
        <v>0.18159633559999999</v>
      </c>
      <c r="F976" s="47">
        <v>2.4434655E-2</v>
      </c>
      <c r="G976" s="47">
        <v>0.22847121149999999</v>
      </c>
      <c r="H976" s="47">
        <v>9.9893179700000001E-2</v>
      </c>
      <c r="I976" s="47">
        <v>0.46560461819999999</v>
      </c>
      <c r="J976" s="83">
        <v>6690.6636398000001</v>
      </c>
    </row>
    <row r="977" spans="1:10" x14ac:dyDescent="0.25">
      <c r="A977" s="2" t="s">
        <v>92</v>
      </c>
      <c r="B977" s="4" t="s">
        <v>62</v>
      </c>
      <c r="C977" s="3" t="s">
        <v>34</v>
      </c>
      <c r="D977" s="3" t="s">
        <v>37</v>
      </c>
      <c r="E977" s="82">
        <v>0.46319581990000003</v>
      </c>
      <c r="F977" s="47">
        <v>4.5806378500000001E-2</v>
      </c>
      <c r="G977" s="47">
        <v>0.27521043470000001</v>
      </c>
      <c r="H977" s="47">
        <v>0.1111221748</v>
      </c>
      <c r="I977" s="47">
        <v>0.1046651921</v>
      </c>
      <c r="J977" s="83">
        <v>14421.992115999999</v>
      </c>
    </row>
    <row r="978" spans="1:10" x14ac:dyDescent="0.25">
      <c r="A978" s="2" t="s">
        <v>92</v>
      </c>
      <c r="B978" s="4" t="s">
        <v>62</v>
      </c>
      <c r="C978" s="3" t="s">
        <v>34</v>
      </c>
      <c r="D978" s="3" t="s">
        <v>0</v>
      </c>
      <c r="E978" s="82">
        <v>0.33856152029999997</v>
      </c>
      <c r="F978" s="47">
        <v>6.58341541E-2</v>
      </c>
      <c r="G978" s="47">
        <v>0.2246347595</v>
      </c>
      <c r="H978" s="47">
        <v>0.1456064202</v>
      </c>
      <c r="I978" s="47">
        <v>0.22536314590000001</v>
      </c>
      <c r="J978" s="83">
        <v>22118.558177999999</v>
      </c>
    </row>
    <row r="979" spans="1:10" x14ac:dyDescent="0.25">
      <c r="A979" s="2" t="s">
        <v>92</v>
      </c>
      <c r="B979" s="4" t="s">
        <v>62</v>
      </c>
      <c r="C979" s="3" t="s">
        <v>34</v>
      </c>
      <c r="D979" s="3" t="s">
        <v>38</v>
      </c>
      <c r="E979" s="82">
        <v>0.1180653301</v>
      </c>
      <c r="F979" s="47">
        <v>0.1056562092</v>
      </c>
      <c r="G979" s="47">
        <v>0.1372600192</v>
      </c>
      <c r="H979" s="47">
        <v>0.19613660329999999</v>
      </c>
      <c r="I979" s="47">
        <v>0.44288183819999999</v>
      </c>
      <c r="J979" s="83">
        <v>6710.5263561000002</v>
      </c>
    </row>
    <row r="980" spans="1:10" x14ac:dyDescent="0.25">
      <c r="A980" s="2" t="s">
        <v>92</v>
      </c>
      <c r="B980" s="4" t="s">
        <v>62</v>
      </c>
      <c r="C980" s="3" t="s">
        <v>35</v>
      </c>
      <c r="D980" s="3" t="s">
        <v>37</v>
      </c>
      <c r="E980" s="82">
        <v>0.66341082520000005</v>
      </c>
      <c r="F980" s="47">
        <v>5.4463061600000001E-2</v>
      </c>
      <c r="G980" s="47">
        <v>0.10192116699999999</v>
      </c>
      <c r="H980" s="47">
        <v>0.1083532827</v>
      </c>
      <c r="I980" s="47">
        <v>7.1851663499999996E-2</v>
      </c>
      <c r="J980" s="83">
        <v>5925.5897422999997</v>
      </c>
    </row>
    <row r="981" spans="1:10" x14ac:dyDescent="0.25">
      <c r="A981" s="2" t="s">
        <v>92</v>
      </c>
      <c r="B981" s="4" t="s">
        <v>62</v>
      </c>
      <c r="C981" s="3" t="s">
        <v>35</v>
      </c>
      <c r="D981" s="3" t="s">
        <v>0</v>
      </c>
      <c r="E981" s="82">
        <v>0.62904782790000002</v>
      </c>
      <c r="F981" s="47">
        <v>5.1990205599999999E-2</v>
      </c>
      <c r="G981" s="47">
        <v>0.1027369444</v>
      </c>
      <c r="H981" s="47">
        <v>0.1132689143</v>
      </c>
      <c r="I981" s="47">
        <v>0.10295610769999999</v>
      </c>
      <c r="J981" s="83">
        <v>6695.9967975999998</v>
      </c>
    </row>
    <row r="982" spans="1:10" x14ac:dyDescent="0.25">
      <c r="A982" s="2" t="s">
        <v>92</v>
      </c>
      <c r="B982" s="4" t="s">
        <v>62</v>
      </c>
      <c r="C982" s="3" t="s">
        <v>35</v>
      </c>
      <c r="D982" s="3" t="s">
        <v>38</v>
      </c>
      <c r="E982" s="82">
        <v>0.34730348820000001</v>
      </c>
      <c r="F982" s="47">
        <v>3.8000984100000003E-2</v>
      </c>
      <c r="G982" s="47">
        <v>0.15708523669999999</v>
      </c>
      <c r="H982" s="47">
        <v>0.16575605909999999</v>
      </c>
      <c r="I982" s="47">
        <v>0.29185423189999998</v>
      </c>
      <c r="J982" s="83">
        <v>483.73214428</v>
      </c>
    </row>
    <row r="983" spans="1:10" x14ac:dyDescent="0.25">
      <c r="A983" s="2" t="s">
        <v>92</v>
      </c>
      <c r="B983" s="4" t="s">
        <v>62</v>
      </c>
      <c r="C983" s="3" t="s">
        <v>36</v>
      </c>
      <c r="D983" s="3" t="s">
        <v>37</v>
      </c>
      <c r="E983" s="82">
        <v>0.2265696851</v>
      </c>
      <c r="F983" s="47">
        <v>5.01086216E-2</v>
      </c>
      <c r="G983" s="47">
        <v>0.18886818189999999</v>
      </c>
      <c r="H983" s="47">
        <v>0.1666574924</v>
      </c>
      <c r="I983" s="47">
        <v>0.36779601899999997</v>
      </c>
      <c r="J983" s="83">
        <v>15946.908358999999</v>
      </c>
    </row>
    <row r="984" spans="1:10" x14ac:dyDescent="0.25">
      <c r="A984" s="2" t="s">
        <v>92</v>
      </c>
      <c r="B984" s="4" t="s">
        <v>62</v>
      </c>
      <c r="C984" s="3" t="s">
        <v>36</v>
      </c>
      <c r="D984" s="3" t="s">
        <v>0</v>
      </c>
      <c r="E984" s="82">
        <v>0.1967990268</v>
      </c>
      <c r="F984" s="47">
        <v>4.1628674499999997E-2</v>
      </c>
      <c r="G984" s="47">
        <v>0.2202018989</v>
      </c>
      <c r="H984" s="47">
        <v>0.1519962326</v>
      </c>
      <c r="I984" s="47">
        <v>0.38937416730000002</v>
      </c>
      <c r="J984" s="83">
        <v>26306.490438000001</v>
      </c>
    </row>
    <row r="985" spans="1:10" x14ac:dyDescent="0.25">
      <c r="A985" s="2" t="s">
        <v>92</v>
      </c>
      <c r="B985" s="4" t="s">
        <v>62</v>
      </c>
      <c r="C985" s="3" t="s">
        <v>36</v>
      </c>
      <c r="D985" s="3" t="s">
        <v>38</v>
      </c>
      <c r="E985" s="82">
        <v>0.15234629650000001</v>
      </c>
      <c r="F985" s="47">
        <v>2.75076387E-2</v>
      </c>
      <c r="G985" s="47">
        <v>0.26894716289999998</v>
      </c>
      <c r="H985" s="47">
        <v>0.12982440819999999</v>
      </c>
      <c r="I985" s="47">
        <v>0.42137449370000002</v>
      </c>
      <c r="J985" s="83">
        <v>10187.354378</v>
      </c>
    </row>
    <row r="986" spans="1:10" x14ac:dyDescent="0.25">
      <c r="A986" s="2" t="s">
        <v>92</v>
      </c>
      <c r="B986" s="4" t="s">
        <v>83</v>
      </c>
      <c r="C986" s="3" t="s">
        <v>34</v>
      </c>
      <c r="D986" s="3" t="s">
        <v>37</v>
      </c>
      <c r="E986" s="82">
        <v>0.2977106806</v>
      </c>
      <c r="F986" s="47">
        <v>4.2421780999999999E-2</v>
      </c>
      <c r="G986" s="47">
        <v>0.30347078700000002</v>
      </c>
      <c r="H986" s="47">
        <v>0.1286175772</v>
      </c>
      <c r="I986" s="47">
        <v>0.22777917410000001</v>
      </c>
      <c r="J986" s="83">
        <v>3889.7144794999999</v>
      </c>
    </row>
    <row r="987" spans="1:10" x14ac:dyDescent="0.25">
      <c r="A987" s="2" t="s">
        <v>92</v>
      </c>
      <c r="B987" s="4" t="s">
        <v>83</v>
      </c>
      <c r="C987" s="3" t="s">
        <v>34</v>
      </c>
      <c r="D987" s="3" t="s">
        <v>0</v>
      </c>
      <c r="E987" s="82">
        <v>0.2276336971</v>
      </c>
      <c r="F987" s="47">
        <v>4.0302658499999998E-2</v>
      </c>
      <c r="G987" s="47">
        <v>0.26329022819999998</v>
      </c>
      <c r="H987" s="47">
        <v>0.1859849677</v>
      </c>
      <c r="I987" s="47">
        <v>0.28278844850000001</v>
      </c>
      <c r="J987" s="83">
        <v>5649.4691323999996</v>
      </c>
    </row>
    <row r="988" spans="1:10" x14ac:dyDescent="0.25">
      <c r="A988" s="2" t="s">
        <v>92</v>
      </c>
      <c r="B988" s="4" t="s">
        <v>83</v>
      </c>
      <c r="C988" s="3" t="s">
        <v>34</v>
      </c>
      <c r="D988" s="3" t="s">
        <v>38</v>
      </c>
      <c r="E988" s="82">
        <v>5.3084831700000001E-2</v>
      </c>
      <c r="F988" s="47">
        <v>3.7926633799999998E-2</v>
      </c>
      <c r="G988" s="47">
        <v>0.19254389120000001</v>
      </c>
      <c r="H988" s="47">
        <v>0.33280989529999999</v>
      </c>
      <c r="I988" s="47">
        <v>0.38363474800000003</v>
      </c>
      <c r="J988" s="83">
        <v>1412.8329607999999</v>
      </c>
    </row>
    <row r="989" spans="1:10" x14ac:dyDescent="0.25">
      <c r="A989" s="2" t="s">
        <v>92</v>
      </c>
      <c r="B989" s="4" t="s">
        <v>83</v>
      </c>
      <c r="C989" s="3" t="s">
        <v>35</v>
      </c>
      <c r="D989" s="3" t="s">
        <v>37</v>
      </c>
      <c r="E989" s="82">
        <v>0.62451001350000002</v>
      </c>
      <c r="F989" s="47">
        <v>5.0517733299999999E-2</v>
      </c>
      <c r="G989" s="47">
        <v>0.1286071637</v>
      </c>
      <c r="H989" s="47">
        <v>9.4097885800000003E-2</v>
      </c>
      <c r="I989" s="47">
        <v>0.1022672038</v>
      </c>
      <c r="J989" s="83">
        <v>2971.9510605</v>
      </c>
    </row>
    <row r="990" spans="1:10" x14ac:dyDescent="0.25">
      <c r="A990" s="2" t="s">
        <v>92</v>
      </c>
      <c r="B990" s="4" t="s">
        <v>83</v>
      </c>
      <c r="C990" s="3" t="s">
        <v>35</v>
      </c>
      <c r="D990" s="3" t="s">
        <v>0</v>
      </c>
      <c r="E990" s="82">
        <v>0.58565584469999998</v>
      </c>
      <c r="F990" s="47">
        <v>4.9634600100000002E-2</v>
      </c>
      <c r="G990" s="47">
        <v>0.13010160870000001</v>
      </c>
      <c r="H990" s="47">
        <v>0.1068341531</v>
      </c>
      <c r="I990" s="47">
        <v>0.12777379350000001</v>
      </c>
      <c r="J990" s="83">
        <v>3206.6839491000001</v>
      </c>
    </row>
    <row r="991" spans="1:10" x14ac:dyDescent="0.25">
      <c r="A991" s="2" t="s">
        <v>92</v>
      </c>
      <c r="B991" s="4" t="s">
        <v>83</v>
      </c>
      <c r="C991" s="3" t="s">
        <v>35</v>
      </c>
      <c r="D991" s="3" t="s">
        <v>38</v>
      </c>
      <c r="E991" s="82">
        <v>9.2501391500000002E-2</v>
      </c>
      <c r="F991" s="47">
        <v>3.0951228099999999E-2</v>
      </c>
      <c r="G991" s="47">
        <v>0.17976383269999999</v>
      </c>
      <c r="H991" s="47">
        <v>0.26166182170000002</v>
      </c>
      <c r="I991" s="47">
        <v>0.43512172599999999</v>
      </c>
      <c r="J991" s="83">
        <v>194.59166737999999</v>
      </c>
    </row>
    <row r="992" spans="1:10" x14ac:dyDescent="0.25">
      <c r="A992" s="2" t="s">
        <v>92</v>
      </c>
      <c r="B992" s="4" t="s">
        <v>83</v>
      </c>
      <c r="C992" s="3" t="s">
        <v>36</v>
      </c>
      <c r="D992" s="3" t="s">
        <v>37</v>
      </c>
      <c r="E992" s="82">
        <v>0.34235936340000001</v>
      </c>
      <c r="F992" s="47">
        <v>2.1921708099999999E-2</v>
      </c>
      <c r="G992" s="47">
        <v>7.8083321900000002E-2</v>
      </c>
      <c r="H992" s="47">
        <v>9.8804317799999999E-2</v>
      </c>
      <c r="I992" s="47">
        <v>0.45883128880000001</v>
      </c>
      <c r="J992" s="83">
        <v>2167.3132950999998</v>
      </c>
    </row>
    <row r="993" spans="1:10" x14ac:dyDescent="0.25">
      <c r="A993" s="2" t="s">
        <v>92</v>
      </c>
      <c r="B993" s="4" t="s">
        <v>83</v>
      </c>
      <c r="C993" s="3" t="s">
        <v>36</v>
      </c>
      <c r="D993" s="3" t="s">
        <v>0</v>
      </c>
      <c r="E993" s="82">
        <v>0.30357439860000002</v>
      </c>
      <c r="F993" s="47">
        <v>2.29735805E-2</v>
      </c>
      <c r="G993" s="47">
        <v>0.1070959286</v>
      </c>
      <c r="H993" s="47">
        <v>0.108441591</v>
      </c>
      <c r="I993" s="47">
        <v>0.45791450119999999</v>
      </c>
      <c r="J993" s="83">
        <v>3070.0876102000002</v>
      </c>
    </row>
    <row r="994" spans="1:10" x14ac:dyDescent="0.25">
      <c r="A994" s="2" t="s">
        <v>92</v>
      </c>
      <c r="B994" s="4" t="s">
        <v>83</v>
      </c>
      <c r="C994" s="3" t="s">
        <v>36</v>
      </c>
      <c r="D994" s="3" t="s">
        <v>38</v>
      </c>
      <c r="E994" s="82">
        <v>0.21360353930000001</v>
      </c>
      <c r="F994" s="47">
        <v>2.5287553099999999E-2</v>
      </c>
      <c r="G994" s="47">
        <v>0.18209456169999999</v>
      </c>
      <c r="H994" s="47">
        <v>0.13067748870000001</v>
      </c>
      <c r="I994" s="47">
        <v>0.4483368573</v>
      </c>
      <c r="J994" s="83">
        <v>870.77208836</v>
      </c>
    </row>
    <row r="995" spans="1:10" x14ac:dyDescent="0.25">
      <c r="A995" s="2" t="s">
        <v>92</v>
      </c>
      <c r="B995" s="4" t="s">
        <v>55</v>
      </c>
      <c r="C995" s="3" t="s">
        <v>34</v>
      </c>
      <c r="D995" s="3" t="s">
        <v>37</v>
      </c>
      <c r="E995" s="82">
        <v>0.36335157839999999</v>
      </c>
      <c r="F995" s="47">
        <v>3.2641480299999998E-2</v>
      </c>
      <c r="G995" s="47">
        <v>0.37347652040000001</v>
      </c>
      <c r="H995" s="47">
        <v>0.1210674627</v>
      </c>
      <c r="I995" s="47">
        <v>0.1094629583</v>
      </c>
      <c r="J995" s="83">
        <v>36276.234235000004</v>
      </c>
    </row>
    <row r="996" spans="1:10" x14ac:dyDescent="0.25">
      <c r="A996" s="2" t="s">
        <v>92</v>
      </c>
      <c r="B996" s="4" t="s">
        <v>55</v>
      </c>
      <c r="C996" s="3" t="s">
        <v>34</v>
      </c>
      <c r="D996" s="3" t="s">
        <v>0</v>
      </c>
      <c r="E996" s="82">
        <v>0.3478184252</v>
      </c>
      <c r="F996" s="47">
        <v>3.38579881E-2</v>
      </c>
      <c r="G996" s="47">
        <v>0.34393610699999999</v>
      </c>
      <c r="H996" s="47">
        <v>0.1311016807</v>
      </c>
      <c r="I996" s="47">
        <v>0.14328579890000001</v>
      </c>
      <c r="J996" s="83">
        <v>43154.817710000003</v>
      </c>
    </row>
    <row r="997" spans="1:10" x14ac:dyDescent="0.25">
      <c r="A997" s="2" t="s">
        <v>92</v>
      </c>
      <c r="B997" s="4" t="s">
        <v>55</v>
      </c>
      <c r="C997" s="3" t="s">
        <v>34</v>
      </c>
      <c r="D997" s="3" t="s">
        <v>38</v>
      </c>
      <c r="E997" s="82">
        <v>0.1191296092</v>
      </c>
      <c r="F997" s="47">
        <v>3.7034881899999997E-2</v>
      </c>
      <c r="G997" s="47">
        <v>0.25350739239999998</v>
      </c>
      <c r="H997" s="47">
        <v>0.25094024129999998</v>
      </c>
      <c r="I997" s="47">
        <v>0.33938787520000002</v>
      </c>
      <c r="J997" s="83">
        <v>4138.4429112999997</v>
      </c>
    </row>
    <row r="998" spans="1:10" x14ac:dyDescent="0.25">
      <c r="A998" s="2" t="s">
        <v>92</v>
      </c>
      <c r="B998" s="4" t="s">
        <v>55</v>
      </c>
      <c r="C998" s="3" t="s">
        <v>36</v>
      </c>
      <c r="D998" s="3" t="s">
        <v>37</v>
      </c>
      <c r="E998" s="82">
        <v>0.21527352150000001</v>
      </c>
      <c r="F998" s="47">
        <v>3.2386808699999999E-2</v>
      </c>
      <c r="G998" s="47">
        <v>0.15520109679999999</v>
      </c>
      <c r="H998" s="47">
        <v>0.18323625090000001</v>
      </c>
      <c r="I998" s="47">
        <v>0.41390232199999999</v>
      </c>
      <c r="J998" s="83">
        <v>25238.740632000001</v>
      </c>
    </row>
    <row r="999" spans="1:10" x14ac:dyDescent="0.25">
      <c r="A999" s="2" t="s">
        <v>92</v>
      </c>
      <c r="B999" s="4" t="s">
        <v>55</v>
      </c>
      <c r="C999" s="3" t="s">
        <v>36</v>
      </c>
      <c r="D999" s="3" t="s">
        <v>0</v>
      </c>
      <c r="E999" s="82">
        <v>0.18752277310000001</v>
      </c>
      <c r="F999" s="47">
        <v>3.0699348200000001E-2</v>
      </c>
      <c r="G999" s="47">
        <v>0.1784404691</v>
      </c>
      <c r="H999" s="47">
        <v>0.17225403019999999</v>
      </c>
      <c r="I999" s="47">
        <v>0.43108337940000002</v>
      </c>
      <c r="J999" s="83">
        <v>41777.558705000003</v>
      </c>
    </row>
    <row r="1000" spans="1:10" x14ac:dyDescent="0.25">
      <c r="A1000" s="2" t="s">
        <v>92</v>
      </c>
      <c r="B1000" s="4" t="s">
        <v>55</v>
      </c>
      <c r="C1000" s="3" t="s">
        <v>36</v>
      </c>
      <c r="D1000" s="3" t="s">
        <v>38</v>
      </c>
      <c r="E1000" s="82">
        <v>0.14679728780000001</v>
      </c>
      <c r="F1000" s="47">
        <v>2.64541477E-2</v>
      </c>
      <c r="G1000" s="47">
        <v>0.21763289359999999</v>
      </c>
      <c r="H1000" s="47">
        <v>0.151641526</v>
      </c>
      <c r="I1000" s="47">
        <v>0.45747414489999999</v>
      </c>
      <c r="J1000" s="83">
        <v>15838.167282</v>
      </c>
    </row>
    <row r="1001" spans="1:10" x14ac:dyDescent="0.25">
      <c r="A1001" s="2" t="s">
        <v>92</v>
      </c>
      <c r="B1001" s="4" t="s">
        <v>68</v>
      </c>
      <c r="C1001" s="3" t="s">
        <v>34</v>
      </c>
      <c r="D1001" s="3" t="s">
        <v>37</v>
      </c>
      <c r="E1001" s="82">
        <v>0.39874219309999998</v>
      </c>
      <c r="F1001" s="47">
        <v>7.0218160200000004E-2</v>
      </c>
      <c r="G1001" s="47">
        <v>0.29127413089999998</v>
      </c>
      <c r="H1001" s="47">
        <v>0.12865270079999999</v>
      </c>
      <c r="I1001" s="47">
        <v>0.111112815</v>
      </c>
      <c r="J1001" s="83">
        <v>16088.154938</v>
      </c>
    </row>
    <row r="1002" spans="1:10" x14ac:dyDescent="0.25">
      <c r="A1002" s="2" t="s">
        <v>92</v>
      </c>
      <c r="B1002" s="4" t="s">
        <v>68</v>
      </c>
      <c r="C1002" s="3" t="s">
        <v>34</v>
      </c>
      <c r="D1002" s="3" t="s">
        <v>0</v>
      </c>
      <c r="E1002" s="82">
        <v>0.30263933139999999</v>
      </c>
      <c r="F1002" s="47">
        <v>6.7775277699999997E-2</v>
      </c>
      <c r="G1002" s="47">
        <v>0.2639347708</v>
      </c>
      <c r="H1002" s="47">
        <v>0.22696967209999999</v>
      </c>
      <c r="I1002" s="47">
        <v>0.138680948</v>
      </c>
      <c r="J1002" s="83">
        <v>22231.169199</v>
      </c>
    </row>
    <row r="1003" spans="1:10" x14ac:dyDescent="0.25">
      <c r="A1003" s="2" t="s">
        <v>92</v>
      </c>
      <c r="B1003" s="4" t="s">
        <v>68</v>
      </c>
      <c r="C1003" s="3" t="s">
        <v>34</v>
      </c>
      <c r="D1003" s="3" t="s">
        <v>38</v>
      </c>
      <c r="E1003" s="82">
        <v>4.8331017099999998E-2</v>
      </c>
      <c r="F1003" s="47">
        <v>6.1898603000000003E-2</v>
      </c>
      <c r="G1003" s="47">
        <v>0.2103151902</v>
      </c>
      <c r="H1003" s="47">
        <v>0.50507014449999998</v>
      </c>
      <c r="I1003" s="47">
        <v>0.1743850451</v>
      </c>
      <c r="J1003" s="83">
        <v>5338.1868461000004</v>
      </c>
    </row>
    <row r="1004" spans="1:10" x14ac:dyDescent="0.25">
      <c r="A1004" s="2" t="s">
        <v>92</v>
      </c>
      <c r="B1004" s="4" t="s">
        <v>68</v>
      </c>
      <c r="C1004" s="3" t="s">
        <v>35</v>
      </c>
      <c r="D1004" s="3" t="s">
        <v>37</v>
      </c>
      <c r="E1004" s="82">
        <v>0.62200309590000002</v>
      </c>
      <c r="F1004" s="47">
        <v>4.9611571399999999E-2</v>
      </c>
      <c r="G1004" s="47">
        <v>0.137300585</v>
      </c>
      <c r="H1004" s="47">
        <v>9.6954301500000006E-2</v>
      </c>
      <c r="I1004" s="47">
        <v>9.4130446199999995E-2</v>
      </c>
      <c r="J1004" s="83">
        <v>9061.1397231999999</v>
      </c>
    </row>
    <row r="1005" spans="1:10" x14ac:dyDescent="0.25">
      <c r="A1005" s="2" t="s">
        <v>92</v>
      </c>
      <c r="B1005" s="4" t="s">
        <v>68</v>
      </c>
      <c r="C1005" s="3" t="s">
        <v>35</v>
      </c>
      <c r="D1005" s="3" t="s">
        <v>0</v>
      </c>
      <c r="E1005" s="82">
        <v>0.58348195030000005</v>
      </c>
      <c r="F1005" s="47">
        <v>4.9604558100000001E-2</v>
      </c>
      <c r="G1005" s="47">
        <v>0.135138278</v>
      </c>
      <c r="H1005" s="47">
        <v>0.10833695610000001</v>
      </c>
      <c r="I1005" s="47">
        <v>0.1234382575</v>
      </c>
      <c r="J1005" s="83">
        <v>9990.1238721000009</v>
      </c>
    </row>
    <row r="1006" spans="1:10" x14ac:dyDescent="0.25">
      <c r="A1006" s="2" t="s">
        <v>92</v>
      </c>
      <c r="B1006" s="4" t="s">
        <v>68</v>
      </c>
      <c r="C1006" s="3" t="s">
        <v>35</v>
      </c>
      <c r="D1006" s="3" t="s">
        <v>38</v>
      </c>
      <c r="E1006" s="82">
        <v>0.2126209731</v>
      </c>
      <c r="F1006" s="47">
        <v>4.6631085199999998E-2</v>
      </c>
      <c r="G1006" s="47">
        <v>0.1255275022</v>
      </c>
      <c r="H1006" s="47">
        <v>0.22789847560000001</v>
      </c>
      <c r="I1006" s="47">
        <v>0.38732196390000001</v>
      </c>
      <c r="J1006" s="83">
        <v>700.77752827999996</v>
      </c>
    </row>
    <row r="1007" spans="1:10" x14ac:dyDescent="0.25">
      <c r="A1007" s="2" t="s">
        <v>92</v>
      </c>
      <c r="B1007" s="4" t="s">
        <v>68</v>
      </c>
      <c r="C1007" s="3" t="s">
        <v>36</v>
      </c>
      <c r="D1007" s="3" t="s">
        <v>37</v>
      </c>
      <c r="E1007" s="82">
        <v>0.39556075330000001</v>
      </c>
      <c r="F1007" s="47">
        <v>5.5318641600000003E-2</v>
      </c>
      <c r="G1007" s="47">
        <v>8.2616599799999996E-2</v>
      </c>
      <c r="H1007" s="47">
        <v>0.1437839675</v>
      </c>
      <c r="I1007" s="47">
        <v>0.32272003780000003</v>
      </c>
      <c r="J1007" s="83">
        <v>15894.256864000001</v>
      </c>
    </row>
    <row r="1008" spans="1:10" x14ac:dyDescent="0.25">
      <c r="A1008" s="2" t="s">
        <v>92</v>
      </c>
      <c r="B1008" s="4" t="s">
        <v>68</v>
      </c>
      <c r="C1008" s="3" t="s">
        <v>36</v>
      </c>
      <c r="D1008" s="3" t="s">
        <v>0</v>
      </c>
      <c r="E1008" s="82">
        <v>0.32988829359999999</v>
      </c>
      <c r="F1008" s="47">
        <v>5.8915662100000002E-2</v>
      </c>
      <c r="G1008" s="47">
        <v>0.1051496104</v>
      </c>
      <c r="H1008" s="47">
        <v>0.1804118612</v>
      </c>
      <c r="I1008" s="47">
        <v>0.32563457270000001</v>
      </c>
      <c r="J1008" s="83">
        <v>25367.225410999999</v>
      </c>
    </row>
    <row r="1009" spans="1:10" x14ac:dyDescent="0.25">
      <c r="A1009" s="2" t="s">
        <v>92</v>
      </c>
      <c r="B1009" s="4" t="s">
        <v>68</v>
      </c>
      <c r="C1009" s="3" t="s">
        <v>36</v>
      </c>
      <c r="D1009" s="3" t="s">
        <v>38</v>
      </c>
      <c r="E1009" s="82">
        <v>0.23497179570000001</v>
      </c>
      <c r="F1009" s="47">
        <v>6.7271220600000001E-2</v>
      </c>
      <c r="G1009" s="47">
        <v>0.15542558819999999</v>
      </c>
      <c r="H1009" s="47">
        <v>0.2164461972</v>
      </c>
      <c r="I1009" s="47">
        <v>0.3258851982</v>
      </c>
      <c r="J1009" s="83">
        <v>8397.6312073000008</v>
      </c>
    </row>
    <row r="1010" spans="1:10" x14ac:dyDescent="0.25">
      <c r="A1010" s="2" t="s">
        <v>92</v>
      </c>
      <c r="B1010" s="4" t="s">
        <v>54</v>
      </c>
      <c r="C1010" s="3" t="s">
        <v>34</v>
      </c>
      <c r="D1010" s="3" t="s">
        <v>37</v>
      </c>
      <c r="E1010" s="82">
        <v>0.3159845315</v>
      </c>
      <c r="F1010" s="47">
        <v>4.9690480600000003E-2</v>
      </c>
      <c r="G1010" s="47">
        <v>0.32424589570000001</v>
      </c>
      <c r="H1010" s="47">
        <v>0.13674470450000001</v>
      </c>
      <c r="I1010" s="47">
        <v>0.17333438779999999</v>
      </c>
      <c r="J1010" s="83">
        <v>17868.023891000001</v>
      </c>
    </row>
    <row r="1011" spans="1:10" x14ac:dyDescent="0.25">
      <c r="A1011" s="2" t="s">
        <v>92</v>
      </c>
      <c r="B1011" s="4" t="s">
        <v>54</v>
      </c>
      <c r="C1011" s="3" t="s">
        <v>34</v>
      </c>
      <c r="D1011" s="3" t="s">
        <v>0</v>
      </c>
      <c r="E1011" s="82">
        <v>0.25164350839999999</v>
      </c>
      <c r="F1011" s="47">
        <v>5.3350984900000002E-2</v>
      </c>
      <c r="G1011" s="47">
        <v>0.28361766350000001</v>
      </c>
      <c r="H1011" s="47">
        <v>0.20733790160000001</v>
      </c>
      <c r="I1011" s="47">
        <v>0.20404994160000001</v>
      </c>
      <c r="J1011" s="83">
        <v>24467.228255999999</v>
      </c>
    </row>
    <row r="1012" spans="1:10" x14ac:dyDescent="0.25">
      <c r="A1012" s="2" t="s">
        <v>92</v>
      </c>
      <c r="B1012" s="4" t="s">
        <v>54</v>
      </c>
      <c r="C1012" s="3" t="s">
        <v>34</v>
      </c>
      <c r="D1012" s="3" t="s">
        <v>38</v>
      </c>
      <c r="E1012" s="82">
        <v>4.46291256E-2</v>
      </c>
      <c r="F1012" s="47">
        <v>6.1951549199999997E-2</v>
      </c>
      <c r="G1012" s="47">
        <v>0.21712143640000001</v>
      </c>
      <c r="H1012" s="47">
        <v>0.3989624638</v>
      </c>
      <c r="I1012" s="47">
        <v>0.27733542500000002</v>
      </c>
      <c r="J1012" s="83">
        <v>4705.4473293000001</v>
      </c>
    </row>
    <row r="1013" spans="1:10" x14ac:dyDescent="0.25">
      <c r="A1013" s="2" t="s">
        <v>92</v>
      </c>
      <c r="B1013" s="4" t="s">
        <v>54</v>
      </c>
      <c r="C1013" s="3" t="s">
        <v>35</v>
      </c>
      <c r="D1013" s="3" t="s">
        <v>37</v>
      </c>
      <c r="E1013" s="82">
        <v>0.46808340999999998</v>
      </c>
      <c r="F1013" s="47">
        <v>4.5384871899999998E-2</v>
      </c>
      <c r="G1013" s="47">
        <v>0.1801965321</v>
      </c>
      <c r="H1013" s="47">
        <v>0.121407999</v>
      </c>
      <c r="I1013" s="47">
        <v>0.18492718699999999</v>
      </c>
      <c r="J1013" s="83">
        <v>10927.967826</v>
      </c>
    </row>
    <row r="1014" spans="1:10" x14ac:dyDescent="0.25">
      <c r="A1014" s="2" t="s">
        <v>92</v>
      </c>
      <c r="B1014" s="4" t="s">
        <v>54</v>
      </c>
      <c r="C1014" s="3" t="s">
        <v>35</v>
      </c>
      <c r="D1014" s="3" t="s">
        <v>0</v>
      </c>
      <c r="E1014" s="82">
        <v>0.37539744889999999</v>
      </c>
      <c r="F1014" s="47">
        <v>6.1533760700000002E-2</v>
      </c>
      <c r="G1014" s="47">
        <v>0.1572130031</v>
      </c>
      <c r="H1014" s="47">
        <v>0.17700185900000001</v>
      </c>
      <c r="I1014" s="47">
        <v>0.22885392830000001</v>
      </c>
      <c r="J1014" s="83">
        <v>16444.582845000001</v>
      </c>
    </row>
    <row r="1015" spans="1:10" x14ac:dyDescent="0.25">
      <c r="A1015" s="2" t="s">
        <v>92</v>
      </c>
      <c r="B1015" s="4" t="s">
        <v>54</v>
      </c>
      <c r="C1015" s="3" t="s">
        <v>35</v>
      </c>
      <c r="D1015" s="3" t="s">
        <v>38</v>
      </c>
      <c r="E1015" s="82">
        <v>0.11151480580000001</v>
      </c>
      <c r="F1015" s="47">
        <v>0.1074262713</v>
      </c>
      <c r="G1015" s="47">
        <v>0.1184611783</v>
      </c>
      <c r="H1015" s="47">
        <v>0.34132747860000001</v>
      </c>
      <c r="I1015" s="47">
        <v>0.32127026600000003</v>
      </c>
      <c r="J1015" s="83">
        <v>4340.7549753000003</v>
      </c>
    </row>
    <row r="1016" spans="1:10" x14ac:dyDescent="0.25">
      <c r="A1016" s="2" t="s">
        <v>92</v>
      </c>
      <c r="B1016" s="4" t="s">
        <v>54</v>
      </c>
      <c r="C1016" s="3" t="s">
        <v>36</v>
      </c>
      <c r="D1016" s="3" t="s">
        <v>37</v>
      </c>
      <c r="E1016" s="82">
        <v>0.2448901487</v>
      </c>
      <c r="F1016" s="47">
        <v>8.2224784800000006E-2</v>
      </c>
      <c r="G1016" s="47">
        <v>0.1051845143</v>
      </c>
      <c r="H1016" s="47">
        <v>0.14724553909999999</v>
      </c>
      <c r="I1016" s="47">
        <v>0.4204550131</v>
      </c>
      <c r="J1016" s="83">
        <v>13373.915274000001</v>
      </c>
    </row>
    <row r="1017" spans="1:10" x14ac:dyDescent="0.25">
      <c r="A1017" s="2" t="s">
        <v>92</v>
      </c>
      <c r="B1017" s="4" t="s">
        <v>54</v>
      </c>
      <c r="C1017" s="3" t="s">
        <v>36</v>
      </c>
      <c r="D1017" s="3" t="s">
        <v>0</v>
      </c>
      <c r="E1017" s="82">
        <v>0.2010225024</v>
      </c>
      <c r="F1017" s="47">
        <v>8.0412114699999995E-2</v>
      </c>
      <c r="G1017" s="47">
        <v>0.12071554299999999</v>
      </c>
      <c r="H1017" s="47">
        <v>0.15495515909999999</v>
      </c>
      <c r="I1017" s="47">
        <v>0.4428946809</v>
      </c>
      <c r="J1017" s="83">
        <v>20869.29824</v>
      </c>
    </row>
    <row r="1018" spans="1:10" x14ac:dyDescent="0.25">
      <c r="A1018" s="2" t="s">
        <v>92</v>
      </c>
      <c r="B1018" s="4" t="s">
        <v>54</v>
      </c>
      <c r="C1018" s="3" t="s">
        <v>36</v>
      </c>
      <c r="D1018" s="3" t="s">
        <v>38</v>
      </c>
      <c r="E1018" s="82">
        <v>0.1246743362</v>
      </c>
      <c r="F1018" s="47">
        <v>7.5447791400000006E-2</v>
      </c>
      <c r="G1018" s="47">
        <v>0.1500330325</v>
      </c>
      <c r="H1018" s="47">
        <v>0.16759647489999999</v>
      </c>
      <c r="I1018" s="47">
        <v>0.48224836500000001</v>
      </c>
      <c r="J1018" s="83">
        <v>7243.3387831</v>
      </c>
    </row>
    <row r="1019" spans="1:10" x14ac:dyDescent="0.25">
      <c r="A1019" s="2" t="s">
        <v>92</v>
      </c>
      <c r="B1019" s="4" t="s">
        <v>42</v>
      </c>
      <c r="C1019" s="3" t="s">
        <v>34</v>
      </c>
      <c r="D1019" s="3" t="s">
        <v>37</v>
      </c>
      <c r="E1019" s="82">
        <v>0.27124234079999998</v>
      </c>
      <c r="F1019" s="47">
        <v>5.17413766E-2</v>
      </c>
      <c r="G1019" s="47">
        <v>0.35479221709999997</v>
      </c>
      <c r="H1019" s="47">
        <v>0.1405243605</v>
      </c>
      <c r="I1019" s="47">
        <v>0.18169970499999999</v>
      </c>
      <c r="J1019" s="83">
        <v>9246.3440348999993</v>
      </c>
    </row>
    <row r="1020" spans="1:10" x14ac:dyDescent="0.25">
      <c r="A1020" s="2" t="s">
        <v>92</v>
      </c>
      <c r="B1020" s="4" t="s">
        <v>42</v>
      </c>
      <c r="C1020" s="3" t="s">
        <v>34</v>
      </c>
      <c r="D1020" s="3" t="s">
        <v>0</v>
      </c>
      <c r="E1020" s="82">
        <v>0.25141510500000003</v>
      </c>
      <c r="F1020" s="47">
        <v>5.36114756E-2</v>
      </c>
      <c r="G1020" s="47">
        <v>0.32787882010000002</v>
      </c>
      <c r="H1020" s="47">
        <v>0.1599436521</v>
      </c>
      <c r="I1020" s="47">
        <v>0.20715094719999999</v>
      </c>
      <c r="J1020" s="83">
        <v>10472.720007</v>
      </c>
    </row>
    <row r="1021" spans="1:10" x14ac:dyDescent="0.25">
      <c r="A1021" s="2" t="s">
        <v>92</v>
      </c>
      <c r="B1021" s="4" t="s">
        <v>42</v>
      </c>
      <c r="C1021" s="3" t="s">
        <v>34</v>
      </c>
      <c r="D1021" s="3" t="s">
        <v>38</v>
      </c>
      <c r="E1021" s="82">
        <v>0.10305354410000001</v>
      </c>
      <c r="F1021" s="47">
        <v>6.9617403499999994E-2</v>
      </c>
      <c r="G1021" s="47">
        <v>0.1572177592</v>
      </c>
      <c r="H1021" s="47">
        <v>0.35419295179999999</v>
      </c>
      <c r="I1021" s="47">
        <v>0.31591834140000002</v>
      </c>
      <c r="J1021" s="83">
        <v>853.92502313</v>
      </c>
    </row>
    <row r="1022" spans="1:10" x14ac:dyDescent="0.25">
      <c r="A1022" s="2" t="s">
        <v>92</v>
      </c>
      <c r="B1022" s="4" t="s">
        <v>42</v>
      </c>
      <c r="C1022" s="3" t="s">
        <v>36</v>
      </c>
      <c r="D1022" s="3" t="s">
        <v>37</v>
      </c>
      <c r="E1022" s="82">
        <v>0.34565621499999999</v>
      </c>
      <c r="F1022" s="47">
        <v>3.9408593399999997E-2</v>
      </c>
      <c r="G1022" s="47">
        <v>7.9168583900000006E-2</v>
      </c>
      <c r="H1022" s="47">
        <v>0.1162537897</v>
      </c>
      <c r="I1022" s="47">
        <v>0.41951281800000001</v>
      </c>
      <c r="J1022" s="83">
        <v>14818.191537999999</v>
      </c>
    </row>
    <row r="1023" spans="1:10" x14ac:dyDescent="0.25">
      <c r="A1023" s="2" t="s">
        <v>92</v>
      </c>
      <c r="B1023" s="4" t="s">
        <v>42</v>
      </c>
      <c r="C1023" s="3" t="s">
        <v>36</v>
      </c>
      <c r="D1023" s="3" t="s">
        <v>0</v>
      </c>
      <c r="E1023" s="82">
        <v>0.31376453100000001</v>
      </c>
      <c r="F1023" s="47">
        <v>3.9027253599999999E-2</v>
      </c>
      <c r="G1023" s="47">
        <v>8.6066584400000007E-2</v>
      </c>
      <c r="H1023" s="47">
        <v>0.1231021407</v>
      </c>
      <c r="I1023" s="47">
        <v>0.4380394903</v>
      </c>
      <c r="J1023" s="83">
        <v>18083.624629000002</v>
      </c>
    </row>
    <row r="1024" spans="1:10" x14ac:dyDescent="0.25">
      <c r="A1024" s="2" t="s">
        <v>92</v>
      </c>
      <c r="B1024" s="4" t="s">
        <v>42</v>
      </c>
      <c r="C1024" s="3" t="s">
        <v>36</v>
      </c>
      <c r="D1024" s="3" t="s">
        <v>38</v>
      </c>
      <c r="E1024" s="82">
        <v>0.1747812607</v>
      </c>
      <c r="F1024" s="47">
        <v>3.5157381100000003E-2</v>
      </c>
      <c r="G1024" s="47">
        <v>0.1166061251</v>
      </c>
      <c r="H1024" s="47">
        <v>0.15217363880000001</v>
      </c>
      <c r="I1024" s="47">
        <v>0.52128159429999998</v>
      </c>
      <c r="J1024" s="83">
        <v>3055.2474440000001</v>
      </c>
    </row>
    <row r="1025" spans="1:10" x14ac:dyDescent="0.25">
      <c r="A1025" s="2" t="s">
        <v>92</v>
      </c>
      <c r="B1025" s="4" t="s">
        <v>80</v>
      </c>
      <c r="C1025" s="3" t="s">
        <v>34</v>
      </c>
      <c r="D1025" s="3" t="s">
        <v>37</v>
      </c>
      <c r="E1025" s="82">
        <v>0.231109122</v>
      </c>
      <c r="F1025" s="47">
        <v>3.6111560700000003E-2</v>
      </c>
      <c r="G1025" s="47">
        <v>0.31803638420000002</v>
      </c>
      <c r="H1025" s="47">
        <v>0.1224595679</v>
      </c>
      <c r="I1025" s="47">
        <v>0.29228336519999998</v>
      </c>
      <c r="J1025" s="83">
        <v>6473.1623143999996</v>
      </c>
    </row>
    <row r="1026" spans="1:10" x14ac:dyDescent="0.25">
      <c r="A1026" s="2" t="s">
        <v>92</v>
      </c>
      <c r="B1026" s="4" t="s">
        <v>80</v>
      </c>
      <c r="C1026" s="3" t="s">
        <v>34</v>
      </c>
      <c r="D1026" s="3" t="s">
        <v>0</v>
      </c>
      <c r="E1026" s="82">
        <v>0.2082063982</v>
      </c>
      <c r="F1026" s="47">
        <v>3.5170964399999997E-2</v>
      </c>
      <c r="G1026" s="47">
        <v>0.30099286079999998</v>
      </c>
      <c r="H1026" s="47">
        <v>0.13815262540000001</v>
      </c>
      <c r="I1026" s="47">
        <v>0.31747715129999998</v>
      </c>
      <c r="J1026" s="83">
        <v>7833.6058506999998</v>
      </c>
    </row>
    <row r="1027" spans="1:10" x14ac:dyDescent="0.25">
      <c r="A1027" s="2" t="s">
        <v>92</v>
      </c>
      <c r="B1027" s="4" t="s">
        <v>80</v>
      </c>
      <c r="C1027" s="3" t="s">
        <v>34</v>
      </c>
      <c r="D1027" s="3" t="s">
        <v>38</v>
      </c>
      <c r="E1027" s="82">
        <v>0.1026526425</v>
      </c>
      <c r="F1027" s="47">
        <v>2.1624789299999999E-2</v>
      </c>
      <c r="G1027" s="47">
        <v>0.2371512214</v>
      </c>
      <c r="H1027" s="47">
        <v>0.21233058869999999</v>
      </c>
      <c r="I1027" s="47">
        <v>0.42624075810000001</v>
      </c>
      <c r="J1027" s="83">
        <v>1198.2156235</v>
      </c>
    </row>
    <row r="1028" spans="1:10" x14ac:dyDescent="0.25">
      <c r="A1028" s="2" t="s">
        <v>92</v>
      </c>
      <c r="B1028" s="4" t="s">
        <v>80</v>
      </c>
      <c r="C1028" s="3" t="s">
        <v>35</v>
      </c>
      <c r="D1028" s="3" t="s">
        <v>37</v>
      </c>
      <c r="E1028" s="82">
        <v>0.36450877069999998</v>
      </c>
      <c r="F1028" s="47">
        <v>7.1647491199999996E-2</v>
      </c>
      <c r="G1028" s="47">
        <v>0.20462523960000001</v>
      </c>
      <c r="H1028" s="47">
        <v>0.18885859360000001</v>
      </c>
      <c r="I1028" s="47">
        <v>0.1703599049</v>
      </c>
      <c r="J1028" s="83">
        <v>652.93353449999995</v>
      </c>
    </row>
    <row r="1029" spans="1:10" x14ac:dyDescent="0.25">
      <c r="A1029" s="2" t="s">
        <v>92</v>
      </c>
      <c r="B1029" s="4" t="s">
        <v>80</v>
      </c>
      <c r="C1029" s="3" t="s">
        <v>35</v>
      </c>
      <c r="D1029" s="3" t="s">
        <v>0</v>
      </c>
      <c r="E1029" s="82">
        <v>0.32803532419999998</v>
      </c>
      <c r="F1029" s="47">
        <v>6.9618611999999996E-2</v>
      </c>
      <c r="G1029" s="47">
        <v>0.18843225650000001</v>
      </c>
      <c r="H1029" s="47">
        <v>0.2187814277</v>
      </c>
      <c r="I1029" s="47">
        <v>0.1951323797</v>
      </c>
      <c r="J1029" s="83">
        <v>762.11304571000005</v>
      </c>
    </row>
    <row r="1030" spans="1:10" x14ac:dyDescent="0.25">
      <c r="A1030" s="2" t="s">
        <v>92</v>
      </c>
      <c r="B1030" s="4" t="s">
        <v>80</v>
      </c>
      <c r="C1030" s="3" t="s">
        <v>35</v>
      </c>
      <c r="D1030" s="3" t="s">
        <v>38</v>
      </c>
      <c r="E1030" s="82">
        <v>0.1165675529</v>
      </c>
      <c r="F1030" s="47">
        <v>6.0966799299999999E-2</v>
      </c>
      <c r="G1030" s="47">
        <v>9.7139627399999998E-2</v>
      </c>
      <c r="H1030" s="47">
        <v>0.42181980930000001</v>
      </c>
      <c r="I1030" s="47">
        <v>0.30350621100000003</v>
      </c>
      <c r="J1030" s="83">
        <v>102.94459907</v>
      </c>
    </row>
    <row r="1031" spans="1:10" x14ac:dyDescent="0.25">
      <c r="A1031" s="2" t="s">
        <v>92</v>
      </c>
      <c r="B1031" s="4" t="s">
        <v>80</v>
      </c>
      <c r="C1031" s="3" t="s">
        <v>36</v>
      </c>
      <c r="D1031" s="3" t="s">
        <v>37</v>
      </c>
      <c r="E1031" s="82">
        <v>0.37460342019999998</v>
      </c>
      <c r="F1031" s="47">
        <v>3.1604005300000002E-2</v>
      </c>
      <c r="G1031" s="47">
        <v>6.7908807599999996E-2</v>
      </c>
      <c r="H1031" s="47">
        <v>0.11220245700000001</v>
      </c>
      <c r="I1031" s="47">
        <v>0.41368130990000002</v>
      </c>
      <c r="J1031" s="83">
        <v>1086.4823383999999</v>
      </c>
    </row>
    <row r="1032" spans="1:10" x14ac:dyDescent="0.25">
      <c r="A1032" s="2" t="s">
        <v>92</v>
      </c>
      <c r="B1032" s="4" t="s">
        <v>80</v>
      </c>
      <c r="C1032" s="3" t="s">
        <v>36</v>
      </c>
      <c r="D1032" s="3" t="s">
        <v>0</v>
      </c>
      <c r="E1032" s="82">
        <v>0.33578169559999999</v>
      </c>
      <c r="F1032" s="47">
        <v>3.5295204300000001E-2</v>
      </c>
      <c r="G1032" s="47">
        <v>8.7653503800000004E-2</v>
      </c>
      <c r="H1032" s="47">
        <v>0.1271202857</v>
      </c>
      <c r="I1032" s="47">
        <v>0.41414931059999999</v>
      </c>
      <c r="J1032" s="83">
        <v>1468.2158271000001</v>
      </c>
    </row>
    <row r="1033" spans="1:10" x14ac:dyDescent="0.25">
      <c r="A1033" s="2" t="s">
        <v>92</v>
      </c>
      <c r="B1033" s="4" t="s">
        <v>80</v>
      </c>
      <c r="C1033" s="3" t="s">
        <v>36</v>
      </c>
      <c r="D1033" s="3" t="s">
        <v>38</v>
      </c>
      <c r="E1033" s="82">
        <v>0.23587399470000001</v>
      </c>
      <c r="F1033" s="47">
        <v>4.4452871499999998E-2</v>
      </c>
      <c r="G1033" s="47">
        <v>0.14786705250000001</v>
      </c>
      <c r="H1033" s="47">
        <v>0.17480464740000001</v>
      </c>
      <c r="I1033" s="47">
        <v>0.39700143389999998</v>
      </c>
      <c r="J1033" s="83">
        <v>364.60144802000002</v>
      </c>
    </row>
    <row r="1034" spans="1:10" x14ac:dyDescent="0.25">
      <c r="A1034" s="2" t="s">
        <v>92</v>
      </c>
      <c r="B1034" s="4" t="s">
        <v>71</v>
      </c>
      <c r="C1034" s="3" t="s">
        <v>34</v>
      </c>
      <c r="D1034" s="3" t="s">
        <v>37</v>
      </c>
      <c r="E1034" s="82">
        <v>0.41793456150000002</v>
      </c>
      <c r="F1034" s="47">
        <v>3.4925411500000003E-2</v>
      </c>
      <c r="G1034" s="47">
        <v>0.31400039349999997</v>
      </c>
      <c r="H1034" s="47">
        <v>0.1128621808</v>
      </c>
      <c r="I1034" s="47">
        <v>0.1202774527</v>
      </c>
      <c r="J1034" s="83">
        <v>29877.962731</v>
      </c>
    </row>
    <row r="1035" spans="1:10" x14ac:dyDescent="0.25">
      <c r="A1035" s="2" t="s">
        <v>92</v>
      </c>
      <c r="B1035" s="4" t="s">
        <v>71</v>
      </c>
      <c r="C1035" s="3" t="s">
        <v>34</v>
      </c>
      <c r="D1035" s="3" t="s">
        <v>0</v>
      </c>
      <c r="E1035" s="82">
        <v>0.39402091880000001</v>
      </c>
      <c r="F1035" s="47">
        <v>3.6798618300000002E-2</v>
      </c>
      <c r="G1035" s="47">
        <v>0.30026266699999998</v>
      </c>
      <c r="H1035" s="47">
        <v>0.123251507</v>
      </c>
      <c r="I1035" s="47">
        <v>0.14566628879999999</v>
      </c>
      <c r="J1035" s="83">
        <v>33077.008428000001</v>
      </c>
    </row>
    <row r="1036" spans="1:10" x14ac:dyDescent="0.25">
      <c r="A1036" s="2" t="s">
        <v>92</v>
      </c>
      <c r="B1036" s="4" t="s">
        <v>71</v>
      </c>
      <c r="C1036" s="3" t="s">
        <v>34</v>
      </c>
      <c r="D1036" s="3" t="s">
        <v>38</v>
      </c>
      <c r="E1036" s="82">
        <v>0.178123961</v>
      </c>
      <c r="F1036" s="47">
        <v>4.0118640599999998E-2</v>
      </c>
      <c r="G1036" s="47">
        <v>0.2249235668</v>
      </c>
      <c r="H1036" s="47">
        <v>0.23917754599999999</v>
      </c>
      <c r="I1036" s="47">
        <v>0.31765628559999998</v>
      </c>
      <c r="J1036" s="83">
        <v>1953.6956064000001</v>
      </c>
    </row>
    <row r="1037" spans="1:10" x14ac:dyDescent="0.25">
      <c r="A1037" s="2" t="s">
        <v>92</v>
      </c>
      <c r="B1037" s="4" t="s">
        <v>71</v>
      </c>
      <c r="C1037" s="3" t="s">
        <v>35</v>
      </c>
      <c r="D1037" s="3" t="s">
        <v>37</v>
      </c>
      <c r="E1037" s="82">
        <v>0.51535756259999999</v>
      </c>
      <c r="F1037" s="47">
        <v>4.8328103499999997E-2</v>
      </c>
      <c r="G1037" s="47">
        <v>0.12822695079999999</v>
      </c>
      <c r="H1037" s="47">
        <v>0.15437404439999999</v>
      </c>
      <c r="I1037" s="47">
        <v>0.15371333870000001</v>
      </c>
      <c r="J1037" s="83">
        <v>11605.674161000001</v>
      </c>
    </row>
    <row r="1038" spans="1:10" x14ac:dyDescent="0.25">
      <c r="A1038" s="2" t="s">
        <v>92</v>
      </c>
      <c r="B1038" s="4" t="s">
        <v>71</v>
      </c>
      <c r="C1038" s="3" t="s">
        <v>35</v>
      </c>
      <c r="D1038" s="3" t="s">
        <v>0</v>
      </c>
      <c r="E1038" s="82">
        <v>0.4913590451</v>
      </c>
      <c r="F1038" s="47">
        <v>4.8679110499999997E-2</v>
      </c>
      <c r="G1038" s="47">
        <v>0.1283860496</v>
      </c>
      <c r="H1038" s="47">
        <v>0.1610643131</v>
      </c>
      <c r="I1038" s="47">
        <v>0.17051148169999999</v>
      </c>
      <c r="J1038" s="83">
        <v>12416.72868</v>
      </c>
    </row>
    <row r="1039" spans="1:10" x14ac:dyDescent="0.25">
      <c r="A1039" s="2" t="s">
        <v>92</v>
      </c>
      <c r="B1039" s="4" t="s">
        <v>71</v>
      </c>
      <c r="C1039" s="3" t="s">
        <v>35</v>
      </c>
      <c r="D1039" s="3" t="s">
        <v>38</v>
      </c>
      <c r="E1039" s="82">
        <v>0.1455983652</v>
      </c>
      <c r="F1039" s="47">
        <v>4.5843740899999999E-2</v>
      </c>
      <c r="G1039" s="47">
        <v>0.15251607710000001</v>
      </c>
      <c r="H1039" s="47">
        <v>0.23387015959999999</v>
      </c>
      <c r="I1039" s="47">
        <v>0.42217165719999999</v>
      </c>
      <c r="J1039" s="83">
        <v>576.92955482000002</v>
      </c>
    </row>
    <row r="1040" spans="1:10" x14ac:dyDescent="0.25">
      <c r="A1040" s="2" t="s">
        <v>92</v>
      </c>
      <c r="B1040" s="4" t="s">
        <v>71</v>
      </c>
      <c r="C1040" s="3" t="s">
        <v>36</v>
      </c>
      <c r="D1040" s="3" t="s">
        <v>37</v>
      </c>
      <c r="E1040" s="82">
        <v>0.26489093270000003</v>
      </c>
      <c r="F1040" s="47">
        <v>3.0634292699999999E-2</v>
      </c>
      <c r="G1040" s="47">
        <v>0.1304454491</v>
      </c>
      <c r="H1040" s="47">
        <v>0.1223162829</v>
      </c>
      <c r="I1040" s="47">
        <v>0.4517130426</v>
      </c>
      <c r="J1040" s="83">
        <v>27792.559518999999</v>
      </c>
    </row>
    <row r="1041" spans="1:10" x14ac:dyDescent="0.25">
      <c r="A1041" s="2" t="s">
        <v>92</v>
      </c>
      <c r="B1041" s="4" t="s">
        <v>71</v>
      </c>
      <c r="C1041" s="3" t="s">
        <v>36</v>
      </c>
      <c r="D1041" s="3" t="s">
        <v>0</v>
      </c>
      <c r="E1041" s="82">
        <v>0.25129941169999997</v>
      </c>
      <c r="F1041" s="47">
        <v>2.9840993699999999E-2</v>
      </c>
      <c r="G1041" s="47">
        <v>0.14764380969999999</v>
      </c>
      <c r="H1041" s="47">
        <v>0.13423815180000001</v>
      </c>
      <c r="I1041" s="47">
        <v>0.43697763309999998</v>
      </c>
      <c r="J1041" s="83">
        <v>43836.168277999997</v>
      </c>
    </row>
    <row r="1042" spans="1:10" x14ac:dyDescent="0.25">
      <c r="A1042" s="2" t="s">
        <v>92</v>
      </c>
      <c r="B1042" s="4" t="s">
        <v>71</v>
      </c>
      <c r="C1042" s="3" t="s">
        <v>36</v>
      </c>
      <c r="D1042" s="3" t="s">
        <v>38</v>
      </c>
      <c r="E1042" s="82">
        <v>0.233535355</v>
      </c>
      <c r="F1042" s="47">
        <v>2.7805553899999998E-2</v>
      </c>
      <c r="G1042" s="47">
        <v>0.1797513952</v>
      </c>
      <c r="H1042" s="47">
        <v>0.1532867514</v>
      </c>
      <c r="I1042" s="47">
        <v>0.40562094450000002</v>
      </c>
      <c r="J1042" s="83">
        <v>15325.329587</v>
      </c>
    </row>
    <row r="1043" spans="1:10" x14ac:dyDescent="0.25">
      <c r="A1043" s="2" t="s">
        <v>92</v>
      </c>
      <c r="B1043" s="4" t="s">
        <v>53</v>
      </c>
      <c r="C1043" s="3" t="s">
        <v>34</v>
      </c>
      <c r="D1043" s="3" t="s">
        <v>37</v>
      </c>
      <c r="E1043" s="82">
        <v>0.2802372414</v>
      </c>
      <c r="F1043" s="47">
        <v>6.9824387599999996E-2</v>
      </c>
      <c r="G1043" s="47">
        <v>0.3226570346</v>
      </c>
      <c r="H1043" s="47">
        <v>0.1250175774</v>
      </c>
      <c r="I1043" s="47">
        <v>0.20226375899999999</v>
      </c>
      <c r="J1043" s="83">
        <v>5673.7996500999998</v>
      </c>
    </row>
    <row r="1044" spans="1:10" x14ac:dyDescent="0.25">
      <c r="A1044" s="2" t="s">
        <v>92</v>
      </c>
      <c r="B1044" s="4" t="s">
        <v>53</v>
      </c>
      <c r="C1044" s="3" t="s">
        <v>34</v>
      </c>
      <c r="D1044" s="3" t="s">
        <v>0</v>
      </c>
      <c r="E1044" s="82">
        <v>0.23649432570000001</v>
      </c>
      <c r="F1044" s="47">
        <v>7.9654223299999993E-2</v>
      </c>
      <c r="G1044" s="47">
        <v>0.2903886772</v>
      </c>
      <c r="H1044" s="47">
        <v>0.16439398190000001</v>
      </c>
      <c r="I1044" s="47">
        <v>0.22906879190000001</v>
      </c>
      <c r="J1044" s="83">
        <v>7214.5260489000002</v>
      </c>
    </row>
    <row r="1045" spans="1:10" x14ac:dyDescent="0.25">
      <c r="A1045" s="2" t="s">
        <v>92</v>
      </c>
      <c r="B1045" s="4" t="s">
        <v>53</v>
      </c>
      <c r="C1045" s="3" t="s">
        <v>34</v>
      </c>
      <c r="D1045" s="3" t="s">
        <v>38</v>
      </c>
      <c r="E1045" s="82">
        <v>7.8330761900000004E-2</v>
      </c>
      <c r="F1045" s="47">
        <v>0.1150090933</v>
      </c>
      <c r="G1045" s="47">
        <v>0.18367420400000001</v>
      </c>
      <c r="H1045" s="47">
        <v>0.31660743400000002</v>
      </c>
      <c r="I1045" s="47">
        <v>0.3063785067</v>
      </c>
      <c r="J1045" s="83">
        <v>1368.3578236999999</v>
      </c>
    </row>
    <row r="1046" spans="1:10" x14ac:dyDescent="0.25">
      <c r="A1046" s="2" t="s">
        <v>92</v>
      </c>
      <c r="B1046" s="4" t="s">
        <v>53</v>
      </c>
      <c r="C1046" s="3" t="s">
        <v>35</v>
      </c>
      <c r="D1046" s="3" t="s">
        <v>37</v>
      </c>
      <c r="E1046" s="82">
        <v>0.35518545260000001</v>
      </c>
      <c r="F1046" s="47">
        <v>7.3711567800000002E-2</v>
      </c>
      <c r="G1046" s="47">
        <v>0.21905940130000001</v>
      </c>
      <c r="H1046" s="47">
        <v>0.15990464660000001</v>
      </c>
      <c r="I1046" s="47">
        <v>0.19213893169999999</v>
      </c>
      <c r="J1046" s="83">
        <v>579.97870833000002</v>
      </c>
    </row>
    <row r="1047" spans="1:10" x14ac:dyDescent="0.25">
      <c r="A1047" s="2" t="s">
        <v>92</v>
      </c>
      <c r="B1047" s="4" t="s">
        <v>53</v>
      </c>
      <c r="C1047" s="3" t="s">
        <v>35</v>
      </c>
      <c r="D1047" s="3" t="s">
        <v>0</v>
      </c>
      <c r="E1047" s="82">
        <v>0.2960333383</v>
      </c>
      <c r="F1047" s="47">
        <v>6.5388812199999993E-2</v>
      </c>
      <c r="G1047" s="47">
        <v>0.2002778503</v>
      </c>
      <c r="H1047" s="47">
        <v>0.20492235519999999</v>
      </c>
      <c r="I1047" s="47">
        <v>0.233377644</v>
      </c>
      <c r="J1047" s="83">
        <v>776.93952085000001</v>
      </c>
    </row>
    <row r="1048" spans="1:10" x14ac:dyDescent="0.25">
      <c r="A1048" s="2" t="s">
        <v>92</v>
      </c>
      <c r="B1048" s="4" t="s">
        <v>53</v>
      </c>
      <c r="C1048" s="3" t="s">
        <v>35</v>
      </c>
      <c r="D1048" s="3" t="s">
        <v>38</v>
      </c>
      <c r="E1048" s="82">
        <v>0.13241476199999999</v>
      </c>
      <c r="F1048" s="47">
        <v>4.4425221700000003E-2</v>
      </c>
      <c r="G1048" s="47">
        <v>0.15754039929999999</v>
      </c>
      <c r="H1048" s="47">
        <v>0.34915703269999998</v>
      </c>
      <c r="I1048" s="47">
        <v>0.31646258430000002</v>
      </c>
      <c r="J1048" s="83">
        <v>181.24867372</v>
      </c>
    </row>
    <row r="1049" spans="1:10" x14ac:dyDescent="0.25">
      <c r="A1049" s="2" t="s">
        <v>92</v>
      </c>
      <c r="B1049" s="4" t="s">
        <v>53</v>
      </c>
      <c r="C1049" s="3" t="s">
        <v>36</v>
      </c>
      <c r="D1049" s="3" t="s">
        <v>37</v>
      </c>
      <c r="E1049" s="82">
        <v>0.48347123180000001</v>
      </c>
      <c r="F1049" s="47">
        <v>4.2867031999999999E-2</v>
      </c>
      <c r="G1049" s="47">
        <v>2.60530008E-2</v>
      </c>
      <c r="H1049" s="47">
        <v>8.5933000600000004E-2</v>
      </c>
      <c r="I1049" s="47">
        <v>0.36167573489999999</v>
      </c>
      <c r="J1049" s="83">
        <v>988.68343871000002</v>
      </c>
    </row>
    <row r="1050" spans="1:10" x14ac:dyDescent="0.25">
      <c r="A1050" s="2" t="s">
        <v>92</v>
      </c>
      <c r="B1050" s="4" t="s">
        <v>53</v>
      </c>
      <c r="C1050" s="3" t="s">
        <v>36</v>
      </c>
      <c r="D1050" s="3" t="s">
        <v>0</v>
      </c>
      <c r="E1050" s="82">
        <v>0.38581647540000003</v>
      </c>
      <c r="F1050" s="47">
        <v>6.7113809100000005E-2</v>
      </c>
      <c r="G1050" s="47">
        <v>3.3960367499999998E-2</v>
      </c>
      <c r="H1050" s="47">
        <v>0.18980173710000001</v>
      </c>
      <c r="I1050" s="47">
        <v>0.32330761089999999</v>
      </c>
      <c r="J1050" s="83">
        <v>1319.2801047</v>
      </c>
    </row>
    <row r="1051" spans="1:10" x14ac:dyDescent="0.25">
      <c r="A1051" s="2" t="s">
        <v>92</v>
      </c>
      <c r="B1051" s="4" t="s">
        <v>53</v>
      </c>
      <c r="C1051" s="3" t="s">
        <v>36</v>
      </c>
      <c r="D1051" s="3" t="s">
        <v>38</v>
      </c>
      <c r="E1051" s="82">
        <v>9.4505502399999997E-2</v>
      </c>
      <c r="F1051" s="47">
        <v>0.1391120636</v>
      </c>
      <c r="G1051" s="47">
        <v>5.6845270099999998E-2</v>
      </c>
      <c r="H1051" s="47">
        <v>0.50483118999999999</v>
      </c>
      <c r="I1051" s="47">
        <v>0.2047059739</v>
      </c>
      <c r="J1051" s="83">
        <v>317.44183386999998</v>
      </c>
    </row>
    <row r="1052" spans="1:10" x14ac:dyDescent="0.25">
      <c r="A1052" s="2" t="s">
        <v>92</v>
      </c>
      <c r="B1052" s="4" t="s">
        <v>51</v>
      </c>
      <c r="C1052" s="3" t="s">
        <v>34</v>
      </c>
      <c r="D1052" s="3" t="s">
        <v>37</v>
      </c>
      <c r="E1052" s="82">
        <v>0.27484486670000002</v>
      </c>
      <c r="F1052" s="47">
        <v>5.5536917999999998E-2</v>
      </c>
      <c r="G1052" s="47">
        <v>0.35571726850000002</v>
      </c>
      <c r="H1052" s="47">
        <v>0.15436153359999999</v>
      </c>
      <c r="I1052" s="47">
        <v>0.1595394131</v>
      </c>
      <c r="J1052" s="83">
        <v>7244.0865428999996</v>
      </c>
    </row>
    <row r="1053" spans="1:10" x14ac:dyDescent="0.25">
      <c r="A1053" s="2" t="s">
        <v>92</v>
      </c>
      <c r="B1053" s="4" t="s">
        <v>51</v>
      </c>
      <c r="C1053" s="3" t="s">
        <v>34</v>
      </c>
      <c r="D1053" s="3" t="s">
        <v>0</v>
      </c>
      <c r="E1053" s="82">
        <v>0.2192225559</v>
      </c>
      <c r="F1053" s="47">
        <v>5.1299168700000002E-2</v>
      </c>
      <c r="G1053" s="47">
        <v>0.32262281780000002</v>
      </c>
      <c r="H1053" s="47">
        <v>0.2414812576</v>
      </c>
      <c r="I1053" s="47">
        <v>0.1653742</v>
      </c>
      <c r="J1053" s="83">
        <v>9515.4442075999996</v>
      </c>
    </row>
    <row r="1054" spans="1:10" x14ac:dyDescent="0.25">
      <c r="A1054" s="2" t="s">
        <v>92</v>
      </c>
      <c r="B1054" s="4" t="s">
        <v>51</v>
      </c>
      <c r="C1054" s="3" t="s">
        <v>34</v>
      </c>
      <c r="D1054" s="3" t="s">
        <v>38</v>
      </c>
      <c r="E1054" s="82">
        <v>4.2846546399999998E-2</v>
      </c>
      <c r="F1054" s="47">
        <v>3.5240547699999999E-2</v>
      </c>
      <c r="G1054" s="47">
        <v>0.21972534930000001</v>
      </c>
      <c r="H1054" s="47">
        <v>0.52808507559999995</v>
      </c>
      <c r="I1054" s="47">
        <v>0.174102481</v>
      </c>
      <c r="J1054" s="83">
        <v>2193.8757725999999</v>
      </c>
    </row>
    <row r="1055" spans="1:10" x14ac:dyDescent="0.25">
      <c r="A1055" s="2" t="s">
        <v>92</v>
      </c>
      <c r="B1055" s="4" t="s">
        <v>51</v>
      </c>
      <c r="C1055" s="3" t="s">
        <v>35</v>
      </c>
      <c r="D1055" s="3" t="s">
        <v>37</v>
      </c>
      <c r="E1055" s="82">
        <v>0.49905848829999999</v>
      </c>
      <c r="F1055" s="47">
        <v>4.6333647700000001E-2</v>
      </c>
      <c r="G1055" s="47">
        <v>0.14440818659999999</v>
      </c>
      <c r="H1055" s="47">
        <v>0.141280182</v>
      </c>
      <c r="I1055" s="47">
        <v>0.16891949540000001</v>
      </c>
      <c r="J1055" s="83">
        <v>3316.3161515000002</v>
      </c>
    </row>
    <row r="1056" spans="1:10" x14ac:dyDescent="0.25">
      <c r="A1056" s="2" t="s">
        <v>92</v>
      </c>
      <c r="B1056" s="4" t="s">
        <v>51</v>
      </c>
      <c r="C1056" s="3" t="s">
        <v>35</v>
      </c>
      <c r="D1056" s="3" t="s">
        <v>0</v>
      </c>
      <c r="E1056" s="82">
        <v>0.44449489949999998</v>
      </c>
      <c r="F1056" s="47">
        <v>4.4697683299999999E-2</v>
      </c>
      <c r="G1056" s="47">
        <v>0.1426699686</v>
      </c>
      <c r="H1056" s="47">
        <v>0.18738889</v>
      </c>
      <c r="I1056" s="47">
        <v>0.18074855849999999</v>
      </c>
      <c r="J1056" s="83">
        <v>3847.1613504000002</v>
      </c>
    </row>
    <row r="1057" spans="1:10" x14ac:dyDescent="0.25">
      <c r="A1057" s="2" t="s">
        <v>92</v>
      </c>
      <c r="B1057" s="4" t="s">
        <v>51</v>
      </c>
      <c r="C1057" s="3" t="s">
        <v>35</v>
      </c>
      <c r="D1057" s="3" t="s">
        <v>38</v>
      </c>
      <c r="E1057" s="82">
        <v>0.1145220476</v>
      </c>
      <c r="F1057" s="47">
        <v>3.2439161799999998E-2</v>
      </c>
      <c r="G1057" s="47">
        <v>0.1462584076</v>
      </c>
      <c r="H1057" s="47">
        <v>0.49674833530000001</v>
      </c>
      <c r="I1057" s="47">
        <v>0.2100320477</v>
      </c>
      <c r="J1057" s="83">
        <v>471.57075472000002</v>
      </c>
    </row>
    <row r="1058" spans="1:10" x14ac:dyDescent="0.25">
      <c r="A1058" s="2" t="s">
        <v>92</v>
      </c>
      <c r="B1058" s="4" t="s">
        <v>51</v>
      </c>
      <c r="C1058" s="3" t="s">
        <v>36</v>
      </c>
      <c r="D1058" s="3" t="s">
        <v>37</v>
      </c>
      <c r="E1058" s="82">
        <v>0.26533908709999998</v>
      </c>
      <c r="F1058" s="47">
        <v>4.0877929700000003E-2</v>
      </c>
      <c r="G1058" s="47">
        <v>0.1169680862</v>
      </c>
      <c r="H1058" s="47">
        <v>0.14114880690000001</v>
      </c>
      <c r="I1058" s="47">
        <v>0.43566609000000001</v>
      </c>
      <c r="J1058" s="83">
        <v>5777.9064596999997</v>
      </c>
    </row>
    <row r="1059" spans="1:10" x14ac:dyDescent="0.25">
      <c r="A1059" s="2" t="s">
        <v>92</v>
      </c>
      <c r="B1059" s="4" t="s">
        <v>51</v>
      </c>
      <c r="C1059" s="3" t="s">
        <v>36</v>
      </c>
      <c r="D1059" s="3" t="s">
        <v>0</v>
      </c>
      <c r="E1059" s="82">
        <v>0.20103919440000001</v>
      </c>
      <c r="F1059" s="47">
        <v>4.1546176800000001E-2</v>
      </c>
      <c r="G1059" s="47">
        <v>0.12447891060000001</v>
      </c>
      <c r="H1059" s="47">
        <v>0.1523928658</v>
      </c>
      <c r="I1059" s="47">
        <v>0.4805428524</v>
      </c>
      <c r="J1059" s="83">
        <v>9138.0672290000002</v>
      </c>
    </row>
    <row r="1060" spans="1:10" x14ac:dyDescent="0.25">
      <c r="A1060" s="2" t="s">
        <v>92</v>
      </c>
      <c r="B1060" s="4" t="s">
        <v>51</v>
      </c>
      <c r="C1060" s="3" t="s">
        <v>36</v>
      </c>
      <c r="D1060" s="3" t="s">
        <v>38</v>
      </c>
      <c r="E1060" s="82">
        <v>0.1156962928</v>
      </c>
      <c r="F1060" s="47">
        <v>5.4617205100000003E-2</v>
      </c>
      <c r="G1060" s="47">
        <v>0.1747664337</v>
      </c>
      <c r="H1060" s="47">
        <v>0.21887616639999999</v>
      </c>
      <c r="I1060" s="47">
        <v>0.43604390199999998</v>
      </c>
      <c r="J1060" s="83">
        <v>2584.3978321</v>
      </c>
    </row>
    <row r="1061" spans="1:10" x14ac:dyDescent="0.25">
      <c r="A1061" s="2" t="s">
        <v>92</v>
      </c>
      <c r="B1061" s="4" t="s">
        <v>1</v>
      </c>
      <c r="C1061" s="3" t="s">
        <v>34</v>
      </c>
      <c r="D1061" s="3" t="s">
        <v>37</v>
      </c>
      <c r="E1061" s="82">
        <v>0.57887464470000005</v>
      </c>
      <c r="F1061" s="47">
        <v>5.3096851600000002E-2</v>
      </c>
      <c r="G1061" s="47">
        <v>0.15472090090000001</v>
      </c>
      <c r="H1061" s="47">
        <v>0.1059679878</v>
      </c>
      <c r="I1061" s="47">
        <v>0.107339615</v>
      </c>
      <c r="J1061" s="83">
        <v>5225.6910598000004</v>
      </c>
    </row>
    <row r="1062" spans="1:10" x14ac:dyDescent="0.25">
      <c r="A1062" s="2" t="s">
        <v>92</v>
      </c>
      <c r="B1062" s="4" t="s">
        <v>1</v>
      </c>
      <c r="C1062" s="3" t="s">
        <v>34</v>
      </c>
      <c r="D1062" s="3" t="s">
        <v>0</v>
      </c>
      <c r="E1062" s="82">
        <v>0.54508817529999998</v>
      </c>
      <c r="F1062" s="47">
        <v>5.1794302299999997E-2</v>
      </c>
      <c r="G1062" s="47">
        <v>0.15353082730000001</v>
      </c>
      <c r="H1062" s="47">
        <v>0.1140476107</v>
      </c>
      <c r="I1062" s="47">
        <v>0.1355390843</v>
      </c>
      <c r="J1062" s="83">
        <v>5650.4987548999998</v>
      </c>
    </row>
    <row r="1063" spans="1:10" x14ac:dyDescent="0.25">
      <c r="A1063" s="2" t="s">
        <v>92</v>
      </c>
      <c r="B1063" s="4" t="s">
        <v>1</v>
      </c>
      <c r="C1063" s="3" t="s">
        <v>34</v>
      </c>
      <c r="D1063" s="3" t="s">
        <v>38</v>
      </c>
      <c r="E1063" s="82">
        <v>0.1482995865</v>
      </c>
      <c r="F1063" s="47">
        <v>3.4769573099999999E-2</v>
      </c>
      <c r="G1063" s="47">
        <v>0.136891926</v>
      </c>
      <c r="H1063" s="47">
        <v>0.18109564759999999</v>
      </c>
      <c r="I1063" s="47">
        <v>0.49894326680000001</v>
      </c>
      <c r="J1063" s="83">
        <v>350.64157096000002</v>
      </c>
    </row>
    <row r="1064" spans="1:10" x14ac:dyDescent="0.25">
      <c r="A1064" s="2" t="s">
        <v>92</v>
      </c>
      <c r="B1064" s="4" t="s">
        <v>1</v>
      </c>
      <c r="C1064" s="3" t="s">
        <v>35</v>
      </c>
      <c r="D1064" s="3" t="s">
        <v>37</v>
      </c>
      <c r="E1064" s="82">
        <v>0.6087023318</v>
      </c>
      <c r="F1064" s="47">
        <v>5.8115634999999999E-2</v>
      </c>
      <c r="G1064" s="47">
        <v>0.110174495</v>
      </c>
      <c r="H1064" s="47">
        <v>0.1189435502</v>
      </c>
      <c r="I1064" s="47">
        <v>0.1040639879</v>
      </c>
      <c r="J1064" s="83">
        <v>3647.1245522999998</v>
      </c>
    </row>
    <row r="1065" spans="1:10" x14ac:dyDescent="0.25">
      <c r="A1065" s="2" t="s">
        <v>92</v>
      </c>
      <c r="B1065" s="4" t="s">
        <v>1</v>
      </c>
      <c r="C1065" s="3" t="s">
        <v>35</v>
      </c>
      <c r="D1065" s="3" t="s">
        <v>0</v>
      </c>
      <c r="E1065" s="82">
        <v>0.55814218189999998</v>
      </c>
      <c r="F1065" s="47">
        <v>5.7851703499999997E-2</v>
      </c>
      <c r="G1065" s="47">
        <v>0.11726618110000001</v>
      </c>
      <c r="H1065" s="47">
        <v>0.13135609309999999</v>
      </c>
      <c r="I1065" s="47">
        <v>0.13538384040000001</v>
      </c>
      <c r="J1065" s="83">
        <v>4219.3786742000002</v>
      </c>
    </row>
    <row r="1066" spans="1:10" x14ac:dyDescent="0.25">
      <c r="A1066" s="2" t="s">
        <v>92</v>
      </c>
      <c r="B1066" s="4" t="s">
        <v>1</v>
      </c>
      <c r="C1066" s="3" t="s">
        <v>35</v>
      </c>
      <c r="D1066" s="3" t="s">
        <v>38</v>
      </c>
      <c r="E1066" s="82">
        <v>0.25946726939999998</v>
      </c>
      <c r="F1066" s="47">
        <v>3.1301727799999998E-2</v>
      </c>
      <c r="G1066" s="47">
        <v>0.1939565952</v>
      </c>
      <c r="H1066" s="47">
        <v>0.15971448669999999</v>
      </c>
      <c r="I1066" s="47">
        <v>0.35555992079999998</v>
      </c>
      <c r="J1066" s="83">
        <v>427.79962281000002</v>
      </c>
    </row>
    <row r="1067" spans="1:10" x14ac:dyDescent="0.25">
      <c r="A1067" s="2" t="s">
        <v>92</v>
      </c>
      <c r="B1067" s="4" t="s">
        <v>1</v>
      </c>
      <c r="C1067" s="3" t="s">
        <v>36</v>
      </c>
      <c r="D1067" s="3" t="s">
        <v>37</v>
      </c>
      <c r="E1067" s="82">
        <v>0.2887031424</v>
      </c>
      <c r="F1067" s="47">
        <v>4.7861099099999999E-2</v>
      </c>
      <c r="G1067" s="47">
        <v>9.6726494100000004E-2</v>
      </c>
      <c r="H1067" s="47">
        <v>0.16929972579999999</v>
      </c>
      <c r="I1067" s="47">
        <v>0.39740953870000001</v>
      </c>
      <c r="J1067" s="83">
        <v>1967.4188349999999</v>
      </c>
    </row>
    <row r="1068" spans="1:10" x14ac:dyDescent="0.25">
      <c r="A1068" s="2" t="s">
        <v>92</v>
      </c>
      <c r="B1068" s="4" t="s">
        <v>1</v>
      </c>
      <c r="C1068" s="3" t="s">
        <v>36</v>
      </c>
      <c r="D1068" s="3" t="s">
        <v>0</v>
      </c>
      <c r="E1068" s="82">
        <v>0.24963805050000001</v>
      </c>
      <c r="F1068" s="47">
        <v>4.8355578599999997E-2</v>
      </c>
      <c r="G1068" s="47">
        <v>0.1220537741</v>
      </c>
      <c r="H1068" s="47">
        <v>0.17327792980000001</v>
      </c>
      <c r="I1068" s="47">
        <v>0.40667466689999998</v>
      </c>
      <c r="J1068" s="83">
        <v>3132.5352782</v>
      </c>
    </row>
    <row r="1069" spans="1:10" x14ac:dyDescent="0.25">
      <c r="A1069" s="2" t="s">
        <v>92</v>
      </c>
      <c r="B1069" s="4" t="s">
        <v>1</v>
      </c>
      <c r="C1069" s="3" t="s">
        <v>36</v>
      </c>
      <c r="D1069" s="3" t="s">
        <v>38</v>
      </c>
      <c r="E1069" s="82">
        <v>0.18981619320000001</v>
      </c>
      <c r="F1069" s="47">
        <v>4.6231725199999997E-2</v>
      </c>
      <c r="G1069" s="47">
        <v>0.16756958120000001</v>
      </c>
      <c r="H1069" s="47">
        <v>0.1719423725</v>
      </c>
      <c r="I1069" s="47">
        <v>0.42444012790000002</v>
      </c>
      <c r="J1069" s="83">
        <v>1122.1381925999999</v>
      </c>
    </row>
    <row r="1070" spans="1:10" x14ac:dyDescent="0.25">
      <c r="A1070" s="2" t="s">
        <v>92</v>
      </c>
      <c r="B1070" s="4" t="s">
        <v>67</v>
      </c>
      <c r="C1070" s="3" t="s">
        <v>34</v>
      </c>
      <c r="D1070" s="3" t="s">
        <v>37</v>
      </c>
      <c r="E1070" s="82">
        <v>0.43529446620000001</v>
      </c>
      <c r="F1070" s="47">
        <v>3.7786460500000001E-2</v>
      </c>
      <c r="G1070" s="47">
        <v>0.32689184739999999</v>
      </c>
      <c r="H1070" s="47">
        <v>0.10267101169999999</v>
      </c>
      <c r="I1070" s="47">
        <v>9.7356214299999994E-2</v>
      </c>
      <c r="J1070" s="83">
        <v>18762.113072</v>
      </c>
    </row>
    <row r="1071" spans="1:10" x14ac:dyDescent="0.25">
      <c r="A1071" s="2" t="s">
        <v>92</v>
      </c>
      <c r="B1071" s="4" t="s">
        <v>67</v>
      </c>
      <c r="C1071" s="3" t="s">
        <v>34</v>
      </c>
      <c r="D1071" s="3" t="s">
        <v>0</v>
      </c>
      <c r="E1071" s="82">
        <v>0.41434409319999999</v>
      </c>
      <c r="F1071" s="47">
        <v>4.3736317599999998E-2</v>
      </c>
      <c r="G1071" s="47">
        <v>0.31184190169999998</v>
      </c>
      <c r="H1071" s="47">
        <v>0.1141967471</v>
      </c>
      <c r="I1071" s="47">
        <v>0.11588094039999999</v>
      </c>
      <c r="J1071" s="83">
        <v>21139.541115</v>
      </c>
    </row>
    <row r="1072" spans="1:10" x14ac:dyDescent="0.25">
      <c r="A1072" s="2" t="s">
        <v>92</v>
      </c>
      <c r="B1072" s="4" t="s">
        <v>67</v>
      </c>
      <c r="C1072" s="3" t="s">
        <v>34</v>
      </c>
      <c r="D1072" s="3" t="s">
        <v>38</v>
      </c>
      <c r="E1072" s="82">
        <v>0.2188168422</v>
      </c>
      <c r="F1072" s="47">
        <v>3.9903784900000003E-2</v>
      </c>
      <c r="G1072" s="47">
        <v>0.23136183930000001</v>
      </c>
      <c r="H1072" s="47">
        <v>0.23910626090000001</v>
      </c>
      <c r="I1072" s="47">
        <v>0.2708112728</v>
      </c>
      <c r="J1072" s="83">
        <v>1512.6806360999999</v>
      </c>
    </row>
    <row r="1073" spans="1:10" x14ac:dyDescent="0.25">
      <c r="A1073" s="2" t="s">
        <v>92</v>
      </c>
      <c r="B1073" s="4" t="s">
        <v>67</v>
      </c>
      <c r="C1073" s="3" t="s">
        <v>35</v>
      </c>
      <c r="D1073" s="3" t="s">
        <v>37</v>
      </c>
      <c r="E1073" s="82">
        <v>0.48708187559999999</v>
      </c>
      <c r="F1073" s="47">
        <v>4.8502318400000001E-2</v>
      </c>
      <c r="G1073" s="47">
        <v>0.19910212469999999</v>
      </c>
      <c r="H1073" s="47">
        <v>0.14698873170000001</v>
      </c>
      <c r="I1073" s="47">
        <v>0.11832494960000001</v>
      </c>
      <c r="J1073" s="83">
        <v>6648.9815626</v>
      </c>
    </row>
    <row r="1074" spans="1:10" x14ac:dyDescent="0.25">
      <c r="A1074" s="2" t="s">
        <v>92</v>
      </c>
      <c r="B1074" s="4" t="s">
        <v>67</v>
      </c>
      <c r="C1074" s="3" t="s">
        <v>35</v>
      </c>
      <c r="D1074" s="3" t="s">
        <v>0</v>
      </c>
      <c r="E1074" s="82">
        <v>0.46218142490000003</v>
      </c>
      <c r="F1074" s="47">
        <v>4.5949075800000003E-2</v>
      </c>
      <c r="G1074" s="47">
        <v>0.19342560589999999</v>
      </c>
      <c r="H1074" s="47">
        <v>0.14380786540000001</v>
      </c>
      <c r="I1074" s="47">
        <v>0.15463602800000001</v>
      </c>
      <c r="J1074" s="83">
        <v>7621.7550530999997</v>
      </c>
    </row>
    <row r="1075" spans="1:10" x14ac:dyDescent="0.25">
      <c r="A1075" s="2" t="s">
        <v>92</v>
      </c>
      <c r="B1075" s="4" t="s">
        <v>67</v>
      </c>
      <c r="C1075" s="3" t="s">
        <v>35</v>
      </c>
      <c r="D1075" s="3" t="s">
        <v>38</v>
      </c>
      <c r="E1075" s="82">
        <v>0.30035106430000003</v>
      </c>
      <c r="F1075" s="47">
        <v>2.3410698899999999E-2</v>
      </c>
      <c r="G1075" s="47">
        <v>0.16826075099999999</v>
      </c>
      <c r="H1075" s="47">
        <v>0.1182448624</v>
      </c>
      <c r="I1075" s="47">
        <v>0.38973262349999999</v>
      </c>
      <c r="J1075" s="83">
        <v>669.27547198000002</v>
      </c>
    </row>
    <row r="1076" spans="1:10" x14ac:dyDescent="0.25">
      <c r="A1076" s="2" t="s">
        <v>92</v>
      </c>
      <c r="B1076" s="4" t="s">
        <v>67</v>
      </c>
      <c r="C1076" s="3" t="s">
        <v>36</v>
      </c>
      <c r="D1076" s="3" t="s">
        <v>37</v>
      </c>
      <c r="E1076" s="82">
        <v>0.23969025890000001</v>
      </c>
      <c r="F1076" s="47">
        <v>2.6542466099999999E-2</v>
      </c>
      <c r="G1076" s="47">
        <v>0.18117688500000001</v>
      </c>
      <c r="H1076" s="47">
        <v>0.1204793804</v>
      </c>
      <c r="I1076" s="47">
        <v>0.43211100959999998</v>
      </c>
      <c r="J1076" s="83">
        <v>27535.557118000001</v>
      </c>
    </row>
    <row r="1077" spans="1:10" x14ac:dyDescent="0.25">
      <c r="A1077" s="2" t="s">
        <v>92</v>
      </c>
      <c r="B1077" s="4" t="s">
        <v>67</v>
      </c>
      <c r="C1077" s="3" t="s">
        <v>36</v>
      </c>
      <c r="D1077" s="3" t="s">
        <v>0</v>
      </c>
      <c r="E1077" s="82">
        <v>0.2158538689</v>
      </c>
      <c r="F1077" s="47">
        <v>2.6955379099999999E-2</v>
      </c>
      <c r="G1077" s="47">
        <v>0.19286794839999999</v>
      </c>
      <c r="H1077" s="47">
        <v>0.12022947890000001</v>
      </c>
      <c r="I1077" s="47">
        <v>0.44409332460000001</v>
      </c>
      <c r="J1077" s="83">
        <v>36015.343547999997</v>
      </c>
    </row>
    <row r="1078" spans="1:10" x14ac:dyDescent="0.25">
      <c r="A1078" s="2" t="s">
        <v>92</v>
      </c>
      <c r="B1078" s="4" t="s">
        <v>67</v>
      </c>
      <c r="C1078" s="3" t="s">
        <v>36</v>
      </c>
      <c r="D1078" s="3" t="s">
        <v>38</v>
      </c>
      <c r="E1078" s="82">
        <v>0.14067444779999999</v>
      </c>
      <c r="F1078" s="47">
        <v>2.7537315400000002E-2</v>
      </c>
      <c r="G1078" s="47">
        <v>0.23529213600000001</v>
      </c>
      <c r="H1078" s="47">
        <v>0.11713996810000001</v>
      </c>
      <c r="I1078" s="47">
        <v>0.47935613269999999</v>
      </c>
      <c r="J1078" s="83">
        <v>8118.3644125999999</v>
      </c>
    </row>
    <row r="1079" spans="1:10" x14ac:dyDescent="0.25">
      <c r="A1079" s="2" t="s">
        <v>92</v>
      </c>
      <c r="B1079" s="4" t="s">
        <v>57</v>
      </c>
      <c r="C1079" s="3" t="s">
        <v>34</v>
      </c>
      <c r="D1079" s="3" t="s">
        <v>37</v>
      </c>
      <c r="E1079" s="82">
        <v>0.1885465583</v>
      </c>
      <c r="F1079" s="47">
        <v>3.9266202399999998E-2</v>
      </c>
      <c r="G1079" s="47">
        <v>0.34655353150000001</v>
      </c>
      <c r="H1079" s="47">
        <v>0.1271135014</v>
      </c>
      <c r="I1079" s="47">
        <v>0.29852020639999999</v>
      </c>
      <c r="J1079" s="83">
        <v>7855.5721875999998</v>
      </c>
    </row>
    <row r="1080" spans="1:10" x14ac:dyDescent="0.25">
      <c r="A1080" s="2" t="s">
        <v>92</v>
      </c>
      <c r="B1080" s="4" t="s">
        <v>57</v>
      </c>
      <c r="C1080" s="3" t="s">
        <v>34</v>
      </c>
      <c r="D1080" s="3" t="s">
        <v>0</v>
      </c>
      <c r="E1080" s="82">
        <v>0.16011768739999999</v>
      </c>
      <c r="F1080" s="47">
        <v>3.8208509299999999E-2</v>
      </c>
      <c r="G1080" s="47">
        <v>0.32338260479999997</v>
      </c>
      <c r="H1080" s="47">
        <v>0.14057184319999999</v>
      </c>
      <c r="I1080" s="47">
        <v>0.33771935530000002</v>
      </c>
      <c r="J1080" s="83">
        <v>10699.702679</v>
      </c>
    </row>
    <row r="1081" spans="1:10" x14ac:dyDescent="0.25">
      <c r="A1081" s="2" t="s">
        <v>92</v>
      </c>
      <c r="B1081" s="4" t="s">
        <v>57</v>
      </c>
      <c r="C1081" s="3" t="s">
        <v>34</v>
      </c>
      <c r="D1081" s="3" t="s">
        <v>38</v>
      </c>
      <c r="E1081" s="82">
        <v>8.6811214600000006E-2</v>
      </c>
      <c r="F1081" s="47">
        <v>3.1989079300000001E-2</v>
      </c>
      <c r="G1081" s="47">
        <v>0.28066707959999998</v>
      </c>
      <c r="H1081" s="47">
        <v>0.1894417226</v>
      </c>
      <c r="I1081" s="47">
        <v>0.41109090390000003</v>
      </c>
      <c r="J1081" s="83">
        <v>2396.8164778999999</v>
      </c>
    </row>
    <row r="1082" spans="1:10" x14ac:dyDescent="0.25">
      <c r="A1082" s="2" t="s">
        <v>92</v>
      </c>
      <c r="B1082" s="4" t="s">
        <v>57</v>
      </c>
      <c r="C1082" s="3" t="s">
        <v>36</v>
      </c>
      <c r="D1082" s="3" t="s">
        <v>37</v>
      </c>
      <c r="E1082" s="82">
        <v>0.19994716809999999</v>
      </c>
      <c r="F1082" s="47">
        <v>3.9235605600000001E-2</v>
      </c>
      <c r="G1082" s="47">
        <v>0.14582055420000001</v>
      </c>
      <c r="H1082" s="47">
        <v>0.10184235160000001</v>
      </c>
      <c r="I1082" s="47">
        <v>0.51315432049999998</v>
      </c>
      <c r="J1082" s="83">
        <v>3475.6802317000001</v>
      </c>
    </row>
    <row r="1083" spans="1:10" x14ac:dyDescent="0.25">
      <c r="A1083" s="2" t="s">
        <v>92</v>
      </c>
      <c r="B1083" s="4" t="s">
        <v>57</v>
      </c>
      <c r="C1083" s="3" t="s">
        <v>36</v>
      </c>
      <c r="D1083" s="3" t="s">
        <v>0</v>
      </c>
      <c r="E1083" s="82">
        <v>0.1815045005</v>
      </c>
      <c r="F1083" s="47">
        <v>4.0924839099999999E-2</v>
      </c>
      <c r="G1083" s="47">
        <v>0.16202133869999999</v>
      </c>
      <c r="H1083" s="47">
        <v>0.1320721665</v>
      </c>
      <c r="I1083" s="47">
        <v>0.48347715530000002</v>
      </c>
      <c r="J1083" s="83">
        <v>5108.9926981999997</v>
      </c>
    </row>
    <row r="1084" spans="1:10" x14ac:dyDescent="0.25">
      <c r="A1084" s="2" t="s">
        <v>92</v>
      </c>
      <c r="B1084" s="4" t="s">
        <v>57</v>
      </c>
      <c r="C1084" s="3" t="s">
        <v>36</v>
      </c>
      <c r="D1084" s="3" t="s">
        <v>38</v>
      </c>
      <c r="E1084" s="82">
        <v>0.14320170500000001</v>
      </c>
      <c r="F1084" s="47">
        <v>4.4773808700000001E-2</v>
      </c>
      <c r="G1084" s="47">
        <v>0.198790986</v>
      </c>
      <c r="H1084" s="47">
        <v>0.19814180770000001</v>
      </c>
      <c r="I1084" s="47">
        <v>0.41509169260000001</v>
      </c>
      <c r="J1084" s="83">
        <v>1594.6231088</v>
      </c>
    </row>
    <row r="1085" spans="1:10" x14ac:dyDescent="0.25">
      <c r="A1085" s="2" t="s">
        <v>92</v>
      </c>
      <c r="B1085" s="4" t="s">
        <v>46</v>
      </c>
      <c r="C1085" s="3" t="s">
        <v>34</v>
      </c>
      <c r="D1085" s="3" t="s">
        <v>37</v>
      </c>
      <c r="E1085" s="82">
        <v>0.17617427460000001</v>
      </c>
      <c r="F1085" s="47">
        <v>2.5434253800000001E-2</v>
      </c>
      <c r="G1085" s="47">
        <v>0.39619711320000001</v>
      </c>
      <c r="H1085" s="47">
        <v>0.12652065379999999</v>
      </c>
      <c r="I1085" s="47">
        <v>0.27567370470000002</v>
      </c>
      <c r="J1085" s="83">
        <v>7889.9147077999996</v>
      </c>
    </row>
    <row r="1086" spans="1:10" x14ac:dyDescent="0.25">
      <c r="A1086" s="2" t="s">
        <v>92</v>
      </c>
      <c r="B1086" s="4" t="s">
        <v>46</v>
      </c>
      <c r="C1086" s="3" t="s">
        <v>34</v>
      </c>
      <c r="D1086" s="3" t="s">
        <v>0</v>
      </c>
      <c r="E1086" s="82">
        <v>0.11243327660000001</v>
      </c>
      <c r="F1086" s="47">
        <v>2.9525823499999999E-2</v>
      </c>
      <c r="G1086" s="47">
        <v>0.3044940096</v>
      </c>
      <c r="H1086" s="47">
        <v>0.1278132578</v>
      </c>
      <c r="I1086" s="47">
        <v>0.42573363240000001</v>
      </c>
      <c r="J1086" s="83">
        <v>16747.747982000001</v>
      </c>
    </row>
    <row r="1087" spans="1:10" x14ac:dyDescent="0.25">
      <c r="A1087" s="2" t="s">
        <v>92</v>
      </c>
      <c r="B1087" s="4" t="s">
        <v>46</v>
      </c>
      <c r="C1087" s="3" t="s">
        <v>34</v>
      </c>
      <c r="D1087" s="3" t="s">
        <v>38</v>
      </c>
      <c r="E1087" s="82">
        <v>6.1013755400000001E-2</v>
      </c>
      <c r="F1087" s="47">
        <v>2.4922545300000001E-2</v>
      </c>
      <c r="G1087" s="47">
        <v>0.2291007165</v>
      </c>
      <c r="H1087" s="47">
        <v>0.1073815895</v>
      </c>
      <c r="I1087" s="47">
        <v>0.57758139320000002</v>
      </c>
      <c r="J1087" s="83">
        <v>7703.2494984000004</v>
      </c>
    </row>
    <row r="1088" spans="1:10" x14ac:dyDescent="0.25">
      <c r="A1088" s="2" t="s">
        <v>92</v>
      </c>
      <c r="B1088" s="4" t="s">
        <v>46</v>
      </c>
      <c r="C1088" s="3" t="s">
        <v>36</v>
      </c>
      <c r="D1088" s="3" t="s">
        <v>37</v>
      </c>
      <c r="E1088" s="82" t="s">
        <v>109</v>
      </c>
      <c r="F1088" s="82" t="s">
        <v>109</v>
      </c>
      <c r="G1088" s="82" t="s">
        <v>109</v>
      </c>
      <c r="H1088" s="82" t="s">
        <v>109</v>
      </c>
      <c r="I1088" s="82" t="s">
        <v>109</v>
      </c>
      <c r="J1088" s="82" t="s">
        <v>109</v>
      </c>
    </row>
    <row r="1089" spans="1:10" x14ac:dyDescent="0.25">
      <c r="A1089" s="2" t="s">
        <v>92</v>
      </c>
      <c r="B1089" s="4" t="s">
        <v>46</v>
      </c>
      <c r="C1089" s="3" t="s">
        <v>36</v>
      </c>
      <c r="D1089" s="3" t="s">
        <v>0</v>
      </c>
      <c r="E1089" s="82" t="s">
        <v>109</v>
      </c>
      <c r="F1089" s="82" t="s">
        <v>109</v>
      </c>
      <c r="G1089" s="82" t="s">
        <v>109</v>
      </c>
      <c r="H1089" s="82" t="s">
        <v>109</v>
      </c>
      <c r="I1089" s="82" t="s">
        <v>109</v>
      </c>
      <c r="J1089" s="82" t="s">
        <v>109</v>
      </c>
    </row>
    <row r="1090" spans="1:10" x14ac:dyDescent="0.25">
      <c r="A1090" s="2" t="s">
        <v>92</v>
      </c>
      <c r="B1090" s="4" t="s">
        <v>46</v>
      </c>
      <c r="C1090" s="3" t="s">
        <v>36</v>
      </c>
      <c r="D1090" s="3" t="s">
        <v>38</v>
      </c>
      <c r="E1090" s="82" t="s">
        <v>109</v>
      </c>
      <c r="F1090" s="82" t="s">
        <v>109</v>
      </c>
      <c r="G1090" s="82" t="s">
        <v>109</v>
      </c>
      <c r="H1090" s="82" t="s">
        <v>109</v>
      </c>
      <c r="I1090" s="82" t="s">
        <v>109</v>
      </c>
      <c r="J1090" s="82" t="s">
        <v>109</v>
      </c>
    </row>
    <row r="1091" spans="1:10" x14ac:dyDescent="0.25">
      <c r="A1091" s="2" t="s">
        <v>92</v>
      </c>
      <c r="B1091" s="4" t="s">
        <v>75</v>
      </c>
      <c r="C1091" s="3" t="s">
        <v>34</v>
      </c>
      <c r="D1091" s="3" t="s">
        <v>37</v>
      </c>
      <c r="E1091" s="82">
        <v>0.40935743879999997</v>
      </c>
      <c r="F1091" s="47">
        <v>5.6415941400000003E-2</v>
      </c>
      <c r="G1091" s="47">
        <v>0.25651206650000002</v>
      </c>
      <c r="H1091" s="47">
        <v>0.1258165685</v>
      </c>
      <c r="I1091" s="47">
        <v>0.1518979848</v>
      </c>
      <c r="J1091" s="83">
        <v>41817.046829999999</v>
      </c>
    </row>
    <row r="1092" spans="1:10" x14ac:dyDescent="0.25">
      <c r="A1092" s="2" t="s">
        <v>92</v>
      </c>
      <c r="B1092" s="4" t="s">
        <v>75</v>
      </c>
      <c r="C1092" s="3" t="s">
        <v>34</v>
      </c>
      <c r="D1092" s="3" t="s">
        <v>0</v>
      </c>
      <c r="E1092" s="82">
        <v>0.34958371630000001</v>
      </c>
      <c r="F1092" s="47">
        <v>5.4642850799999997E-2</v>
      </c>
      <c r="G1092" s="47">
        <v>0.23446567290000001</v>
      </c>
      <c r="H1092" s="47">
        <v>0.1748316103</v>
      </c>
      <c r="I1092" s="47">
        <v>0.1864761496</v>
      </c>
      <c r="J1092" s="83">
        <v>52382.678477000001</v>
      </c>
    </row>
    <row r="1093" spans="1:10" x14ac:dyDescent="0.25">
      <c r="A1093" s="2" t="s">
        <v>92</v>
      </c>
      <c r="B1093" s="4" t="s">
        <v>75</v>
      </c>
      <c r="C1093" s="3" t="s">
        <v>34</v>
      </c>
      <c r="D1093" s="3" t="s">
        <v>38</v>
      </c>
      <c r="E1093" s="82">
        <v>0.1210771969</v>
      </c>
      <c r="F1093" s="47">
        <v>4.0619958300000002E-2</v>
      </c>
      <c r="G1093" s="47">
        <v>0.15528851499999999</v>
      </c>
      <c r="H1093" s="47">
        <v>0.36997262829999999</v>
      </c>
      <c r="I1093" s="47">
        <v>0.31304170149999999</v>
      </c>
      <c r="J1093" s="83">
        <v>9126.5098044999995</v>
      </c>
    </row>
    <row r="1094" spans="1:10" x14ac:dyDescent="0.25">
      <c r="A1094" s="2" t="s">
        <v>92</v>
      </c>
      <c r="B1094" s="4" t="s">
        <v>75</v>
      </c>
      <c r="C1094" s="3" t="s">
        <v>35</v>
      </c>
      <c r="D1094" s="3" t="s">
        <v>37</v>
      </c>
      <c r="E1094" s="82">
        <v>0.56707042060000001</v>
      </c>
      <c r="F1094" s="47">
        <v>5.45730169E-2</v>
      </c>
      <c r="G1094" s="47">
        <v>0.17273780729999999</v>
      </c>
      <c r="H1094" s="47">
        <v>0.1055084655</v>
      </c>
      <c r="I1094" s="47">
        <v>0.1001102898</v>
      </c>
      <c r="J1094" s="83">
        <v>57712.713667999997</v>
      </c>
    </row>
    <row r="1095" spans="1:10" x14ac:dyDescent="0.25">
      <c r="A1095" s="2" t="s">
        <v>92</v>
      </c>
      <c r="B1095" s="4" t="s">
        <v>75</v>
      </c>
      <c r="C1095" s="3" t="s">
        <v>35</v>
      </c>
      <c r="D1095" s="3" t="s">
        <v>0</v>
      </c>
      <c r="E1095" s="82">
        <v>0.51341595890000002</v>
      </c>
      <c r="F1095" s="47">
        <v>5.3346865100000002E-2</v>
      </c>
      <c r="G1095" s="47">
        <v>0.15740444719999999</v>
      </c>
      <c r="H1095" s="47">
        <v>0.1518812061</v>
      </c>
      <c r="I1095" s="47">
        <v>0.1239515227</v>
      </c>
      <c r="J1095" s="83">
        <v>73112.758201000004</v>
      </c>
    </row>
    <row r="1096" spans="1:10" x14ac:dyDescent="0.25">
      <c r="A1096" s="2" t="s">
        <v>92</v>
      </c>
      <c r="B1096" s="4" t="s">
        <v>75</v>
      </c>
      <c r="C1096" s="3" t="s">
        <v>35</v>
      </c>
      <c r="D1096" s="3" t="s">
        <v>38</v>
      </c>
      <c r="E1096" s="82">
        <v>0.1329481019</v>
      </c>
      <c r="F1096" s="47">
        <v>5.6702164200000002E-2</v>
      </c>
      <c r="G1096" s="47">
        <v>9.4497295600000003E-2</v>
      </c>
      <c r="H1096" s="47">
        <v>0.53233180189999996</v>
      </c>
      <c r="I1096" s="47">
        <v>0.18352063639999999</v>
      </c>
      <c r="J1096" s="83">
        <v>8582.9131625999999</v>
      </c>
    </row>
    <row r="1097" spans="1:10" x14ac:dyDescent="0.25">
      <c r="A1097" s="2" t="s">
        <v>92</v>
      </c>
      <c r="B1097" s="4" t="s">
        <v>75</v>
      </c>
      <c r="C1097" s="3" t="s">
        <v>36</v>
      </c>
      <c r="D1097" s="3" t="s">
        <v>37</v>
      </c>
      <c r="E1097" s="82">
        <v>0.28633680880000001</v>
      </c>
      <c r="F1097" s="47">
        <v>3.7816282800000003E-2</v>
      </c>
      <c r="G1097" s="47">
        <v>0.12838313270000001</v>
      </c>
      <c r="H1097" s="47">
        <v>0.12667619520000001</v>
      </c>
      <c r="I1097" s="47">
        <v>0.42078758049999998</v>
      </c>
      <c r="J1097" s="83">
        <v>55250.004285000003</v>
      </c>
    </row>
    <row r="1098" spans="1:10" x14ac:dyDescent="0.25">
      <c r="A1098" s="2" t="s">
        <v>92</v>
      </c>
      <c r="B1098" s="4" t="s">
        <v>75</v>
      </c>
      <c r="C1098" s="3" t="s">
        <v>36</v>
      </c>
      <c r="D1098" s="3" t="s">
        <v>0</v>
      </c>
      <c r="E1098" s="82">
        <v>0.26831498240000001</v>
      </c>
      <c r="F1098" s="47">
        <v>3.8164547799999997E-2</v>
      </c>
      <c r="G1098" s="47">
        <v>0.1363511677</v>
      </c>
      <c r="H1098" s="47">
        <v>0.1384210729</v>
      </c>
      <c r="I1098" s="47">
        <v>0.41874822919999999</v>
      </c>
      <c r="J1098" s="83">
        <v>67544.295983000004</v>
      </c>
    </row>
    <row r="1099" spans="1:10" x14ac:dyDescent="0.25">
      <c r="A1099" s="2" t="s">
        <v>92</v>
      </c>
      <c r="B1099" s="4" t="s">
        <v>75</v>
      </c>
      <c r="C1099" s="3" t="s">
        <v>36</v>
      </c>
      <c r="D1099" s="3" t="s">
        <v>38</v>
      </c>
      <c r="E1099" s="82">
        <v>0.19283525949999999</v>
      </c>
      <c r="F1099" s="47">
        <v>3.6298409199999999E-2</v>
      </c>
      <c r="G1099" s="47">
        <v>0.1754106667</v>
      </c>
      <c r="H1099" s="47">
        <v>0.1932836362</v>
      </c>
      <c r="I1099" s="47">
        <v>0.40217202839999999</v>
      </c>
      <c r="J1099" s="83">
        <v>11678.552349</v>
      </c>
    </row>
    <row r="1100" spans="1:10" x14ac:dyDescent="0.25">
      <c r="A1100" s="2" t="s">
        <v>92</v>
      </c>
      <c r="B1100" s="4" t="s">
        <v>2</v>
      </c>
      <c r="C1100" s="3" t="s">
        <v>34</v>
      </c>
      <c r="D1100" s="3" t="s">
        <v>37</v>
      </c>
      <c r="E1100" s="82">
        <v>0.35334403330000003</v>
      </c>
      <c r="F1100" s="47">
        <v>4.3266032900000001E-2</v>
      </c>
      <c r="G1100" s="47">
        <v>0.316599032</v>
      </c>
      <c r="H1100" s="47">
        <v>0.12242744210000001</v>
      </c>
      <c r="I1100" s="47">
        <v>0.16436345969999999</v>
      </c>
      <c r="J1100" s="83">
        <v>931145.10777999996</v>
      </c>
    </row>
    <row r="1101" spans="1:10" x14ac:dyDescent="0.25">
      <c r="A1101" s="2" t="s">
        <v>92</v>
      </c>
      <c r="B1101" s="4" t="s">
        <v>2</v>
      </c>
      <c r="C1101" s="3" t="s">
        <v>34</v>
      </c>
      <c r="D1101" s="3" t="s">
        <v>0</v>
      </c>
      <c r="E1101" s="82">
        <v>0.30293933699999998</v>
      </c>
      <c r="F1101" s="47">
        <v>4.3723999100000001E-2</v>
      </c>
      <c r="G1101" s="47">
        <v>0.28718304119999999</v>
      </c>
      <c r="H1101" s="47">
        <v>0.15456152100000001</v>
      </c>
      <c r="I1101" s="47">
        <v>0.21159210170000001</v>
      </c>
      <c r="J1101" s="83">
        <v>1222120.3125</v>
      </c>
    </row>
    <row r="1102" spans="1:10" x14ac:dyDescent="0.25">
      <c r="A1102" s="2" t="s">
        <v>92</v>
      </c>
      <c r="B1102" s="4" t="s">
        <v>2</v>
      </c>
      <c r="C1102" s="3" t="s">
        <v>34</v>
      </c>
      <c r="D1102" s="3" t="s">
        <v>38</v>
      </c>
      <c r="E1102" s="82">
        <v>0.1238765095</v>
      </c>
      <c r="F1102" s="47">
        <v>4.2358232000000003E-2</v>
      </c>
      <c r="G1102" s="47">
        <v>0.20805148230000001</v>
      </c>
      <c r="H1102" s="47">
        <v>0.26702670169999998</v>
      </c>
      <c r="I1102" s="47">
        <v>0.35868707449999998</v>
      </c>
      <c r="J1102" s="83">
        <v>246807.42981999999</v>
      </c>
    </row>
    <row r="1103" spans="1:10" x14ac:dyDescent="0.25">
      <c r="A1103" s="2" t="s">
        <v>92</v>
      </c>
      <c r="B1103" s="4" t="s">
        <v>2</v>
      </c>
      <c r="C1103" s="3" t="s">
        <v>35</v>
      </c>
      <c r="D1103" s="3" t="s">
        <v>37</v>
      </c>
      <c r="E1103" s="82">
        <v>0.54671169679999998</v>
      </c>
      <c r="F1103" s="47">
        <v>4.8047063600000002E-2</v>
      </c>
      <c r="G1103" s="47">
        <v>0.16843437580000001</v>
      </c>
      <c r="H1103" s="47">
        <v>0.1170106065</v>
      </c>
      <c r="I1103" s="47">
        <v>0.1197962573</v>
      </c>
      <c r="J1103" s="83">
        <v>415896.95108999999</v>
      </c>
    </row>
    <row r="1104" spans="1:10" x14ac:dyDescent="0.25">
      <c r="A1104" s="2" t="s">
        <v>92</v>
      </c>
      <c r="B1104" s="4" t="s">
        <v>2</v>
      </c>
      <c r="C1104" s="3" t="s">
        <v>35</v>
      </c>
      <c r="D1104" s="3" t="s">
        <v>0</v>
      </c>
      <c r="E1104" s="82">
        <v>0.50120849960000002</v>
      </c>
      <c r="F1104" s="47">
        <v>4.9754823099999998E-2</v>
      </c>
      <c r="G1104" s="47">
        <v>0.16095763939999999</v>
      </c>
      <c r="H1104" s="47">
        <v>0.13909963650000001</v>
      </c>
      <c r="I1104" s="47">
        <v>0.14897940139999999</v>
      </c>
      <c r="J1104" s="83">
        <v>490006.06060999999</v>
      </c>
    </row>
    <row r="1105" spans="1:10" x14ac:dyDescent="0.25">
      <c r="A1105" s="2" t="s">
        <v>92</v>
      </c>
      <c r="B1105" s="4" t="s">
        <v>2</v>
      </c>
      <c r="C1105" s="3" t="s">
        <v>35</v>
      </c>
      <c r="D1105" s="3" t="s">
        <v>38</v>
      </c>
      <c r="E1105" s="82">
        <v>0.17128459330000001</v>
      </c>
      <c r="F1105" s="47">
        <v>5.4554974399999998E-2</v>
      </c>
      <c r="G1105" s="47">
        <v>0.1376662853</v>
      </c>
      <c r="H1105" s="47">
        <v>0.3321806645</v>
      </c>
      <c r="I1105" s="47">
        <v>0.30431348250000001</v>
      </c>
      <c r="J1105" s="83">
        <v>50427.960395000002</v>
      </c>
    </row>
    <row r="1106" spans="1:10" x14ac:dyDescent="0.25">
      <c r="A1106" s="2" t="s">
        <v>92</v>
      </c>
      <c r="B1106" s="4" t="s">
        <v>2</v>
      </c>
      <c r="C1106" s="3" t="s">
        <v>36</v>
      </c>
      <c r="D1106" s="3" t="s">
        <v>37</v>
      </c>
      <c r="E1106" s="82">
        <v>0.26383274779999999</v>
      </c>
      <c r="F1106" s="47">
        <v>4.1294663799999999E-2</v>
      </c>
      <c r="G1106" s="47">
        <v>0.14474793180000001</v>
      </c>
      <c r="H1106" s="47">
        <v>0.14400695199999999</v>
      </c>
      <c r="I1106" s="47">
        <v>0.40611770460000002</v>
      </c>
      <c r="J1106" s="83">
        <v>667220.44625000004</v>
      </c>
    </row>
    <row r="1107" spans="1:10" x14ac:dyDescent="0.25">
      <c r="A1107" s="2" t="s">
        <v>92</v>
      </c>
      <c r="B1107" s="4" t="s">
        <v>2</v>
      </c>
      <c r="C1107" s="3" t="s">
        <v>36</v>
      </c>
      <c r="D1107" s="3" t="s">
        <v>0</v>
      </c>
      <c r="E1107" s="82">
        <v>0.22192140439999999</v>
      </c>
      <c r="F1107" s="47">
        <v>4.0928485799999997E-2</v>
      </c>
      <c r="G1107" s="47">
        <v>0.16858845310000001</v>
      </c>
      <c r="H1107" s="47">
        <v>0.15832125699999999</v>
      </c>
      <c r="I1107" s="47">
        <v>0.41024039960000003</v>
      </c>
      <c r="J1107" s="83">
        <v>1088812.7633</v>
      </c>
    </row>
    <row r="1108" spans="1:10" x14ac:dyDescent="0.25">
      <c r="A1108" s="2" t="s">
        <v>92</v>
      </c>
      <c r="B1108" s="4" t="s">
        <v>2</v>
      </c>
      <c r="C1108" s="3" t="s">
        <v>36</v>
      </c>
      <c r="D1108" s="3" t="s">
        <v>38</v>
      </c>
      <c r="E1108" s="82">
        <v>0.15947028299999999</v>
      </c>
      <c r="F1108" s="47">
        <v>3.8866036800000003E-2</v>
      </c>
      <c r="G1108" s="47">
        <v>0.20937566839999999</v>
      </c>
      <c r="H1108" s="47">
        <v>0.1809663775</v>
      </c>
      <c r="I1108" s="47">
        <v>0.41132163430000002</v>
      </c>
      <c r="J1108" s="83">
        <v>401919.65694999998</v>
      </c>
    </row>
    <row r="1109" spans="1:10" x14ac:dyDescent="0.25">
      <c r="A1109" s="2" t="s">
        <v>92</v>
      </c>
      <c r="B1109" s="4" t="s">
        <v>74</v>
      </c>
      <c r="C1109" s="3" t="s">
        <v>34</v>
      </c>
      <c r="D1109" s="3" t="s">
        <v>37</v>
      </c>
      <c r="E1109" s="82">
        <v>0.3097153862</v>
      </c>
      <c r="F1109" s="47">
        <v>3.6200312900000003E-2</v>
      </c>
      <c r="G1109" s="47">
        <v>0.30203735390000003</v>
      </c>
      <c r="H1109" s="47">
        <v>0.1266318608</v>
      </c>
      <c r="I1109" s="47">
        <v>0.22541508630000001</v>
      </c>
      <c r="J1109" s="83">
        <v>49426.464466999998</v>
      </c>
    </row>
    <row r="1110" spans="1:10" x14ac:dyDescent="0.25">
      <c r="A1110" s="2" t="s">
        <v>92</v>
      </c>
      <c r="B1110" s="4" t="s">
        <v>74</v>
      </c>
      <c r="C1110" s="3" t="s">
        <v>34</v>
      </c>
      <c r="D1110" s="3" t="s">
        <v>0</v>
      </c>
      <c r="E1110" s="82">
        <v>0.27060575819999999</v>
      </c>
      <c r="F1110" s="47">
        <v>3.6198929099999999E-2</v>
      </c>
      <c r="G1110" s="47">
        <v>0.28283012839999999</v>
      </c>
      <c r="H1110" s="47">
        <v>0.15382266310000001</v>
      </c>
      <c r="I1110" s="47">
        <v>0.25654252119999998</v>
      </c>
      <c r="J1110" s="83">
        <v>62128.683921999997</v>
      </c>
    </row>
    <row r="1111" spans="1:10" x14ac:dyDescent="0.25">
      <c r="A1111" s="2" t="s">
        <v>92</v>
      </c>
      <c r="B1111" s="4" t="s">
        <v>74</v>
      </c>
      <c r="C1111" s="3" t="s">
        <v>34</v>
      </c>
      <c r="D1111" s="3" t="s">
        <v>38</v>
      </c>
      <c r="E1111" s="82">
        <v>0.1021869566</v>
      </c>
      <c r="F1111" s="47">
        <v>3.4541808299999997E-2</v>
      </c>
      <c r="G1111" s="47">
        <v>0.2248912743</v>
      </c>
      <c r="H1111" s="47">
        <v>0.26978329509999999</v>
      </c>
      <c r="I1111" s="47">
        <v>0.36859666569999999</v>
      </c>
      <c r="J1111" s="83">
        <v>10913.710196</v>
      </c>
    </row>
    <row r="1112" spans="1:10" x14ac:dyDescent="0.25">
      <c r="A1112" s="2" t="s">
        <v>92</v>
      </c>
      <c r="B1112" s="4" t="s">
        <v>74</v>
      </c>
      <c r="C1112" s="3" t="s">
        <v>35</v>
      </c>
      <c r="D1112" s="3" t="s">
        <v>37</v>
      </c>
      <c r="E1112" s="82">
        <v>0.50114346200000004</v>
      </c>
      <c r="F1112" s="47">
        <v>4.77625146E-2</v>
      </c>
      <c r="G1112" s="47">
        <v>0.15956497559999999</v>
      </c>
      <c r="H1112" s="47">
        <v>0.12921276000000001</v>
      </c>
      <c r="I1112" s="47">
        <v>0.16231628770000001</v>
      </c>
      <c r="J1112" s="83">
        <v>19627.598351000001</v>
      </c>
    </row>
    <row r="1113" spans="1:10" x14ac:dyDescent="0.25">
      <c r="A1113" s="2" t="s">
        <v>92</v>
      </c>
      <c r="B1113" s="4" t="s">
        <v>74</v>
      </c>
      <c r="C1113" s="3" t="s">
        <v>35</v>
      </c>
      <c r="D1113" s="3" t="s">
        <v>0</v>
      </c>
      <c r="E1113" s="82">
        <v>0.4383731763</v>
      </c>
      <c r="F1113" s="47">
        <v>4.9190963999999997E-2</v>
      </c>
      <c r="G1113" s="47">
        <v>0.1515524942</v>
      </c>
      <c r="H1113" s="47">
        <v>0.17412082370000001</v>
      </c>
      <c r="I1113" s="47">
        <v>0.18676254179999999</v>
      </c>
      <c r="J1113" s="83">
        <v>23441.778203000002</v>
      </c>
    </row>
    <row r="1114" spans="1:10" x14ac:dyDescent="0.25">
      <c r="A1114" s="2" t="s">
        <v>92</v>
      </c>
      <c r="B1114" s="4" t="s">
        <v>74</v>
      </c>
      <c r="C1114" s="3" t="s">
        <v>35</v>
      </c>
      <c r="D1114" s="3" t="s">
        <v>38</v>
      </c>
      <c r="E1114" s="82">
        <v>0.1151213591</v>
      </c>
      <c r="F1114" s="47">
        <v>5.3721552399999997E-2</v>
      </c>
      <c r="G1114" s="47">
        <v>0.11832804399999999</v>
      </c>
      <c r="H1114" s="47">
        <v>0.41806851179999999</v>
      </c>
      <c r="I1114" s="47">
        <v>0.29476053270000002</v>
      </c>
      <c r="J1114" s="83">
        <v>3370.3926356000002</v>
      </c>
    </row>
    <row r="1115" spans="1:10" x14ac:dyDescent="0.25">
      <c r="A1115" s="2" t="s">
        <v>92</v>
      </c>
      <c r="B1115" s="4" t="s">
        <v>74</v>
      </c>
      <c r="C1115" s="3" t="s">
        <v>36</v>
      </c>
      <c r="D1115" s="3" t="s">
        <v>37</v>
      </c>
      <c r="E1115" s="82">
        <v>0.20826656860000001</v>
      </c>
      <c r="F1115" s="47">
        <v>2.7733001600000001E-2</v>
      </c>
      <c r="G1115" s="47">
        <v>0.1366020772</v>
      </c>
      <c r="H1115" s="47">
        <v>0.11556184630000001</v>
      </c>
      <c r="I1115" s="47">
        <v>0.5118365064</v>
      </c>
      <c r="J1115" s="83">
        <v>22269.817790000001</v>
      </c>
    </row>
    <row r="1116" spans="1:10" x14ac:dyDescent="0.25">
      <c r="A1116" s="2" t="s">
        <v>92</v>
      </c>
      <c r="B1116" s="4" t="s">
        <v>74</v>
      </c>
      <c r="C1116" s="3" t="s">
        <v>36</v>
      </c>
      <c r="D1116" s="3" t="s">
        <v>0</v>
      </c>
      <c r="E1116" s="82">
        <v>0.17979682890000001</v>
      </c>
      <c r="F1116" s="47">
        <v>2.86230466E-2</v>
      </c>
      <c r="G1116" s="47">
        <v>0.1584297664</v>
      </c>
      <c r="H1116" s="47">
        <v>0.13788778160000001</v>
      </c>
      <c r="I1116" s="47">
        <v>0.4952625765</v>
      </c>
      <c r="J1116" s="83">
        <v>35601.667363</v>
      </c>
    </row>
    <row r="1117" spans="1:10" x14ac:dyDescent="0.25">
      <c r="A1117" s="2" t="s">
        <v>92</v>
      </c>
      <c r="B1117" s="4" t="s">
        <v>74</v>
      </c>
      <c r="C1117" s="3" t="s">
        <v>36</v>
      </c>
      <c r="D1117" s="3" t="s">
        <v>38</v>
      </c>
      <c r="E1117" s="82">
        <v>0.13437113319999999</v>
      </c>
      <c r="F1117" s="47">
        <v>2.9826432E-2</v>
      </c>
      <c r="G1117" s="47">
        <v>0.1982828985</v>
      </c>
      <c r="H1117" s="47">
        <v>0.17746516470000001</v>
      </c>
      <c r="I1117" s="47">
        <v>0.4600543715</v>
      </c>
      <c r="J1117" s="83">
        <v>12852.525100000001</v>
      </c>
    </row>
    <row r="1118" spans="1:10" x14ac:dyDescent="0.25">
      <c r="A1118" s="2" t="s">
        <v>92</v>
      </c>
      <c r="B1118" s="4" t="s">
        <v>43</v>
      </c>
      <c r="C1118" s="3" t="s">
        <v>34</v>
      </c>
      <c r="D1118" s="3" t="s">
        <v>37</v>
      </c>
      <c r="E1118" s="82">
        <v>0.416453937</v>
      </c>
      <c r="F1118" s="47">
        <v>3.2654874799999997E-2</v>
      </c>
      <c r="G1118" s="47">
        <v>0.23454521959999999</v>
      </c>
      <c r="H1118" s="47">
        <v>9.7491528899999999E-2</v>
      </c>
      <c r="I1118" s="47">
        <v>0.21885443969999999</v>
      </c>
      <c r="J1118" s="83">
        <v>19214.851429999999</v>
      </c>
    </row>
    <row r="1119" spans="1:10" x14ac:dyDescent="0.25">
      <c r="A1119" s="2" t="s">
        <v>92</v>
      </c>
      <c r="B1119" s="4" t="s">
        <v>43</v>
      </c>
      <c r="C1119" s="3" t="s">
        <v>34</v>
      </c>
      <c r="D1119" s="3" t="s">
        <v>0</v>
      </c>
      <c r="E1119" s="82">
        <v>0.34175510879999998</v>
      </c>
      <c r="F1119" s="47">
        <v>3.4416763199999999E-2</v>
      </c>
      <c r="G1119" s="47">
        <v>0.21648635990000001</v>
      </c>
      <c r="H1119" s="47">
        <v>0.1240631615</v>
      </c>
      <c r="I1119" s="47">
        <v>0.28327860669999999</v>
      </c>
      <c r="J1119" s="83">
        <v>26619.011612999999</v>
      </c>
    </row>
    <row r="1120" spans="1:10" x14ac:dyDescent="0.25">
      <c r="A1120" s="2" t="s">
        <v>92</v>
      </c>
      <c r="B1120" s="4" t="s">
        <v>43</v>
      </c>
      <c r="C1120" s="3" t="s">
        <v>34</v>
      </c>
      <c r="D1120" s="3" t="s">
        <v>38</v>
      </c>
      <c r="E1120" s="82">
        <v>0.15026829219999999</v>
      </c>
      <c r="F1120" s="47">
        <v>3.6220720900000003E-2</v>
      </c>
      <c r="G1120" s="47">
        <v>0.17404629699999999</v>
      </c>
      <c r="H1120" s="47">
        <v>0.1933542312</v>
      </c>
      <c r="I1120" s="47">
        <v>0.44611045869999999</v>
      </c>
      <c r="J1120" s="83">
        <v>6761.7353063</v>
      </c>
    </row>
    <row r="1121" spans="1:10" x14ac:dyDescent="0.25">
      <c r="A1121" s="2" t="s">
        <v>92</v>
      </c>
      <c r="B1121" s="4" t="s">
        <v>50</v>
      </c>
      <c r="C1121" s="3" t="s">
        <v>34</v>
      </c>
      <c r="D1121" s="3" t="s">
        <v>37</v>
      </c>
      <c r="E1121" s="82">
        <v>0.30964858379999999</v>
      </c>
      <c r="F1121" s="47">
        <v>4.5080732399999997E-2</v>
      </c>
      <c r="G1121" s="47">
        <v>0.36478175810000002</v>
      </c>
      <c r="H1121" s="47">
        <v>0.14325394829999999</v>
      </c>
      <c r="I1121" s="47">
        <v>0.13723497740000001</v>
      </c>
      <c r="J1121" s="83">
        <v>10172.837793000001</v>
      </c>
    </row>
    <row r="1122" spans="1:10" x14ac:dyDescent="0.25">
      <c r="A1122" s="2" t="s">
        <v>92</v>
      </c>
      <c r="B1122" s="4" t="s">
        <v>50</v>
      </c>
      <c r="C1122" s="3" t="s">
        <v>34</v>
      </c>
      <c r="D1122" s="3" t="s">
        <v>0</v>
      </c>
      <c r="E1122" s="82">
        <v>0.25769634400000002</v>
      </c>
      <c r="F1122" s="47">
        <v>4.5825188699999998E-2</v>
      </c>
      <c r="G1122" s="47">
        <v>0.3196960606</v>
      </c>
      <c r="H1122" s="47">
        <v>0.2182721581</v>
      </c>
      <c r="I1122" s="47">
        <v>0.15851024850000001</v>
      </c>
      <c r="J1122" s="83">
        <v>12844.593618000001</v>
      </c>
    </row>
    <row r="1123" spans="1:10" x14ac:dyDescent="0.25">
      <c r="A1123" s="2" t="s">
        <v>92</v>
      </c>
      <c r="B1123" s="4" t="s">
        <v>50</v>
      </c>
      <c r="C1123" s="3" t="s">
        <v>34</v>
      </c>
      <c r="D1123" s="3" t="s">
        <v>38</v>
      </c>
      <c r="E1123" s="82">
        <v>6.1126000799999997E-2</v>
      </c>
      <c r="F1123" s="47">
        <v>4.8361866199999999E-2</v>
      </c>
      <c r="G1123" s="47">
        <v>0.15030045040000001</v>
      </c>
      <c r="H1123" s="47">
        <v>0.50896204840000003</v>
      </c>
      <c r="I1123" s="47">
        <v>0.23124963409999999</v>
      </c>
      <c r="J1123" s="83">
        <v>2584.8247522000001</v>
      </c>
    </row>
    <row r="1124" spans="1:10" x14ac:dyDescent="0.25">
      <c r="A1124" s="2" t="s">
        <v>92</v>
      </c>
      <c r="B1124" s="4" t="s">
        <v>50</v>
      </c>
      <c r="C1124" s="3" t="s">
        <v>35</v>
      </c>
      <c r="D1124" s="3" t="s">
        <v>37</v>
      </c>
      <c r="E1124" s="82">
        <v>0.61638215350000003</v>
      </c>
      <c r="F1124" s="47">
        <v>4.7806546800000002E-2</v>
      </c>
      <c r="G1124" s="47">
        <v>0.12829784289999999</v>
      </c>
      <c r="H1124" s="47">
        <v>0.1182190573</v>
      </c>
      <c r="I1124" s="47">
        <v>8.9294399499999996E-2</v>
      </c>
      <c r="J1124" s="83">
        <v>4004.0217934000002</v>
      </c>
    </row>
    <row r="1125" spans="1:10" x14ac:dyDescent="0.25">
      <c r="A1125" s="2" t="s">
        <v>92</v>
      </c>
      <c r="B1125" s="4" t="s">
        <v>50</v>
      </c>
      <c r="C1125" s="3" t="s">
        <v>35</v>
      </c>
      <c r="D1125" s="3" t="s">
        <v>0</v>
      </c>
      <c r="E1125" s="82">
        <v>0.59252888100000001</v>
      </c>
      <c r="F1125" s="47">
        <v>4.9231614799999997E-2</v>
      </c>
      <c r="G1125" s="47">
        <v>0.1278116939</v>
      </c>
      <c r="H1125" s="47">
        <v>0.12607912909999999</v>
      </c>
      <c r="I1125" s="47">
        <v>0.1043486812</v>
      </c>
      <c r="J1125" s="83">
        <v>4285.0359822999999</v>
      </c>
    </row>
    <row r="1126" spans="1:10" x14ac:dyDescent="0.25">
      <c r="A1126" s="2" t="s">
        <v>92</v>
      </c>
      <c r="B1126" s="4" t="s">
        <v>50</v>
      </c>
      <c r="C1126" s="3" t="s">
        <v>35</v>
      </c>
      <c r="D1126" s="3" t="s">
        <v>38</v>
      </c>
      <c r="E1126" s="82">
        <v>0.33472290539999999</v>
      </c>
      <c r="F1126" s="47">
        <v>3.6016850199999999E-2</v>
      </c>
      <c r="G1126" s="47">
        <v>0.1524483096</v>
      </c>
      <c r="H1126" s="47">
        <v>0.15270385340000001</v>
      </c>
      <c r="I1126" s="47">
        <v>0.32410808140000003</v>
      </c>
      <c r="J1126" s="83">
        <v>203.15311234999999</v>
      </c>
    </row>
    <row r="1127" spans="1:10" x14ac:dyDescent="0.25">
      <c r="A1127" s="2" t="s">
        <v>92</v>
      </c>
      <c r="B1127" s="4" t="s">
        <v>50</v>
      </c>
      <c r="C1127" s="3" t="s">
        <v>36</v>
      </c>
      <c r="D1127" s="3" t="s">
        <v>37</v>
      </c>
      <c r="E1127" s="82">
        <v>0.24134430809999999</v>
      </c>
      <c r="F1127" s="47">
        <v>3.2295289300000002E-2</v>
      </c>
      <c r="G1127" s="47">
        <v>0.1191630167</v>
      </c>
      <c r="H1127" s="47">
        <v>0.1261463384</v>
      </c>
      <c r="I1127" s="47">
        <v>0.4810510475</v>
      </c>
      <c r="J1127" s="83">
        <v>11101.088448</v>
      </c>
    </row>
    <row r="1128" spans="1:10" x14ac:dyDescent="0.25">
      <c r="A1128" s="2" t="s">
        <v>92</v>
      </c>
      <c r="B1128" s="4" t="s">
        <v>50</v>
      </c>
      <c r="C1128" s="3" t="s">
        <v>36</v>
      </c>
      <c r="D1128" s="3" t="s">
        <v>0</v>
      </c>
      <c r="E1128" s="82">
        <v>0.20720120040000001</v>
      </c>
      <c r="F1128" s="47">
        <v>3.2190647400000001E-2</v>
      </c>
      <c r="G1128" s="47">
        <v>0.14384271849999999</v>
      </c>
      <c r="H1128" s="47">
        <v>0.13032493270000001</v>
      </c>
      <c r="I1128" s="47">
        <v>0.48644050100000003</v>
      </c>
      <c r="J1128" s="83">
        <v>17935.178142000001</v>
      </c>
    </row>
    <row r="1129" spans="1:10" x14ac:dyDescent="0.25">
      <c r="A1129" s="2" t="s">
        <v>92</v>
      </c>
      <c r="B1129" s="4" t="s">
        <v>50</v>
      </c>
      <c r="C1129" s="3" t="s">
        <v>36</v>
      </c>
      <c r="D1129" s="3" t="s">
        <v>38</v>
      </c>
      <c r="E1129" s="82">
        <v>0.1528435145</v>
      </c>
      <c r="F1129" s="47">
        <v>3.10837713E-2</v>
      </c>
      <c r="G1129" s="47">
        <v>0.18767103909999999</v>
      </c>
      <c r="H1129" s="47">
        <v>0.1379893723</v>
      </c>
      <c r="I1129" s="47">
        <v>0.49041230279999998</v>
      </c>
      <c r="J1129" s="83">
        <v>6516.5076417999999</v>
      </c>
    </row>
    <row r="1130" spans="1:10" x14ac:dyDescent="0.25">
      <c r="A1130" s="2" t="s">
        <v>92</v>
      </c>
      <c r="B1130" s="4" t="s">
        <v>77</v>
      </c>
      <c r="C1130" s="3" t="s">
        <v>34</v>
      </c>
      <c r="D1130" s="3" t="s">
        <v>37</v>
      </c>
      <c r="E1130" s="82">
        <v>0.40574882899999998</v>
      </c>
      <c r="F1130" s="47">
        <v>4.3538643000000002E-2</v>
      </c>
      <c r="G1130" s="47">
        <v>0.28575658700000001</v>
      </c>
      <c r="H1130" s="47">
        <v>0.1116851864</v>
      </c>
      <c r="I1130" s="47">
        <v>0.1532707546</v>
      </c>
      <c r="J1130" s="83">
        <v>46440.695533999999</v>
      </c>
    </row>
    <row r="1131" spans="1:10" x14ac:dyDescent="0.25">
      <c r="A1131" s="2" t="s">
        <v>92</v>
      </c>
      <c r="B1131" s="4" t="s">
        <v>77</v>
      </c>
      <c r="C1131" s="3" t="s">
        <v>34</v>
      </c>
      <c r="D1131" s="3" t="s">
        <v>0</v>
      </c>
      <c r="E1131" s="82">
        <v>0.37855552730000003</v>
      </c>
      <c r="F1131" s="47">
        <v>4.2689054499999997E-2</v>
      </c>
      <c r="G1131" s="47">
        <v>0.2768883828</v>
      </c>
      <c r="H1131" s="47">
        <v>0.12817299830000001</v>
      </c>
      <c r="I1131" s="47">
        <v>0.17369403720000001</v>
      </c>
      <c r="J1131" s="83">
        <v>52434.204231000003</v>
      </c>
    </row>
    <row r="1132" spans="1:10" x14ac:dyDescent="0.25">
      <c r="A1132" s="2" t="s">
        <v>92</v>
      </c>
      <c r="B1132" s="4" t="s">
        <v>77</v>
      </c>
      <c r="C1132" s="3" t="s">
        <v>34</v>
      </c>
      <c r="D1132" s="3" t="s">
        <v>38</v>
      </c>
      <c r="E1132" s="82">
        <v>0.1415863292</v>
      </c>
      <c r="F1132" s="47">
        <v>3.1405636100000002E-2</v>
      </c>
      <c r="G1132" s="47">
        <v>0.2412769897</v>
      </c>
      <c r="H1132" s="47">
        <v>0.27410328989999999</v>
      </c>
      <c r="I1132" s="47">
        <v>0.31162775520000002</v>
      </c>
      <c r="J1132" s="83">
        <v>4068.1893749000001</v>
      </c>
    </row>
    <row r="1133" spans="1:10" x14ac:dyDescent="0.25">
      <c r="A1133" s="2" t="s">
        <v>92</v>
      </c>
      <c r="B1133" s="4" t="s">
        <v>77</v>
      </c>
      <c r="C1133" s="3" t="s">
        <v>35</v>
      </c>
      <c r="D1133" s="3" t="s">
        <v>37</v>
      </c>
      <c r="E1133" s="82">
        <v>0.61332586950000001</v>
      </c>
      <c r="F1133" s="47">
        <v>4.6986565100000002E-2</v>
      </c>
      <c r="G1133" s="47">
        <v>0.14543353479999999</v>
      </c>
      <c r="H1133" s="47">
        <v>0.10395583999999999</v>
      </c>
      <c r="I1133" s="47">
        <v>9.0298190599999995E-2</v>
      </c>
      <c r="J1133" s="83">
        <v>38791.245264999998</v>
      </c>
    </row>
    <row r="1134" spans="1:10" x14ac:dyDescent="0.25">
      <c r="A1134" s="2" t="s">
        <v>92</v>
      </c>
      <c r="B1134" s="4" t="s">
        <v>77</v>
      </c>
      <c r="C1134" s="3" t="s">
        <v>35</v>
      </c>
      <c r="D1134" s="3" t="s">
        <v>0</v>
      </c>
      <c r="E1134" s="82">
        <v>0.57731422970000001</v>
      </c>
      <c r="F1134" s="47">
        <v>4.6882707900000001E-2</v>
      </c>
      <c r="G1134" s="47">
        <v>0.14549141039999999</v>
      </c>
      <c r="H1134" s="47">
        <v>0.1192776312</v>
      </c>
      <c r="I1134" s="47">
        <v>0.1110340209</v>
      </c>
      <c r="J1134" s="83">
        <v>42593.223875999996</v>
      </c>
    </row>
    <row r="1135" spans="1:10" x14ac:dyDescent="0.25">
      <c r="A1135" s="2" t="s">
        <v>92</v>
      </c>
      <c r="B1135" s="4" t="s">
        <v>77</v>
      </c>
      <c r="C1135" s="3" t="s">
        <v>35</v>
      </c>
      <c r="D1135" s="3" t="s">
        <v>38</v>
      </c>
      <c r="E1135" s="82">
        <v>0.2301181309</v>
      </c>
      <c r="F1135" s="47">
        <v>3.1996108400000001E-2</v>
      </c>
      <c r="G1135" s="47">
        <v>0.15976941450000001</v>
      </c>
      <c r="H1135" s="47">
        <v>0.26129468389999999</v>
      </c>
      <c r="I1135" s="47">
        <v>0.31682166239999998</v>
      </c>
      <c r="J1135" s="83">
        <v>3263.5411951999999</v>
      </c>
    </row>
    <row r="1136" spans="1:10" x14ac:dyDescent="0.25">
      <c r="A1136" s="2" t="s">
        <v>92</v>
      </c>
      <c r="B1136" s="4" t="s">
        <v>77</v>
      </c>
      <c r="C1136" s="3" t="s">
        <v>36</v>
      </c>
      <c r="D1136" s="3" t="s">
        <v>37</v>
      </c>
      <c r="E1136" s="82">
        <v>0.23100341899999999</v>
      </c>
      <c r="F1136" s="47">
        <v>3.9651223800000003E-2</v>
      </c>
      <c r="G1136" s="47">
        <v>0.1575533274</v>
      </c>
      <c r="H1136" s="47">
        <v>0.14673683339999999</v>
      </c>
      <c r="I1136" s="47">
        <v>0.4250551964</v>
      </c>
      <c r="J1136" s="83">
        <v>18285.444883</v>
      </c>
    </row>
    <row r="1137" spans="1:10" x14ac:dyDescent="0.25">
      <c r="A1137" s="2" t="s">
        <v>92</v>
      </c>
      <c r="B1137" s="4" t="s">
        <v>77</v>
      </c>
      <c r="C1137" s="3" t="s">
        <v>36</v>
      </c>
      <c r="D1137" s="3" t="s">
        <v>0</v>
      </c>
      <c r="E1137" s="82">
        <v>0.1994637064</v>
      </c>
      <c r="F1137" s="47">
        <v>3.63392118E-2</v>
      </c>
      <c r="G1137" s="47">
        <v>0.1810514382</v>
      </c>
      <c r="H1137" s="47">
        <v>0.14392621520000001</v>
      </c>
      <c r="I1137" s="47">
        <v>0.43921942850000001</v>
      </c>
      <c r="J1137" s="83">
        <v>28220.703313000002</v>
      </c>
    </row>
    <row r="1138" spans="1:10" x14ac:dyDescent="0.25">
      <c r="A1138" s="2" t="s">
        <v>92</v>
      </c>
      <c r="B1138" s="4" t="s">
        <v>77</v>
      </c>
      <c r="C1138" s="3" t="s">
        <v>36</v>
      </c>
      <c r="D1138" s="3" t="s">
        <v>38</v>
      </c>
      <c r="E1138" s="82">
        <v>0.14408751189999999</v>
      </c>
      <c r="F1138" s="47">
        <v>2.9621013099999999E-2</v>
      </c>
      <c r="G1138" s="47">
        <v>0.22679664190000001</v>
      </c>
      <c r="H1138" s="47">
        <v>0.13665378440000001</v>
      </c>
      <c r="I1138" s="47">
        <v>0.46284104869999998</v>
      </c>
      <c r="J1138" s="83">
        <v>9660.8358069999995</v>
      </c>
    </row>
    <row r="1139" spans="1:10" x14ac:dyDescent="0.25">
      <c r="A1139" s="2" t="s">
        <v>92</v>
      </c>
      <c r="B1139" s="4" t="s">
        <v>86</v>
      </c>
      <c r="C1139" s="3" t="s">
        <v>34</v>
      </c>
      <c r="D1139" s="3" t="s">
        <v>37</v>
      </c>
      <c r="E1139" s="82" t="s">
        <v>109</v>
      </c>
      <c r="F1139" s="82" t="s">
        <v>109</v>
      </c>
      <c r="G1139" s="82" t="s">
        <v>109</v>
      </c>
      <c r="H1139" s="82" t="s">
        <v>109</v>
      </c>
      <c r="I1139" s="82" t="s">
        <v>109</v>
      </c>
      <c r="J1139" s="82" t="s">
        <v>109</v>
      </c>
    </row>
    <row r="1140" spans="1:10" x14ac:dyDescent="0.25">
      <c r="A1140" s="2" t="s">
        <v>92</v>
      </c>
      <c r="B1140" s="4" t="s">
        <v>86</v>
      </c>
      <c r="C1140" s="3" t="s">
        <v>34</v>
      </c>
      <c r="D1140" s="3" t="s">
        <v>0</v>
      </c>
      <c r="E1140" s="82" t="s">
        <v>109</v>
      </c>
      <c r="F1140" s="82" t="s">
        <v>109</v>
      </c>
      <c r="G1140" s="82" t="s">
        <v>109</v>
      </c>
      <c r="H1140" s="82" t="s">
        <v>109</v>
      </c>
      <c r="I1140" s="82" t="s">
        <v>109</v>
      </c>
      <c r="J1140" s="82" t="s">
        <v>109</v>
      </c>
    </row>
    <row r="1141" spans="1:10" x14ac:dyDescent="0.25">
      <c r="A1141" s="2" t="s">
        <v>92</v>
      </c>
      <c r="B1141" s="4" t="s">
        <v>86</v>
      </c>
      <c r="C1141" s="3" t="s">
        <v>34</v>
      </c>
      <c r="D1141" s="3" t="s">
        <v>38</v>
      </c>
      <c r="E1141" s="82" t="s">
        <v>109</v>
      </c>
      <c r="F1141" s="82" t="s">
        <v>109</v>
      </c>
      <c r="G1141" s="82" t="s">
        <v>109</v>
      </c>
      <c r="H1141" s="82" t="s">
        <v>109</v>
      </c>
      <c r="I1141" s="82" t="s">
        <v>109</v>
      </c>
      <c r="J1141" s="82" t="s">
        <v>109</v>
      </c>
    </row>
    <row r="1142" spans="1:10" x14ac:dyDescent="0.25">
      <c r="A1142" s="2" t="s">
        <v>92</v>
      </c>
      <c r="B1142" s="4" t="s">
        <v>86</v>
      </c>
      <c r="C1142" s="3" t="s">
        <v>35</v>
      </c>
      <c r="D1142" s="3" t="s">
        <v>37</v>
      </c>
      <c r="E1142" s="82">
        <v>0.71513495380000003</v>
      </c>
      <c r="F1142" s="47">
        <v>4.3167644099999999E-2</v>
      </c>
      <c r="G1142" s="47">
        <v>9.1135377099999998E-2</v>
      </c>
      <c r="H1142" s="47">
        <v>7.7462419899999996E-2</v>
      </c>
      <c r="I1142" s="47">
        <v>7.3099604999999998E-2</v>
      </c>
      <c r="J1142" s="83">
        <v>5969.5026471000001</v>
      </c>
    </row>
    <row r="1143" spans="1:10" x14ac:dyDescent="0.25">
      <c r="A1143" s="2" t="s">
        <v>92</v>
      </c>
      <c r="B1143" s="4" t="s">
        <v>86</v>
      </c>
      <c r="C1143" s="3" t="s">
        <v>35</v>
      </c>
      <c r="D1143" s="3" t="s">
        <v>0</v>
      </c>
      <c r="E1143" s="82">
        <v>0.69748653719999998</v>
      </c>
      <c r="F1143" s="47">
        <v>4.3529329700000001E-2</v>
      </c>
      <c r="G1143" s="47">
        <v>9.3356970299999995E-2</v>
      </c>
      <c r="H1143" s="47">
        <v>8.0435720200000005E-2</v>
      </c>
      <c r="I1143" s="47">
        <v>8.51914426E-2</v>
      </c>
      <c r="J1143" s="83">
        <v>6223.7760417999998</v>
      </c>
    </row>
    <row r="1144" spans="1:10" x14ac:dyDescent="0.25">
      <c r="A1144" s="2" t="s">
        <v>92</v>
      </c>
      <c r="B1144" s="4" t="s">
        <v>86</v>
      </c>
      <c r="C1144" s="3" t="s">
        <v>35</v>
      </c>
      <c r="D1144" s="3" t="s">
        <v>38</v>
      </c>
      <c r="E1144" s="82">
        <v>0.38885211209999998</v>
      </c>
      <c r="F1144" s="47">
        <v>6.1733231000000001E-3</v>
      </c>
      <c r="G1144" s="47">
        <v>0.2036844397</v>
      </c>
      <c r="H1144" s="47">
        <v>6.8869395599999994E-2</v>
      </c>
      <c r="I1144" s="47">
        <v>0.3324207294</v>
      </c>
      <c r="J1144" s="83">
        <v>162.01532161</v>
      </c>
    </row>
    <row r="1145" spans="1:10" x14ac:dyDescent="0.25">
      <c r="A1145" s="2" t="s">
        <v>92</v>
      </c>
      <c r="B1145" s="4" t="s">
        <v>86</v>
      </c>
      <c r="C1145" s="3" t="s">
        <v>36</v>
      </c>
      <c r="D1145" s="3" t="s">
        <v>37</v>
      </c>
      <c r="E1145" s="82" t="s">
        <v>109</v>
      </c>
      <c r="F1145" s="82" t="s">
        <v>109</v>
      </c>
      <c r="G1145" s="82" t="s">
        <v>109</v>
      </c>
      <c r="H1145" s="82" t="s">
        <v>109</v>
      </c>
      <c r="I1145" s="82" t="s">
        <v>109</v>
      </c>
      <c r="J1145" s="82" t="s">
        <v>109</v>
      </c>
    </row>
    <row r="1146" spans="1:10" x14ac:dyDescent="0.25">
      <c r="A1146" s="2" t="s">
        <v>92</v>
      </c>
      <c r="B1146" s="4" t="s">
        <v>86</v>
      </c>
      <c r="C1146" s="3" t="s">
        <v>36</v>
      </c>
      <c r="D1146" s="3" t="s">
        <v>0</v>
      </c>
      <c r="E1146" s="82" t="s">
        <v>109</v>
      </c>
      <c r="F1146" s="82" t="s">
        <v>109</v>
      </c>
      <c r="G1146" s="82" t="s">
        <v>109</v>
      </c>
      <c r="H1146" s="82" t="s">
        <v>109</v>
      </c>
      <c r="I1146" s="82" t="s">
        <v>109</v>
      </c>
      <c r="J1146" s="82" t="s">
        <v>109</v>
      </c>
    </row>
    <row r="1147" spans="1:10" x14ac:dyDescent="0.25">
      <c r="A1147" s="2" t="s">
        <v>92</v>
      </c>
      <c r="B1147" s="4" t="s">
        <v>86</v>
      </c>
      <c r="C1147" s="3" t="s">
        <v>36</v>
      </c>
      <c r="D1147" s="3" t="s">
        <v>38</v>
      </c>
      <c r="E1147" s="82" t="s">
        <v>109</v>
      </c>
      <c r="F1147" s="82" t="s">
        <v>109</v>
      </c>
      <c r="G1147" s="82" t="s">
        <v>109</v>
      </c>
      <c r="H1147" s="82" t="s">
        <v>109</v>
      </c>
      <c r="I1147" s="82" t="s">
        <v>109</v>
      </c>
      <c r="J1147" s="82" t="s">
        <v>109</v>
      </c>
    </row>
    <row r="1148" spans="1:10" x14ac:dyDescent="0.25">
      <c r="A1148" s="2" t="s">
        <v>92</v>
      </c>
      <c r="B1148" s="4" t="s">
        <v>61</v>
      </c>
      <c r="C1148" s="3" t="s">
        <v>34</v>
      </c>
      <c r="D1148" s="3" t="s">
        <v>37</v>
      </c>
      <c r="E1148" s="82">
        <v>0.42079635850000002</v>
      </c>
      <c r="F1148" s="47">
        <v>5.9230636400000002E-2</v>
      </c>
      <c r="G1148" s="47">
        <v>0.25559414930000002</v>
      </c>
      <c r="H1148" s="47">
        <v>0.1494848771</v>
      </c>
      <c r="I1148" s="47">
        <v>0.1148939788</v>
      </c>
      <c r="J1148" s="83">
        <v>16616.312320000001</v>
      </c>
    </row>
    <row r="1149" spans="1:10" x14ac:dyDescent="0.25">
      <c r="A1149" s="2" t="s">
        <v>92</v>
      </c>
      <c r="B1149" s="4" t="s">
        <v>61</v>
      </c>
      <c r="C1149" s="3" t="s">
        <v>34</v>
      </c>
      <c r="D1149" s="3" t="s">
        <v>0</v>
      </c>
      <c r="E1149" s="82">
        <v>0.38818738749999998</v>
      </c>
      <c r="F1149" s="47">
        <v>5.9476650499999999E-2</v>
      </c>
      <c r="G1149" s="47">
        <v>0.24591285569999999</v>
      </c>
      <c r="H1149" s="47">
        <v>0.17092189599999999</v>
      </c>
      <c r="I1149" s="47">
        <v>0.1355012102</v>
      </c>
      <c r="J1149" s="83">
        <v>18491.285257</v>
      </c>
    </row>
    <row r="1150" spans="1:10" x14ac:dyDescent="0.25">
      <c r="A1150" s="2" t="s">
        <v>92</v>
      </c>
      <c r="B1150" s="4" t="s">
        <v>61</v>
      </c>
      <c r="C1150" s="3" t="s">
        <v>34</v>
      </c>
      <c r="D1150" s="3" t="s">
        <v>38</v>
      </c>
      <c r="E1150" s="82">
        <v>8.10070393E-2</v>
      </c>
      <c r="F1150" s="47">
        <v>5.1365970499999997E-2</v>
      </c>
      <c r="G1150" s="47">
        <v>0.1752997348</v>
      </c>
      <c r="H1150" s="47">
        <v>0.40919938680000001</v>
      </c>
      <c r="I1150" s="47">
        <v>0.2831278686</v>
      </c>
      <c r="J1150" s="83">
        <v>1444.3189253999999</v>
      </c>
    </row>
    <row r="1151" spans="1:10" x14ac:dyDescent="0.25">
      <c r="A1151" s="2" t="s">
        <v>92</v>
      </c>
      <c r="B1151" s="4" t="s">
        <v>61</v>
      </c>
      <c r="C1151" s="3" t="s">
        <v>35</v>
      </c>
      <c r="D1151" s="3" t="s">
        <v>37</v>
      </c>
      <c r="E1151" s="82">
        <v>0.39828625229999998</v>
      </c>
      <c r="F1151" s="47">
        <v>4.8700373300000002E-2</v>
      </c>
      <c r="G1151" s="47">
        <v>0.15298965210000001</v>
      </c>
      <c r="H1151" s="47">
        <v>0.17471039739999999</v>
      </c>
      <c r="I1151" s="47">
        <v>0.2253133249</v>
      </c>
      <c r="J1151" s="83">
        <v>5172.3139191999999</v>
      </c>
    </row>
    <row r="1152" spans="1:10" x14ac:dyDescent="0.25">
      <c r="A1152" s="2" t="s">
        <v>92</v>
      </c>
      <c r="B1152" s="4" t="s">
        <v>61</v>
      </c>
      <c r="C1152" s="3" t="s">
        <v>35</v>
      </c>
      <c r="D1152" s="3" t="s">
        <v>0</v>
      </c>
      <c r="E1152" s="82">
        <v>0.34323315980000002</v>
      </c>
      <c r="F1152" s="47">
        <v>4.4743997600000002E-2</v>
      </c>
      <c r="G1152" s="47">
        <v>0.13577975549999999</v>
      </c>
      <c r="H1152" s="47">
        <v>0.17670423909999999</v>
      </c>
      <c r="I1152" s="47">
        <v>0.29953884800000002</v>
      </c>
      <c r="J1152" s="83">
        <v>6086.4210440999996</v>
      </c>
    </row>
    <row r="1153" spans="1:10" x14ac:dyDescent="0.25">
      <c r="A1153" s="2" t="s">
        <v>92</v>
      </c>
      <c r="B1153" s="4" t="s">
        <v>61</v>
      </c>
      <c r="C1153" s="3" t="s">
        <v>35</v>
      </c>
      <c r="D1153" s="3" t="s">
        <v>38</v>
      </c>
      <c r="E1153" s="82">
        <v>8.2851750700000004E-2</v>
      </c>
      <c r="F1153" s="47">
        <v>3.2803682700000003E-2</v>
      </c>
      <c r="G1153" s="47">
        <v>9.5380382200000002E-2</v>
      </c>
      <c r="H1153" s="47">
        <v>0.45759899970000001</v>
      </c>
      <c r="I1153" s="47">
        <v>0.33136518469999998</v>
      </c>
      <c r="J1153" s="83">
        <v>313.81352573999999</v>
      </c>
    </row>
    <row r="1154" spans="1:10" x14ac:dyDescent="0.25">
      <c r="A1154" s="2" t="s">
        <v>92</v>
      </c>
      <c r="B1154" s="4" t="s">
        <v>61</v>
      </c>
      <c r="C1154" s="3" t="s">
        <v>36</v>
      </c>
      <c r="D1154" s="3" t="s">
        <v>37</v>
      </c>
      <c r="E1154" s="82">
        <v>0.21234164259999999</v>
      </c>
      <c r="F1154" s="47">
        <v>4.83192265E-2</v>
      </c>
      <c r="G1154" s="47">
        <v>0.1347413127</v>
      </c>
      <c r="H1154" s="47">
        <v>0.1531624804</v>
      </c>
      <c r="I1154" s="47">
        <v>0.45143533769999999</v>
      </c>
      <c r="J1154" s="83">
        <v>13492.304974999999</v>
      </c>
    </row>
    <row r="1155" spans="1:10" x14ac:dyDescent="0.25">
      <c r="A1155" s="2" t="s">
        <v>92</v>
      </c>
      <c r="B1155" s="4" t="s">
        <v>61</v>
      </c>
      <c r="C1155" s="3" t="s">
        <v>36</v>
      </c>
      <c r="D1155" s="3" t="s">
        <v>0</v>
      </c>
      <c r="E1155" s="82">
        <v>0.18656916600000001</v>
      </c>
      <c r="F1155" s="47">
        <v>4.30029938E-2</v>
      </c>
      <c r="G1155" s="47">
        <v>0.1459931528</v>
      </c>
      <c r="H1155" s="47">
        <v>0.19344490349999999</v>
      </c>
      <c r="I1155" s="47">
        <v>0.43098978380000003</v>
      </c>
      <c r="J1155" s="83">
        <v>21107.336676999999</v>
      </c>
    </row>
    <row r="1156" spans="1:10" x14ac:dyDescent="0.25">
      <c r="A1156" s="2" t="s">
        <v>92</v>
      </c>
      <c r="B1156" s="4" t="s">
        <v>61</v>
      </c>
      <c r="C1156" s="3" t="s">
        <v>36</v>
      </c>
      <c r="D1156" s="3" t="s">
        <v>38</v>
      </c>
      <c r="E1156" s="82">
        <v>0.14215272079999999</v>
      </c>
      <c r="F1156" s="47">
        <v>3.11296517E-2</v>
      </c>
      <c r="G1156" s="47">
        <v>0.169079326</v>
      </c>
      <c r="H1156" s="47">
        <v>0.26830854980000002</v>
      </c>
      <c r="I1156" s="47">
        <v>0.38932975180000001</v>
      </c>
      <c r="J1156" s="83">
        <v>7344.2139864000001</v>
      </c>
    </row>
    <row r="1157" spans="1:10" x14ac:dyDescent="0.25">
      <c r="A1157" s="2" t="s">
        <v>92</v>
      </c>
      <c r="B1157" s="4" t="s">
        <v>85</v>
      </c>
      <c r="C1157" s="3" t="s">
        <v>34</v>
      </c>
      <c r="D1157" s="3" t="s">
        <v>37</v>
      </c>
      <c r="E1157" s="82">
        <v>0.2612421815</v>
      </c>
      <c r="F1157" s="47">
        <v>7.8432625199999995E-2</v>
      </c>
      <c r="G1157" s="47">
        <v>0.3266920619</v>
      </c>
      <c r="H1157" s="47">
        <v>0.13645697430000001</v>
      </c>
      <c r="I1157" s="47">
        <v>0.1971761571</v>
      </c>
      <c r="J1157" s="83">
        <v>4670.0005123999999</v>
      </c>
    </row>
    <row r="1158" spans="1:10" x14ac:dyDescent="0.25">
      <c r="A1158" s="2" t="s">
        <v>92</v>
      </c>
      <c r="B1158" s="4" t="s">
        <v>85</v>
      </c>
      <c r="C1158" s="3" t="s">
        <v>34</v>
      </c>
      <c r="D1158" s="3" t="s">
        <v>0</v>
      </c>
      <c r="E1158" s="82">
        <v>0.2263807256</v>
      </c>
      <c r="F1158" s="47">
        <v>7.5062192799999997E-2</v>
      </c>
      <c r="G1158" s="47">
        <v>0.29460779180000002</v>
      </c>
      <c r="H1158" s="47">
        <v>0.16802859849999999</v>
      </c>
      <c r="I1158" s="47">
        <v>0.23592069130000001</v>
      </c>
      <c r="J1158" s="83">
        <v>5826.4727161999999</v>
      </c>
    </row>
    <row r="1159" spans="1:10" x14ac:dyDescent="0.25">
      <c r="A1159" s="2" t="s">
        <v>92</v>
      </c>
      <c r="B1159" s="4" t="s">
        <v>85</v>
      </c>
      <c r="C1159" s="3" t="s">
        <v>34</v>
      </c>
      <c r="D1159" s="3" t="s">
        <v>38</v>
      </c>
      <c r="E1159" s="82">
        <v>9.2890790799999998E-2</v>
      </c>
      <c r="F1159" s="47">
        <v>5.36986661E-2</v>
      </c>
      <c r="G1159" s="47">
        <v>0.17210930839999999</v>
      </c>
      <c r="H1159" s="47">
        <v>0.30939695610000001</v>
      </c>
      <c r="I1159" s="47">
        <v>0.37190427860000003</v>
      </c>
      <c r="J1159" s="83">
        <v>1033.4716628000001</v>
      </c>
    </row>
    <row r="1160" spans="1:10" x14ac:dyDescent="0.25">
      <c r="A1160" s="2" t="s">
        <v>92</v>
      </c>
      <c r="B1160" s="4" t="s">
        <v>85</v>
      </c>
      <c r="C1160" s="3" t="s">
        <v>36</v>
      </c>
      <c r="D1160" s="3" t="s">
        <v>37</v>
      </c>
      <c r="E1160" s="82">
        <v>0.56781284759999995</v>
      </c>
      <c r="F1160" s="47">
        <v>1.5834641600000001E-2</v>
      </c>
      <c r="G1160" s="47">
        <v>2.60770645E-2</v>
      </c>
      <c r="H1160" s="47">
        <v>2.7915824299999999E-2</v>
      </c>
      <c r="I1160" s="47">
        <v>0.36235962199999999</v>
      </c>
      <c r="J1160" s="83">
        <v>1211.6668423000001</v>
      </c>
    </row>
    <row r="1161" spans="1:10" x14ac:dyDescent="0.25">
      <c r="A1161" s="2" t="s">
        <v>92</v>
      </c>
      <c r="B1161" s="4" t="s">
        <v>85</v>
      </c>
      <c r="C1161" s="3" t="s">
        <v>36</v>
      </c>
      <c r="D1161" s="3" t="s">
        <v>0</v>
      </c>
      <c r="E1161" s="82">
        <v>0.5466043303</v>
      </c>
      <c r="F1161" s="47">
        <v>1.9665458800000001E-2</v>
      </c>
      <c r="G1161" s="47">
        <v>2.9443932799999999E-2</v>
      </c>
      <c r="H1161" s="47">
        <v>3.4733704599999998E-2</v>
      </c>
      <c r="I1161" s="47">
        <v>0.36955257349999998</v>
      </c>
      <c r="J1161" s="83">
        <v>1342.8360504</v>
      </c>
    </row>
    <row r="1162" spans="1:10" x14ac:dyDescent="0.25">
      <c r="A1162" s="2" t="s">
        <v>92</v>
      </c>
      <c r="B1162" s="4" t="s">
        <v>85</v>
      </c>
      <c r="C1162" s="3" t="s">
        <v>36</v>
      </c>
      <c r="D1162" s="3" t="s">
        <v>38</v>
      </c>
      <c r="E1162" s="82">
        <v>0.4026568948</v>
      </c>
      <c r="F1162" s="47">
        <v>4.5684972999999997E-2</v>
      </c>
      <c r="G1162" s="47">
        <v>6.9516612699999994E-2</v>
      </c>
      <c r="H1162" s="47">
        <v>5.0928335800000002E-2</v>
      </c>
      <c r="I1162" s="47">
        <v>0.4312131837</v>
      </c>
      <c r="J1162" s="83">
        <v>114.24118299</v>
      </c>
    </row>
    <row r="1163" spans="1:10" x14ac:dyDescent="0.25">
      <c r="A1163" s="2" t="s">
        <v>92</v>
      </c>
      <c r="B1163" s="4" t="s">
        <v>58</v>
      </c>
      <c r="C1163" s="3" t="s">
        <v>34</v>
      </c>
      <c r="D1163" s="3" t="s">
        <v>37</v>
      </c>
      <c r="E1163" s="82">
        <v>0.24308286030000001</v>
      </c>
      <c r="F1163" s="47">
        <v>3.9285501E-2</v>
      </c>
      <c r="G1163" s="47">
        <v>0.3655400674</v>
      </c>
      <c r="H1163" s="47">
        <v>0.1299326096</v>
      </c>
      <c r="I1163" s="47">
        <v>0.2221589618</v>
      </c>
      <c r="J1163" s="83">
        <v>19138.429161</v>
      </c>
    </row>
    <row r="1164" spans="1:10" x14ac:dyDescent="0.25">
      <c r="A1164" s="2" t="s">
        <v>92</v>
      </c>
      <c r="B1164" s="4" t="s">
        <v>58</v>
      </c>
      <c r="C1164" s="3" t="s">
        <v>34</v>
      </c>
      <c r="D1164" s="3" t="s">
        <v>0</v>
      </c>
      <c r="E1164" s="82">
        <v>0.21240780079999999</v>
      </c>
      <c r="F1164" s="47">
        <v>3.8281734499999998E-2</v>
      </c>
      <c r="G1164" s="47">
        <v>0.33873391860000002</v>
      </c>
      <c r="H1164" s="47">
        <v>0.1636395632</v>
      </c>
      <c r="I1164" s="47">
        <v>0.246936983</v>
      </c>
      <c r="J1164" s="83">
        <v>23300.575979000001</v>
      </c>
    </row>
    <row r="1165" spans="1:10" x14ac:dyDescent="0.25">
      <c r="A1165" s="2" t="s">
        <v>92</v>
      </c>
      <c r="B1165" s="4" t="s">
        <v>58</v>
      </c>
      <c r="C1165" s="3" t="s">
        <v>34</v>
      </c>
      <c r="D1165" s="3" t="s">
        <v>38</v>
      </c>
      <c r="E1165" s="82">
        <v>7.4768239099999995E-2</v>
      </c>
      <c r="F1165" s="47">
        <v>3.2079865999999999E-2</v>
      </c>
      <c r="G1165" s="47">
        <v>0.2232265853</v>
      </c>
      <c r="H1165" s="47">
        <v>0.31890264289999998</v>
      </c>
      <c r="I1165" s="47">
        <v>0.35102266659999998</v>
      </c>
      <c r="J1165" s="83">
        <v>3865.2776036</v>
      </c>
    </row>
    <row r="1166" spans="1:10" x14ac:dyDescent="0.25">
      <c r="A1166" s="2" t="s">
        <v>92</v>
      </c>
      <c r="B1166" s="4" t="s">
        <v>58</v>
      </c>
      <c r="C1166" s="3" t="s">
        <v>35</v>
      </c>
      <c r="D1166" s="3" t="s">
        <v>37</v>
      </c>
      <c r="E1166" s="82">
        <v>0.51043113149999997</v>
      </c>
      <c r="F1166" s="47">
        <v>5.2251315700000002E-2</v>
      </c>
      <c r="G1166" s="47">
        <v>0.1663879976</v>
      </c>
      <c r="H1166" s="47">
        <v>0.12880514230000001</v>
      </c>
      <c r="I1166" s="47">
        <v>0.142124413</v>
      </c>
      <c r="J1166" s="83">
        <v>8710.3988446999992</v>
      </c>
    </row>
    <row r="1167" spans="1:10" x14ac:dyDescent="0.25">
      <c r="A1167" s="2" t="s">
        <v>92</v>
      </c>
      <c r="B1167" s="4" t="s">
        <v>58</v>
      </c>
      <c r="C1167" s="3" t="s">
        <v>35</v>
      </c>
      <c r="D1167" s="3" t="s">
        <v>0</v>
      </c>
      <c r="E1167" s="82">
        <v>0.44308341439999999</v>
      </c>
      <c r="F1167" s="47">
        <v>5.05658285E-2</v>
      </c>
      <c r="G1167" s="47">
        <v>0.1611897726</v>
      </c>
      <c r="H1167" s="47">
        <v>0.1897749712</v>
      </c>
      <c r="I1167" s="47">
        <v>0.15538601329999999</v>
      </c>
      <c r="J1167" s="83">
        <v>10573.792884</v>
      </c>
    </row>
    <row r="1168" spans="1:10" x14ac:dyDescent="0.25">
      <c r="A1168" s="2" t="s">
        <v>92</v>
      </c>
      <c r="B1168" s="4" t="s">
        <v>58</v>
      </c>
      <c r="C1168" s="3" t="s">
        <v>35</v>
      </c>
      <c r="D1168" s="3" t="s">
        <v>38</v>
      </c>
      <c r="E1168" s="82">
        <v>0.1360449584</v>
      </c>
      <c r="F1168" s="47">
        <v>3.7430050200000002E-2</v>
      </c>
      <c r="G1168" s="47">
        <v>0.1390372326</v>
      </c>
      <c r="H1168" s="47">
        <v>0.4893968199</v>
      </c>
      <c r="I1168" s="47">
        <v>0.19809093890000001</v>
      </c>
      <c r="J1168" s="83">
        <v>1690.7169403</v>
      </c>
    </row>
    <row r="1169" spans="1:10" x14ac:dyDescent="0.25">
      <c r="A1169" s="2" t="s">
        <v>92</v>
      </c>
      <c r="B1169" s="4" t="s">
        <v>58</v>
      </c>
      <c r="C1169" s="3" t="s">
        <v>36</v>
      </c>
      <c r="D1169" s="3" t="s">
        <v>37</v>
      </c>
      <c r="E1169" s="82">
        <v>0.28724022430000001</v>
      </c>
      <c r="F1169" s="47">
        <v>3.4357151799999999E-2</v>
      </c>
      <c r="G1169" s="47">
        <v>0.1040236704</v>
      </c>
      <c r="H1169" s="47">
        <v>0.1193400775</v>
      </c>
      <c r="I1169" s="47">
        <v>0.45503887599999998</v>
      </c>
      <c r="J1169" s="83">
        <v>11875.101288</v>
      </c>
    </row>
    <row r="1170" spans="1:10" x14ac:dyDescent="0.25">
      <c r="A1170" s="2" t="s">
        <v>92</v>
      </c>
      <c r="B1170" s="4" t="s">
        <v>58</v>
      </c>
      <c r="C1170" s="3" t="s">
        <v>36</v>
      </c>
      <c r="D1170" s="3" t="s">
        <v>0</v>
      </c>
      <c r="E1170" s="82">
        <v>0.23766342309999999</v>
      </c>
      <c r="F1170" s="47">
        <v>3.3512368600000002E-2</v>
      </c>
      <c r="G1170" s="47">
        <v>0.1170927284</v>
      </c>
      <c r="H1170" s="47">
        <v>0.14529015910000001</v>
      </c>
      <c r="I1170" s="47">
        <v>0.4664413208</v>
      </c>
      <c r="J1170" s="83">
        <v>19817.970711999998</v>
      </c>
    </row>
    <row r="1171" spans="1:10" x14ac:dyDescent="0.25">
      <c r="A1171" s="2" t="s">
        <v>92</v>
      </c>
      <c r="B1171" s="4" t="s">
        <v>58</v>
      </c>
      <c r="C1171" s="3" t="s">
        <v>36</v>
      </c>
      <c r="D1171" s="3" t="s">
        <v>38</v>
      </c>
      <c r="E1171" s="82">
        <v>0.16552744080000001</v>
      </c>
      <c r="F1171" s="47">
        <v>3.1674274199999998E-2</v>
      </c>
      <c r="G1171" s="47">
        <v>0.138379477</v>
      </c>
      <c r="H1171" s="47">
        <v>0.18579876479999999</v>
      </c>
      <c r="I1171" s="47">
        <v>0.47862004320000001</v>
      </c>
      <c r="J1171" s="83">
        <v>7763.0632941000003</v>
      </c>
    </row>
    <row r="1172" spans="1:10" x14ac:dyDescent="0.25">
      <c r="A1172" s="2" t="s">
        <v>92</v>
      </c>
      <c r="B1172" s="4" t="s">
        <v>39</v>
      </c>
      <c r="C1172" s="3" t="s">
        <v>34</v>
      </c>
      <c r="D1172" s="3" t="s">
        <v>37</v>
      </c>
      <c r="E1172" s="82">
        <v>0.299778606</v>
      </c>
      <c r="F1172" s="47">
        <v>4.3012529600000002E-2</v>
      </c>
      <c r="G1172" s="47">
        <v>0.33654086309999998</v>
      </c>
      <c r="H1172" s="47">
        <v>0.14723525170000001</v>
      </c>
      <c r="I1172" s="47">
        <v>0.17343274959999999</v>
      </c>
      <c r="J1172" s="83">
        <v>55961.509667999999</v>
      </c>
    </row>
    <row r="1173" spans="1:10" x14ac:dyDescent="0.25">
      <c r="A1173" s="2" t="s">
        <v>92</v>
      </c>
      <c r="B1173" s="4" t="s">
        <v>39</v>
      </c>
      <c r="C1173" s="3" t="s">
        <v>34</v>
      </c>
      <c r="D1173" s="3" t="s">
        <v>0</v>
      </c>
      <c r="E1173" s="82">
        <v>0.26517262050000001</v>
      </c>
      <c r="F1173" s="47">
        <v>4.17879107E-2</v>
      </c>
      <c r="G1173" s="47">
        <v>0.31243378290000001</v>
      </c>
      <c r="H1173" s="47">
        <v>0.17117692819999999</v>
      </c>
      <c r="I1173" s="47">
        <v>0.2094287577</v>
      </c>
      <c r="J1173" s="83">
        <v>74235.050690000004</v>
      </c>
    </row>
    <row r="1174" spans="1:10" x14ac:dyDescent="0.25">
      <c r="A1174" s="2" t="s">
        <v>92</v>
      </c>
      <c r="B1174" s="4" t="s">
        <v>39</v>
      </c>
      <c r="C1174" s="3" t="s">
        <v>34</v>
      </c>
      <c r="D1174" s="3" t="s">
        <v>38</v>
      </c>
      <c r="E1174" s="82">
        <v>0.14031200930000001</v>
      </c>
      <c r="F1174" s="47">
        <v>3.6660212400000003E-2</v>
      </c>
      <c r="G1174" s="47">
        <v>0.2485751179</v>
      </c>
      <c r="H1174" s="47">
        <v>0.25965422449999997</v>
      </c>
      <c r="I1174" s="47">
        <v>0.31479843590000001</v>
      </c>
      <c r="J1174" s="83">
        <v>15351.560583</v>
      </c>
    </row>
    <row r="1175" spans="1:10" x14ac:dyDescent="0.25">
      <c r="A1175" s="2" t="s">
        <v>92</v>
      </c>
      <c r="B1175" s="4" t="s">
        <v>39</v>
      </c>
      <c r="C1175" s="3" t="s">
        <v>35</v>
      </c>
      <c r="D1175" s="3" t="s">
        <v>37</v>
      </c>
      <c r="E1175" s="82">
        <v>0.492929324</v>
      </c>
      <c r="F1175" s="47">
        <v>4.2531113099999997E-2</v>
      </c>
      <c r="G1175" s="47">
        <v>0.19928986400000001</v>
      </c>
      <c r="H1175" s="47">
        <v>0.1497986204</v>
      </c>
      <c r="I1175" s="47">
        <v>0.1154510784</v>
      </c>
      <c r="J1175" s="83">
        <v>14914.994445</v>
      </c>
    </row>
    <row r="1176" spans="1:10" x14ac:dyDescent="0.25">
      <c r="A1176" s="2" t="s">
        <v>92</v>
      </c>
      <c r="B1176" s="4" t="s">
        <v>39</v>
      </c>
      <c r="C1176" s="3" t="s">
        <v>35</v>
      </c>
      <c r="D1176" s="3" t="s">
        <v>0</v>
      </c>
      <c r="E1176" s="82">
        <v>0.45808210129999999</v>
      </c>
      <c r="F1176" s="47">
        <v>4.5225834899999998E-2</v>
      </c>
      <c r="G1176" s="47">
        <v>0.18996575360000001</v>
      </c>
      <c r="H1176" s="47">
        <v>0.15945563569999999</v>
      </c>
      <c r="I1176" s="47">
        <v>0.14727067460000001</v>
      </c>
      <c r="J1176" s="83">
        <v>17503.542107000001</v>
      </c>
    </row>
    <row r="1177" spans="1:10" x14ac:dyDescent="0.25">
      <c r="A1177" s="2" t="s">
        <v>92</v>
      </c>
      <c r="B1177" s="4" t="s">
        <v>39</v>
      </c>
      <c r="C1177" s="3" t="s">
        <v>35</v>
      </c>
      <c r="D1177" s="3" t="s">
        <v>38</v>
      </c>
      <c r="E1177" s="82">
        <v>0.2036317637</v>
      </c>
      <c r="F1177" s="47">
        <v>5.7448092399999998E-2</v>
      </c>
      <c r="G1177" s="47">
        <v>0.16815834609999999</v>
      </c>
      <c r="H1177" s="47">
        <v>0.22522030709999999</v>
      </c>
      <c r="I1177" s="47">
        <v>0.34554149070000001</v>
      </c>
      <c r="J1177" s="83">
        <v>1758.2000317</v>
      </c>
    </row>
    <row r="1178" spans="1:10" x14ac:dyDescent="0.25">
      <c r="A1178" s="2" t="s">
        <v>92</v>
      </c>
      <c r="B1178" s="4" t="s">
        <v>39</v>
      </c>
      <c r="C1178" s="3" t="s">
        <v>36</v>
      </c>
      <c r="D1178" s="3" t="s">
        <v>37</v>
      </c>
      <c r="E1178" s="82">
        <v>0.20921855489999999</v>
      </c>
      <c r="F1178" s="47">
        <v>4.2218173099999999E-2</v>
      </c>
      <c r="G1178" s="47">
        <v>0.15923495630000001</v>
      </c>
      <c r="H1178" s="47">
        <v>0.16860490219999999</v>
      </c>
      <c r="I1178" s="47">
        <v>0.42072341340000002</v>
      </c>
      <c r="J1178" s="83">
        <v>53209.986816999997</v>
      </c>
    </row>
    <row r="1179" spans="1:10" x14ac:dyDescent="0.25">
      <c r="A1179" s="2" t="s">
        <v>92</v>
      </c>
      <c r="B1179" s="4" t="s">
        <v>39</v>
      </c>
      <c r="C1179" s="3" t="s">
        <v>36</v>
      </c>
      <c r="D1179" s="3" t="s">
        <v>0</v>
      </c>
      <c r="E1179" s="82">
        <v>0.15834077969999999</v>
      </c>
      <c r="F1179" s="47">
        <v>3.97584219E-2</v>
      </c>
      <c r="G1179" s="47">
        <v>0.184882192</v>
      </c>
      <c r="H1179" s="47">
        <v>0.2153851936</v>
      </c>
      <c r="I1179" s="47">
        <v>0.40163341289999999</v>
      </c>
      <c r="J1179" s="83">
        <v>111668.71798</v>
      </c>
    </row>
    <row r="1180" spans="1:10" x14ac:dyDescent="0.25">
      <c r="A1180" s="2" t="s">
        <v>92</v>
      </c>
      <c r="B1180" s="4" t="s">
        <v>39</v>
      </c>
      <c r="C1180" s="3" t="s">
        <v>36</v>
      </c>
      <c r="D1180" s="3" t="s">
        <v>38</v>
      </c>
      <c r="E1180" s="82">
        <v>0.1145341758</v>
      </c>
      <c r="F1180" s="47">
        <v>3.6812832599999998E-2</v>
      </c>
      <c r="G1180" s="47">
        <v>0.2110087316</v>
      </c>
      <c r="H1180" s="47">
        <v>0.26230479759999997</v>
      </c>
      <c r="I1180" s="47">
        <v>0.37533946239999999</v>
      </c>
      <c r="J1180" s="83">
        <v>55906.416363999997</v>
      </c>
    </row>
    <row r="1181" spans="1:10" x14ac:dyDescent="0.25">
      <c r="A1181" s="2" t="s">
        <v>92</v>
      </c>
      <c r="B1181" s="4" t="s">
        <v>70</v>
      </c>
      <c r="C1181" s="3" t="s">
        <v>34</v>
      </c>
      <c r="D1181" s="3" t="s">
        <v>37</v>
      </c>
      <c r="E1181" s="82">
        <v>0.2664460059</v>
      </c>
      <c r="F1181" s="47">
        <v>3.2769353700000003E-2</v>
      </c>
      <c r="G1181" s="47">
        <v>0.30380538410000002</v>
      </c>
      <c r="H1181" s="47">
        <v>0.1132420306</v>
      </c>
      <c r="I1181" s="47">
        <v>0.28373722559999998</v>
      </c>
      <c r="J1181" s="83">
        <v>13567.479530000001</v>
      </c>
    </row>
    <row r="1182" spans="1:10" x14ac:dyDescent="0.25">
      <c r="A1182" s="2" t="s">
        <v>92</v>
      </c>
      <c r="B1182" s="4" t="s">
        <v>70</v>
      </c>
      <c r="C1182" s="3" t="s">
        <v>34</v>
      </c>
      <c r="D1182" s="3" t="s">
        <v>0</v>
      </c>
      <c r="E1182" s="82">
        <v>0.17399496640000001</v>
      </c>
      <c r="F1182" s="47">
        <v>3.7368874199999999E-2</v>
      </c>
      <c r="G1182" s="47">
        <v>0.24831264159999999</v>
      </c>
      <c r="H1182" s="47">
        <v>0.1551079759</v>
      </c>
      <c r="I1182" s="47">
        <v>0.38521554190000001</v>
      </c>
      <c r="J1182" s="83">
        <v>28277.744710999999</v>
      </c>
    </row>
    <row r="1183" spans="1:10" x14ac:dyDescent="0.25">
      <c r="A1183" s="2" t="s">
        <v>92</v>
      </c>
      <c r="B1183" s="4" t="s">
        <v>70</v>
      </c>
      <c r="C1183" s="3" t="s">
        <v>34</v>
      </c>
      <c r="D1183" s="3" t="s">
        <v>38</v>
      </c>
      <c r="E1183" s="82">
        <v>8.9976545199999994E-2</v>
      </c>
      <c r="F1183" s="47">
        <v>4.1558519699999998E-2</v>
      </c>
      <c r="G1183" s="47">
        <v>0.1990964958</v>
      </c>
      <c r="H1183" s="47">
        <v>0.19314725690000001</v>
      </c>
      <c r="I1183" s="47">
        <v>0.47622118250000001</v>
      </c>
      <c r="J1183" s="83">
        <v>13972.358114000001</v>
      </c>
    </row>
    <row r="1184" spans="1:10" x14ac:dyDescent="0.25">
      <c r="A1184" s="2" t="s">
        <v>92</v>
      </c>
      <c r="B1184" s="4" t="s">
        <v>70</v>
      </c>
      <c r="C1184" s="3" t="s">
        <v>35</v>
      </c>
      <c r="D1184" s="3" t="s">
        <v>37</v>
      </c>
      <c r="E1184" s="82">
        <v>0.22748307770000001</v>
      </c>
      <c r="F1184" s="47">
        <v>1.4397043599999999E-2</v>
      </c>
      <c r="G1184" s="47">
        <v>0.51507995350000002</v>
      </c>
      <c r="H1184" s="47">
        <v>5.1214659500000002E-2</v>
      </c>
      <c r="I1184" s="47">
        <v>0.1918252657</v>
      </c>
      <c r="J1184" s="83">
        <v>6145.5145811000002</v>
      </c>
    </row>
    <row r="1185" spans="1:10" x14ac:dyDescent="0.25">
      <c r="A1185" s="2" t="s">
        <v>92</v>
      </c>
      <c r="B1185" s="4" t="s">
        <v>70</v>
      </c>
      <c r="C1185" s="3" t="s">
        <v>35</v>
      </c>
      <c r="D1185" s="3" t="s">
        <v>0</v>
      </c>
      <c r="E1185" s="82">
        <v>0.22046339540000001</v>
      </c>
      <c r="F1185" s="47">
        <v>1.6063075600000001E-2</v>
      </c>
      <c r="G1185" s="47">
        <v>0.50819784779999999</v>
      </c>
      <c r="H1185" s="47">
        <v>5.5828898799999999E-2</v>
      </c>
      <c r="I1185" s="47">
        <v>0.19944678229999999</v>
      </c>
      <c r="J1185" s="83">
        <v>6518.0914438</v>
      </c>
    </row>
    <row r="1186" spans="1:10" x14ac:dyDescent="0.25">
      <c r="A1186" s="2" t="s">
        <v>92</v>
      </c>
      <c r="B1186" s="4" t="s">
        <v>70</v>
      </c>
      <c r="C1186" s="3" t="s">
        <v>35</v>
      </c>
      <c r="D1186" s="3" t="s">
        <v>38</v>
      </c>
      <c r="E1186" s="82">
        <v>0.12541601190000001</v>
      </c>
      <c r="F1186" s="47">
        <v>3.4532770599999998E-2</v>
      </c>
      <c r="G1186" s="47">
        <v>0.45098568960000002</v>
      </c>
      <c r="H1186" s="47">
        <v>9.0900498800000007E-2</v>
      </c>
      <c r="I1186" s="47">
        <v>0.29816502919999999</v>
      </c>
      <c r="J1186" s="83">
        <v>295.01815160000001</v>
      </c>
    </row>
    <row r="1187" spans="1:10" x14ac:dyDescent="0.25">
      <c r="A1187" s="2" t="s">
        <v>92</v>
      </c>
      <c r="B1187" s="4" t="s">
        <v>70</v>
      </c>
      <c r="C1187" s="3" t="s">
        <v>36</v>
      </c>
      <c r="D1187" s="3" t="s">
        <v>37</v>
      </c>
      <c r="E1187" s="82" t="s">
        <v>109</v>
      </c>
      <c r="F1187" s="82" t="s">
        <v>109</v>
      </c>
      <c r="G1187" s="82" t="s">
        <v>109</v>
      </c>
      <c r="H1187" s="82" t="s">
        <v>109</v>
      </c>
      <c r="I1187" s="82" t="s">
        <v>109</v>
      </c>
      <c r="J1187" s="82" t="s">
        <v>109</v>
      </c>
    </row>
    <row r="1188" spans="1:10" x14ac:dyDescent="0.25">
      <c r="A1188" s="2" t="s">
        <v>92</v>
      </c>
      <c r="B1188" s="4" t="s">
        <v>70</v>
      </c>
      <c r="C1188" s="3" t="s">
        <v>36</v>
      </c>
      <c r="D1188" s="3" t="s">
        <v>0</v>
      </c>
      <c r="E1188" s="82" t="s">
        <v>109</v>
      </c>
      <c r="F1188" s="82" t="s">
        <v>109</v>
      </c>
      <c r="G1188" s="82" t="s">
        <v>109</v>
      </c>
      <c r="H1188" s="82" t="s">
        <v>109</v>
      </c>
      <c r="I1188" s="82" t="s">
        <v>109</v>
      </c>
      <c r="J1188" s="82" t="s">
        <v>109</v>
      </c>
    </row>
    <row r="1189" spans="1:10" x14ac:dyDescent="0.25">
      <c r="A1189" s="2" t="s">
        <v>92</v>
      </c>
      <c r="B1189" s="4" t="s">
        <v>70</v>
      </c>
      <c r="C1189" s="3" t="s">
        <v>36</v>
      </c>
      <c r="D1189" s="3" t="s">
        <v>38</v>
      </c>
      <c r="E1189" s="82" t="s">
        <v>109</v>
      </c>
      <c r="F1189" s="82" t="s">
        <v>109</v>
      </c>
      <c r="G1189" s="82" t="s">
        <v>109</v>
      </c>
      <c r="H1189" s="82" t="s">
        <v>109</v>
      </c>
      <c r="I1189" s="82" t="s">
        <v>109</v>
      </c>
      <c r="J1189" s="82" t="s">
        <v>109</v>
      </c>
    </row>
    <row r="1190" spans="1:10" x14ac:dyDescent="0.25">
      <c r="A1190" s="2" t="s">
        <v>92</v>
      </c>
      <c r="B1190" s="4" t="s">
        <v>60</v>
      </c>
      <c r="C1190" s="3" t="s">
        <v>34</v>
      </c>
      <c r="D1190" s="3" t="s">
        <v>37</v>
      </c>
      <c r="E1190" s="82">
        <v>0.50705461399999996</v>
      </c>
      <c r="F1190" s="47">
        <v>3.9289087100000002E-2</v>
      </c>
      <c r="G1190" s="47">
        <v>0.28127902030000002</v>
      </c>
      <c r="H1190" s="47">
        <v>8.7260397599999998E-2</v>
      </c>
      <c r="I1190" s="47">
        <v>8.5116881000000005E-2</v>
      </c>
      <c r="J1190" s="83">
        <v>28335.614033000002</v>
      </c>
    </row>
    <row r="1191" spans="1:10" x14ac:dyDescent="0.25">
      <c r="A1191" s="2" t="s">
        <v>92</v>
      </c>
      <c r="B1191" s="4" t="s">
        <v>60</v>
      </c>
      <c r="C1191" s="3" t="s">
        <v>34</v>
      </c>
      <c r="D1191" s="3" t="s">
        <v>0</v>
      </c>
      <c r="E1191" s="82">
        <v>0.48989023310000002</v>
      </c>
      <c r="F1191" s="47">
        <v>3.9336029600000003E-2</v>
      </c>
      <c r="G1191" s="47">
        <v>0.26999664099999998</v>
      </c>
      <c r="H1191" s="47">
        <v>9.9379531500000007E-2</v>
      </c>
      <c r="I1191" s="47">
        <v>0.10139756480000001</v>
      </c>
      <c r="J1191" s="83">
        <v>31667.714087</v>
      </c>
    </row>
    <row r="1192" spans="1:10" x14ac:dyDescent="0.25">
      <c r="A1192" s="2" t="s">
        <v>92</v>
      </c>
      <c r="B1192" s="4" t="s">
        <v>60</v>
      </c>
      <c r="C1192" s="3" t="s">
        <v>34</v>
      </c>
      <c r="D1192" s="3" t="s">
        <v>38</v>
      </c>
      <c r="E1192" s="82">
        <v>0.16272244929999999</v>
      </c>
      <c r="F1192" s="47">
        <v>3.68614019E-2</v>
      </c>
      <c r="G1192" s="47">
        <v>0.2241998818</v>
      </c>
      <c r="H1192" s="47">
        <v>0.2746179849</v>
      </c>
      <c r="I1192" s="47">
        <v>0.3015982821</v>
      </c>
      <c r="J1192" s="83">
        <v>1788.3211644</v>
      </c>
    </row>
    <row r="1193" spans="1:10" x14ac:dyDescent="0.25">
      <c r="A1193" s="2" t="s">
        <v>92</v>
      </c>
      <c r="B1193" s="4" t="s">
        <v>60</v>
      </c>
      <c r="C1193" s="3" t="s">
        <v>35</v>
      </c>
      <c r="D1193" s="3" t="s">
        <v>37</v>
      </c>
      <c r="E1193" s="82">
        <v>0.44380101859999999</v>
      </c>
      <c r="F1193" s="47">
        <v>4.7720394300000003E-2</v>
      </c>
      <c r="G1193" s="47">
        <v>0.19804749730000001</v>
      </c>
      <c r="H1193" s="47">
        <v>0.13310579249999999</v>
      </c>
      <c r="I1193" s="47">
        <v>0.1773252974</v>
      </c>
      <c r="J1193" s="83">
        <v>11460.338118</v>
      </c>
    </row>
    <row r="1194" spans="1:10" x14ac:dyDescent="0.25">
      <c r="A1194" s="2" t="s">
        <v>92</v>
      </c>
      <c r="B1194" s="4" t="s">
        <v>60</v>
      </c>
      <c r="C1194" s="3" t="s">
        <v>35</v>
      </c>
      <c r="D1194" s="3" t="s">
        <v>0</v>
      </c>
      <c r="E1194" s="82">
        <v>0.39507554709999998</v>
      </c>
      <c r="F1194" s="47">
        <v>4.4897370700000001E-2</v>
      </c>
      <c r="G1194" s="47">
        <v>0.19697872080000001</v>
      </c>
      <c r="H1194" s="47">
        <v>0.13081171420000001</v>
      </c>
      <c r="I1194" s="47">
        <v>0.23223664720000001</v>
      </c>
      <c r="J1194" s="83">
        <v>14470.947988</v>
      </c>
    </row>
    <row r="1195" spans="1:10" x14ac:dyDescent="0.25">
      <c r="A1195" s="2" t="s">
        <v>92</v>
      </c>
      <c r="B1195" s="4" t="s">
        <v>60</v>
      </c>
      <c r="C1195" s="3" t="s">
        <v>35</v>
      </c>
      <c r="D1195" s="3" t="s">
        <v>38</v>
      </c>
      <c r="E1195" s="82">
        <v>0.2259975266</v>
      </c>
      <c r="F1195" s="47">
        <v>2.9672356300000001E-2</v>
      </c>
      <c r="G1195" s="47">
        <v>0.21036407039999999</v>
      </c>
      <c r="H1195" s="47">
        <v>0.1045261559</v>
      </c>
      <c r="I1195" s="47">
        <v>0.4294398908</v>
      </c>
      <c r="J1195" s="83">
        <v>2712.4543008999999</v>
      </c>
    </row>
    <row r="1196" spans="1:10" x14ac:dyDescent="0.25">
      <c r="A1196" s="2" t="s">
        <v>92</v>
      </c>
      <c r="B1196" s="4" t="s">
        <v>60</v>
      </c>
      <c r="C1196" s="3" t="s">
        <v>36</v>
      </c>
      <c r="D1196" s="3" t="s">
        <v>37</v>
      </c>
      <c r="E1196" s="82">
        <v>0.32880287540000003</v>
      </c>
      <c r="F1196" s="47">
        <v>3.6598032900000001E-2</v>
      </c>
      <c r="G1196" s="47">
        <v>0.13438769480000001</v>
      </c>
      <c r="H1196" s="47">
        <v>0.13981439840000001</v>
      </c>
      <c r="I1196" s="47">
        <v>0.36039699860000002</v>
      </c>
      <c r="J1196" s="83">
        <v>18166.277663000001</v>
      </c>
    </row>
    <row r="1197" spans="1:10" x14ac:dyDescent="0.25">
      <c r="A1197" s="2" t="s">
        <v>92</v>
      </c>
      <c r="B1197" s="4" t="s">
        <v>60</v>
      </c>
      <c r="C1197" s="3" t="s">
        <v>36</v>
      </c>
      <c r="D1197" s="3" t="s">
        <v>0</v>
      </c>
      <c r="E1197" s="82">
        <v>0.2701765035</v>
      </c>
      <c r="F1197" s="47">
        <v>3.8243268099999998E-2</v>
      </c>
      <c r="G1197" s="47">
        <v>0.15181681359999999</v>
      </c>
      <c r="H1197" s="47">
        <v>0.17564038570000001</v>
      </c>
      <c r="I1197" s="47">
        <v>0.3641230291</v>
      </c>
      <c r="J1197" s="83">
        <v>31887.071661000002</v>
      </c>
    </row>
    <row r="1198" spans="1:10" x14ac:dyDescent="0.25">
      <c r="A1198" s="2" t="s">
        <v>92</v>
      </c>
      <c r="B1198" s="4" t="s">
        <v>60</v>
      </c>
      <c r="C1198" s="3" t="s">
        <v>36</v>
      </c>
      <c r="D1198" s="3" t="s">
        <v>38</v>
      </c>
      <c r="E1198" s="82">
        <v>0.19451382249999999</v>
      </c>
      <c r="F1198" s="47">
        <v>3.9349603800000001E-2</v>
      </c>
      <c r="G1198" s="47">
        <v>0.1755186151</v>
      </c>
      <c r="H1198" s="47">
        <v>0.223925073</v>
      </c>
      <c r="I1198" s="47">
        <v>0.36669288560000002</v>
      </c>
      <c r="J1198" s="83">
        <v>13495.252745</v>
      </c>
    </row>
    <row r="1199" spans="1:10" x14ac:dyDescent="0.25">
      <c r="A1199" s="2" t="s">
        <v>92</v>
      </c>
      <c r="B1199" s="4" t="s">
        <v>82</v>
      </c>
      <c r="C1199" s="3" t="s">
        <v>34</v>
      </c>
      <c r="D1199" s="3" t="s">
        <v>37</v>
      </c>
      <c r="E1199" s="82">
        <v>0.51957143569999997</v>
      </c>
      <c r="F1199" s="47">
        <v>6.0990198900000001E-2</v>
      </c>
      <c r="G1199" s="47">
        <v>0.1675028469</v>
      </c>
      <c r="H1199" s="47">
        <v>0.108653548</v>
      </c>
      <c r="I1199" s="47">
        <v>0.1432819706</v>
      </c>
      <c r="J1199" s="83">
        <v>3808.9083888</v>
      </c>
    </row>
    <row r="1200" spans="1:10" x14ac:dyDescent="0.25">
      <c r="A1200" s="2" t="s">
        <v>92</v>
      </c>
      <c r="B1200" s="4" t="s">
        <v>82</v>
      </c>
      <c r="C1200" s="3" t="s">
        <v>34</v>
      </c>
      <c r="D1200" s="3" t="s">
        <v>0</v>
      </c>
      <c r="E1200" s="82">
        <v>0.48204657249999999</v>
      </c>
      <c r="F1200" s="47">
        <v>6.0123411500000001E-2</v>
      </c>
      <c r="G1200" s="47">
        <v>0.1673224576</v>
      </c>
      <c r="H1200" s="47">
        <v>0.11558665630000001</v>
      </c>
      <c r="I1200" s="47">
        <v>0.17492090199999999</v>
      </c>
      <c r="J1200" s="83">
        <v>4171.7960765999997</v>
      </c>
    </row>
    <row r="1201" spans="1:10" x14ac:dyDescent="0.25">
      <c r="A1201" s="2" t="s">
        <v>92</v>
      </c>
      <c r="B1201" s="4" t="s">
        <v>82</v>
      </c>
      <c r="C1201" s="3" t="s">
        <v>34</v>
      </c>
      <c r="D1201" s="3" t="s">
        <v>38</v>
      </c>
      <c r="E1201" s="82">
        <v>9.0013841600000005E-2</v>
      </c>
      <c r="F1201" s="47">
        <v>3.9761339E-2</v>
      </c>
      <c r="G1201" s="47">
        <v>0.18706321270000001</v>
      </c>
      <c r="H1201" s="47">
        <v>0.18119840230000001</v>
      </c>
      <c r="I1201" s="47">
        <v>0.50196320429999997</v>
      </c>
      <c r="J1201" s="83">
        <v>288.84446591</v>
      </c>
    </row>
    <row r="1202" spans="1:10" x14ac:dyDescent="0.25">
      <c r="A1202" s="2" t="s">
        <v>92</v>
      </c>
      <c r="B1202" s="4" t="s">
        <v>82</v>
      </c>
      <c r="C1202" s="3" t="s">
        <v>35</v>
      </c>
      <c r="D1202" s="3" t="s">
        <v>37</v>
      </c>
      <c r="E1202" s="82">
        <v>0.54364701029999996</v>
      </c>
      <c r="F1202" s="47">
        <v>4.4971038300000002E-2</v>
      </c>
      <c r="G1202" s="47">
        <v>0.112488383</v>
      </c>
      <c r="H1202" s="47">
        <v>0.1222108678</v>
      </c>
      <c r="I1202" s="47">
        <v>0.17668270059999999</v>
      </c>
      <c r="J1202" s="83">
        <v>2433.6218735000002</v>
      </c>
    </row>
    <row r="1203" spans="1:10" x14ac:dyDescent="0.25">
      <c r="A1203" s="2" t="s">
        <v>92</v>
      </c>
      <c r="B1203" s="4" t="s">
        <v>82</v>
      </c>
      <c r="C1203" s="3" t="s">
        <v>35</v>
      </c>
      <c r="D1203" s="3" t="s">
        <v>0</v>
      </c>
      <c r="E1203" s="82">
        <v>0.51922539290000003</v>
      </c>
      <c r="F1203" s="47">
        <v>4.5555280699999999E-2</v>
      </c>
      <c r="G1203" s="47">
        <v>0.10843332360000001</v>
      </c>
      <c r="H1203" s="47">
        <v>0.1253554331</v>
      </c>
      <c r="I1203" s="47">
        <v>0.20143056970000001</v>
      </c>
      <c r="J1203" s="83">
        <v>2644.3838732999998</v>
      </c>
    </row>
    <row r="1204" spans="1:10" x14ac:dyDescent="0.25">
      <c r="A1204" s="2" t="s">
        <v>92</v>
      </c>
      <c r="B1204" s="4" t="s">
        <v>82</v>
      </c>
      <c r="C1204" s="3" t="s">
        <v>35</v>
      </c>
      <c r="D1204" s="3" t="s">
        <v>38</v>
      </c>
      <c r="E1204" s="82">
        <v>0.26481858029999999</v>
      </c>
      <c r="F1204" s="47">
        <v>4.9811463399999999E-2</v>
      </c>
      <c r="G1204" s="47">
        <v>6.6081692999999997E-2</v>
      </c>
      <c r="H1204" s="47">
        <v>0.1408502737</v>
      </c>
      <c r="I1204" s="47">
        <v>0.4784379896</v>
      </c>
      <c r="J1204" s="83">
        <v>120.83744261</v>
      </c>
    </row>
    <row r="1205" spans="1:10" x14ac:dyDescent="0.25">
      <c r="A1205" s="2" t="s">
        <v>92</v>
      </c>
      <c r="B1205" s="4" t="s">
        <v>82</v>
      </c>
      <c r="C1205" s="3" t="s">
        <v>36</v>
      </c>
      <c r="D1205" s="3" t="s">
        <v>37</v>
      </c>
      <c r="E1205" s="82" t="s">
        <v>109</v>
      </c>
      <c r="F1205" s="82" t="s">
        <v>109</v>
      </c>
      <c r="G1205" s="82" t="s">
        <v>109</v>
      </c>
      <c r="H1205" s="82" t="s">
        <v>109</v>
      </c>
      <c r="I1205" s="82" t="s">
        <v>109</v>
      </c>
      <c r="J1205" s="82" t="s">
        <v>109</v>
      </c>
    </row>
    <row r="1206" spans="1:10" x14ac:dyDescent="0.25">
      <c r="A1206" s="2" t="s">
        <v>92</v>
      </c>
      <c r="B1206" s="4" t="s">
        <v>82</v>
      </c>
      <c r="C1206" s="3" t="s">
        <v>36</v>
      </c>
      <c r="D1206" s="3" t="s">
        <v>0</v>
      </c>
      <c r="E1206" s="82" t="s">
        <v>109</v>
      </c>
      <c r="F1206" s="82" t="s">
        <v>109</v>
      </c>
      <c r="G1206" s="82" t="s">
        <v>109</v>
      </c>
      <c r="H1206" s="82" t="s">
        <v>109</v>
      </c>
      <c r="I1206" s="82" t="s">
        <v>109</v>
      </c>
      <c r="J1206" s="82" t="s">
        <v>109</v>
      </c>
    </row>
    <row r="1207" spans="1:10" x14ac:dyDescent="0.25">
      <c r="A1207" s="2" t="s">
        <v>92</v>
      </c>
      <c r="B1207" s="4" t="s">
        <v>82</v>
      </c>
      <c r="C1207" s="3" t="s">
        <v>36</v>
      </c>
      <c r="D1207" s="3" t="s">
        <v>38</v>
      </c>
      <c r="E1207" s="82" t="s">
        <v>109</v>
      </c>
      <c r="F1207" s="82" t="s">
        <v>109</v>
      </c>
      <c r="G1207" s="82" t="s">
        <v>109</v>
      </c>
      <c r="H1207" s="82" t="s">
        <v>109</v>
      </c>
      <c r="I1207" s="82" t="s">
        <v>109</v>
      </c>
      <c r="J1207" s="82" t="s">
        <v>109</v>
      </c>
    </row>
    <row r="1208" spans="1:10" x14ac:dyDescent="0.25">
      <c r="A1208" s="2" t="s">
        <v>92</v>
      </c>
      <c r="B1208" s="4" t="s">
        <v>56</v>
      </c>
      <c r="C1208" s="3" t="s">
        <v>34</v>
      </c>
      <c r="D1208" s="3" t="s">
        <v>37</v>
      </c>
      <c r="E1208" s="82">
        <v>0.40913190020000001</v>
      </c>
      <c r="F1208" s="47">
        <v>4.28973645E-2</v>
      </c>
      <c r="G1208" s="47">
        <v>0.25868757079999999</v>
      </c>
      <c r="H1208" s="47">
        <v>0.10612735700000001</v>
      </c>
      <c r="I1208" s="47">
        <v>0.1831558076</v>
      </c>
      <c r="J1208" s="83">
        <v>20548.404395000001</v>
      </c>
    </row>
    <row r="1209" spans="1:10" x14ac:dyDescent="0.25">
      <c r="A1209" s="2" t="s">
        <v>92</v>
      </c>
      <c r="B1209" s="4" t="s">
        <v>56</v>
      </c>
      <c r="C1209" s="3" t="s">
        <v>34</v>
      </c>
      <c r="D1209" s="3" t="s">
        <v>0</v>
      </c>
      <c r="E1209" s="82">
        <v>0.31876261080000001</v>
      </c>
      <c r="F1209" s="47">
        <v>4.40515436E-2</v>
      </c>
      <c r="G1209" s="47">
        <v>0.23097505930000001</v>
      </c>
      <c r="H1209" s="47">
        <v>0.16322315070000001</v>
      </c>
      <c r="I1209" s="47">
        <v>0.2429876356</v>
      </c>
      <c r="J1209" s="83">
        <v>29818.452393</v>
      </c>
    </row>
    <row r="1210" spans="1:10" x14ac:dyDescent="0.25">
      <c r="A1210" s="2" t="s">
        <v>92</v>
      </c>
      <c r="B1210" s="4" t="s">
        <v>56</v>
      </c>
      <c r="C1210" s="3" t="s">
        <v>34</v>
      </c>
      <c r="D1210" s="3" t="s">
        <v>38</v>
      </c>
      <c r="E1210" s="82">
        <v>0.1209553285</v>
      </c>
      <c r="F1210" s="47">
        <v>4.34836584E-2</v>
      </c>
      <c r="G1210" s="47">
        <v>0.17244732839999999</v>
      </c>
      <c r="H1210" s="47">
        <v>0.29192165409999998</v>
      </c>
      <c r="I1210" s="47">
        <v>0.3711920306</v>
      </c>
      <c r="J1210" s="83">
        <v>8846.2411131999997</v>
      </c>
    </row>
    <row r="1211" spans="1:10" x14ac:dyDescent="0.25">
      <c r="A1211" s="2" t="s">
        <v>92</v>
      </c>
      <c r="B1211" s="4" t="s">
        <v>56</v>
      </c>
      <c r="C1211" s="3" t="s">
        <v>35</v>
      </c>
      <c r="D1211" s="3" t="s">
        <v>37</v>
      </c>
      <c r="E1211" s="82">
        <v>0.61608879029999997</v>
      </c>
      <c r="F1211" s="47">
        <v>5.2971314999999998E-2</v>
      </c>
      <c r="G1211" s="47">
        <v>0.15809518119999999</v>
      </c>
      <c r="H1211" s="47">
        <v>9.9986273799999997E-2</v>
      </c>
      <c r="I1211" s="47">
        <v>7.2858439699999999E-2</v>
      </c>
      <c r="J1211" s="83">
        <v>5504.1426164000004</v>
      </c>
    </row>
    <row r="1212" spans="1:10" x14ac:dyDescent="0.25">
      <c r="A1212" s="2" t="s">
        <v>92</v>
      </c>
      <c r="B1212" s="4" t="s">
        <v>56</v>
      </c>
      <c r="C1212" s="3" t="s">
        <v>35</v>
      </c>
      <c r="D1212" s="3" t="s">
        <v>0</v>
      </c>
      <c r="E1212" s="82">
        <v>0.58870040459999995</v>
      </c>
      <c r="F1212" s="47">
        <v>5.5293706900000003E-2</v>
      </c>
      <c r="G1212" s="47">
        <v>0.15663897979999999</v>
      </c>
      <c r="H1212" s="47">
        <v>0.104546446</v>
      </c>
      <c r="I1212" s="47">
        <v>9.4820462699999997E-2</v>
      </c>
      <c r="J1212" s="83">
        <v>5848.5445889000002</v>
      </c>
    </row>
    <row r="1213" spans="1:10" x14ac:dyDescent="0.25">
      <c r="A1213" s="2" t="s">
        <v>92</v>
      </c>
      <c r="B1213" s="4" t="s">
        <v>56</v>
      </c>
      <c r="C1213" s="3" t="s">
        <v>35</v>
      </c>
      <c r="D1213" s="3" t="s">
        <v>38</v>
      </c>
      <c r="E1213" s="82">
        <v>0.1525565532</v>
      </c>
      <c r="F1213" s="47">
        <v>8.2490193899999995E-2</v>
      </c>
      <c r="G1213" s="47">
        <v>0.14540882660000001</v>
      </c>
      <c r="H1213" s="47">
        <v>0.1493673663</v>
      </c>
      <c r="I1213" s="47">
        <v>0.47017705999999998</v>
      </c>
      <c r="J1213" s="83">
        <v>288.41763311</v>
      </c>
    </row>
    <row r="1214" spans="1:10" x14ac:dyDescent="0.25">
      <c r="A1214" s="2" t="s">
        <v>92</v>
      </c>
      <c r="B1214" s="4" t="s">
        <v>56</v>
      </c>
      <c r="C1214" s="3" t="s">
        <v>36</v>
      </c>
      <c r="D1214" s="3" t="s">
        <v>37</v>
      </c>
      <c r="E1214" s="82">
        <v>0.36212279689999999</v>
      </c>
      <c r="F1214" s="47">
        <v>4.1565105800000002E-2</v>
      </c>
      <c r="G1214" s="47">
        <v>8.8617733300000001E-2</v>
      </c>
      <c r="H1214" s="47">
        <v>0.1223281797</v>
      </c>
      <c r="I1214" s="47">
        <v>0.38536618430000003</v>
      </c>
      <c r="J1214" s="83">
        <v>22887.417088999999</v>
      </c>
    </row>
    <row r="1215" spans="1:10" x14ac:dyDescent="0.25">
      <c r="A1215" s="2" t="s">
        <v>92</v>
      </c>
      <c r="B1215" s="4" t="s">
        <v>56</v>
      </c>
      <c r="C1215" s="3" t="s">
        <v>36</v>
      </c>
      <c r="D1215" s="3" t="s">
        <v>0</v>
      </c>
      <c r="E1215" s="82">
        <v>0.32282012180000003</v>
      </c>
      <c r="F1215" s="47">
        <v>4.26309603E-2</v>
      </c>
      <c r="G1215" s="47">
        <v>0.10186470709999999</v>
      </c>
      <c r="H1215" s="47">
        <v>0.13406349240000001</v>
      </c>
      <c r="I1215" s="47">
        <v>0.39862071840000002</v>
      </c>
      <c r="J1215" s="83">
        <v>31770.204915999999</v>
      </c>
    </row>
    <row r="1216" spans="1:10" x14ac:dyDescent="0.25">
      <c r="A1216" s="2" t="s">
        <v>92</v>
      </c>
      <c r="B1216" s="4" t="s">
        <v>56</v>
      </c>
      <c r="C1216" s="3" t="s">
        <v>36</v>
      </c>
      <c r="D1216" s="3" t="s">
        <v>38</v>
      </c>
      <c r="E1216" s="82">
        <v>0.2260643886</v>
      </c>
      <c r="F1216" s="47">
        <v>4.41814268E-2</v>
      </c>
      <c r="G1216" s="47">
        <v>0.1365016346</v>
      </c>
      <c r="H1216" s="47">
        <v>0.1657964415</v>
      </c>
      <c r="I1216" s="47">
        <v>0.42745610849999999</v>
      </c>
      <c r="J1216" s="83">
        <v>8563.9580029000008</v>
      </c>
    </row>
    <row r="1217" spans="1:10" x14ac:dyDescent="0.25">
      <c r="A1217" s="2" t="s">
        <v>92</v>
      </c>
      <c r="B1217" s="4" t="s">
        <v>81</v>
      </c>
      <c r="C1217" s="3" t="s">
        <v>34</v>
      </c>
      <c r="D1217" s="3" t="s">
        <v>37</v>
      </c>
      <c r="E1217" s="82">
        <v>0.30312472029999998</v>
      </c>
      <c r="F1217" s="47">
        <v>5.9168130300000003E-2</v>
      </c>
      <c r="G1217" s="47">
        <v>0.3723138111</v>
      </c>
      <c r="H1217" s="47">
        <v>0.1292504541</v>
      </c>
      <c r="I1217" s="47">
        <v>0.13614288420000001</v>
      </c>
      <c r="J1217" s="83">
        <v>25121.768168999999</v>
      </c>
    </row>
    <row r="1218" spans="1:10" x14ac:dyDescent="0.25">
      <c r="A1218" s="2" t="s">
        <v>92</v>
      </c>
      <c r="B1218" s="4" t="s">
        <v>81</v>
      </c>
      <c r="C1218" s="3" t="s">
        <v>34</v>
      </c>
      <c r="D1218" s="3" t="s">
        <v>0</v>
      </c>
      <c r="E1218" s="82">
        <v>0.26497975839999999</v>
      </c>
      <c r="F1218" s="47">
        <v>5.8357988899999998E-2</v>
      </c>
      <c r="G1218" s="47">
        <v>0.33418489400000001</v>
      </c>
      <c r="H1218" s="47">
        <v>0.16475304230000001</v>
      </c>
      <c r="I1218" s="47">
        <v>0.1777243164</v>
      </c>
      <c r="J1218" s="83">
        <v>30953.429024000001</v>
      </c>
    </row>
    <row r="1219" spans="1:10" x14ac:dyDescent="0.25">
      <c r="A1219" s="2" t="s">
        <v>92</v>
      </c>
      <c r="B1219" s="4" t="s">
        <v>81</v>
      </c>
      <c r="C1219" s="3" t="s">
        <v>34</v>
      </c>
      <c r="D1219" s="3" t="s">
        <v>38</v>
      </c>
      <c r="E1219" s="82">
        <v>0.102962658</v>
      </c>
      <c r="F1219" s="47">
        <v>5.1208169499999998E-2</v>
      </c>
      <c r="G1219" s="47">
        <v>0.17740477369999999</v>
      </c>
      <c r="H1219" s="47">
        <v>0.3234085169</v>
      </c>
      <c r="I1219" s="47">
        <v>0.34501588179999998</v>
      </c>
      <c r="J1219" s="83">
        <v>5108.6792435999996</v>
      </c>
    </row>
    <row r="1220" spans="1:10" x14ac:dyDescent="0.25">
      <c r="A1220" s="2" t="s">
        <v>92</v>
      </c>
      <c r="B1220" s="4" t="s">
        <v>81</v>
      </c>
      <c r="C1220" s="3" t="s">
        <v>35</v>
      </c>
      <c r="D1220" s="3" t="s">
        <v>37</v>
      </c>
      <c r="E1220" s="82">
        <v>0.50639466479999995</v>
      </c>
      <c r="F1220" s="47">
        <v>5.7560704300000001E-2</v>
      </c>
      <c r="G1220" s="47">
        <v>0.20321794509999999</v>
      </c>
      <c r="H1220" s="47">
        <v>0.1304823081</v>
      </c>
      <c r="I1220" s="47">
        <v>0.1023443778</v>
      </c>
      <c r="J1220" s="83">
        <v>6884.2918022000003</v>
      </c>
    </row>
    <row r="1221" spans="1:10" x14ac:dyDescent="0.25">
      <c r="A1221" s="2" t="s">
        <v>92</v>
      </c>
      <c r="B1221" s="4" t="s">
        <v>81</v>
      </c>
      <c r="C1221" s="3" t="s">
        <v>35</v>
      </c>
      <c r="D1221" s="3" t="s">
        <v>0</v>
      </c>
      <c r="E1221" s="82">
        <v>0.45400911999999999</v>
      </c>
      <c r="F1221" s="47">
        <v>6.0925312099999997E-2</v>
      </c>
      <c r="G1221" s="47">
        <v>0.19405386990000001</v>
      </c>
      <c r="H1221" s="47">
        <v>0.16673459830000001</v>
      </c>
      <c r="I1221" s="47">
        <v>0.1242770997</v>
      </c>
      <c r="J1221" s="83">
        <v>8006.8326109</v>
      </c>
    </row>
    <row r="1222" spans="1:10" x14ac:dyDescent="0.25">
      <c r="A1222" s="2" t="s">
        <v>92</v>
      </c>
      <c r="B1222" s="4" t="s">
        <v>81</v>
      </c>
      <c r="C1222" s="3" t="s">
        <v>35</v>
      </c>
      <c r="D1222" s="3" t="s">
        <v>38</v>
      </c>
      <c r="E1222" s="82">
        <v>0.1098986138</v>
      </c>
      <c r="F1222" s="47">
        <v>7.9287158100000005E-2</v>
      </c>
      <c r="G1222" s="47">
        <v>0.1438216212</v>
      </c>
      <c r="H1222" s="47">
        <v>0.44542203279999998</v>
      </c>
      <c r="I1222" s="47">
        <v>0.2215705741</v>
      </c>
      <c r="J1222" s="83">
        <v>882.66076076000002</v>
      </c>
    </row>
    <row r="1223" spans="1:10" x14ac:dyDescent="0.25">
      <c r="A1223" s="2" t="s">
        <v>92</v>
      </c>
      <c r="B1223" s="4" t="s">
        <v>81</v>
      </c>
      <c r="C1223" s="3" t="s">
        <v>36</v>
      </c>
      <c r="D1223" s="3" t="s">
        <v>37</v>
      </c>
      <c r="E1223" s="82">
        <v>0.38595350410000001</v>
      </c>
      <c r="F1223" s="47">
        <v>4.4025323300000002E-2</v>
      </c>
      <c r="G1223" s="47">
        <v>7.7019378900000005E-2</v>
      </c>
      <c r="H1223" s="47">
        <v>0.13045999920000001</v>
      </c>
      <c r="I1223" s="47">
        <v>0.36254179450000001</v>
      </c>
      <c r="J1223" s="83">
        <v>12587.972809999999</v>
      </c>
    </row>
    <row r="1224" spans="1:10" x14ac:dyDescent="0.25">
      <c r="A1224" s="2" t="s">
        <v>92</v>
      </c>
      <c r="B1224" s="4" t="s">
        <v>81</v>
      </c>
      <c r="C1224" s="3" t="s">
        <v>36</v>
      </c>
      <c r="D1224" s="3" t="s">
        <v>0</v>
      </c>
      <c r="E1224" s="82">
        <v>0.35086166009999997</v>
      </c>
      <c r="F1224" s="47">
        <v>4.2440479400000002E-2</v>
      </c>
      <c r="G1224" s="47">
        <v>0.10737836589999999</v>
      </c>
      <c r="H1224" s="47">
        <v>0.1207757554</v>
      </c>
      <c r="I1224" s="47">
        <v>0.37854373920000001</v>
      </c>
      <c r="J1224" s="83">
        <v>18541.137513000001</v>
      </c>
    </row>
    <row r="1225" spans="1:10" x14ac:dyDescent="0.25">
      <c r="A1225" s="2" t="s">
        <v>92</v>
      </c>
      <c r="B1225" s="4" t="s">
        <v>81</v>
      </c>
      <c r="C1225" s="3" t="s">
        <v>36</v>
      </c>
      <c r="D1225" s="3" t="s">
        <v>38</v>
      </c>
      <c r="E1225" s="82">
        <v>0.28022071729999998</v>
      </c>
      <c r="F1225" s="47">
        <v>3.80510186E-2</v>
      </c>
      <c r="G1225" s="47">
        <v>0.17193981350000001</v>
      </c>
      <c r="H1225" s="47">
        <v>9.9212840499999996E-2</v>
      </c>
      <c r="I1225" s="47">
        <v>0.41057561009999999</v>
      </c>
      <c r="J1225" s="83">
        <v>5834.6937626999998</v>
      </c>
    </row>
    <row r="1226" spans="1:10" x14ac:dyDescent="0.25">
      <c r="A1226" s="2" t="s">
        <v>92</v>
      </c>
      <c r="B1226" s="4" t="s">
        <v>72</v>
      </c>
      <c r="C1226" s="3" t="s">
        <v>34</v>
      </c>
      <c r="D1226" s="3" t="s">
        <v>37</v>
      </c>
      <c r="E1226" s="82">
        <v>0.27140208869999999</v>
      </c>
      <c r="F1226" s="47">
        <v>4.8263687399999998E-2</v>
      </c>
      <c r="G1226" s="47">
        <v>0.29159633820000003</v>
      </c>
      <c r="H1226" s="47">
        <v>0.13496503030000001</v>
      </c>
      <c r="I1226" s="47">
        <v>0.25377285550000001</v>
      </c>
      <c r="J1226" s="83">
        <v>10018.701773999999</v>
      </c>
    </row>
    <row r="1227" spans="1:10" x14ac:dyDescent="0.25">
      <c r="A1227" s="2" t="s">
        <v>92</v>
      </c>
      <c r="B1227" s="4" t="s">
        <v>72</v>
      </c>
      <c r="C1227" s="3" t="s">
        <v>34</v>
      </c>
      <c r="D1227" s="3" t="s">
        <v>0</v>
      </c>
      <c r="E1227" s="82">
        <v>0.22416824460000001</v>
      </c>
      <c r="F1227" s="47">
        <v>4.4719667599999999E-2</v>
      </c>
      <c r="G1227" s="47">
        <v>0.2890821643</v>
      </c>
      <c r="H1227" s="47">
        <v>0.16840973000000001</v>
      </c>
      <c r="I1227" s="47">
        <v>0.2736201935</v>
      </c>
      <c r="J1227" s="83">
        <v>13097.756950999999</v>
      </c>
    </row>
    <row r="1228" spans="1:10" x14ac:dyDescent="0.25">
      <c r="A1228" s="2" t="s">
        <v>92</v>
      </c>
      <c r="B1228" s="4" t="s">
        <v>72</v>
      </c>
      <c r="C1228" s="3" t="s">
        <v>34</v>
      </c>
      <c r="D1228" s="3" t="s">
        <v>38</v>
      </c>
      <c r="E1228" s="82">
        <v>7.6255993600000002E-2</v>
      </c>
      <c r="F1228" s="47">
        <v>2.9667533400000001E-2</v>
      </c>
      <c r="G1228" s="47">
        <v>0.3024791523</v>
      </c>
      <c r="H1228" s="47">
        <v>0.28039662650000002</v>
      </c>
      <c r="I1228" s="47">
        <v>0.31120069420000002</v>
      </c>
      <c r="J1228" s="83">
        <v>2780.1696081</v>
      </c>
    </row>
    <row r="1229" spans="1:10" x14ac:dyDescent="0.25">
      <c r="A1229" s="2" t="s">
        <v>92</v>
      </c>
      <c r="B1229" s="4" t="s">
        <v>40</v>
      </c>
      <c r="C1229" s="3" t="s">
        <v>34</v>
      </c>
      <c r="D1229" s="3" t="s">
        <v>37</v>
      </c>
      <c r="E1229" s="82" t="s">
        <v>109</v>
      </c>
      <c r="F1229" s="82" t="s">
        <v>109</v>
      </c>
      <c r="G1229" s="82" t="s">
        <v>109</v>
      </c>
      <c r="H1229" s="82" t="s">
        <v>109</v>
      </c>
      <c r="I1229" s="82" t="s">
        <v>109</v>
      </c>
      <c r="J1229" s="82" t="s">
        <v>109</v>
      </c>
    </row>
    <row r="1230" spans="1:10" x14ac:dyDescent="0.25">
      <c r="A1230" s="2" t="s">
        <v>92</v>
      </c>
      <c r="B1230" s="4" t="s">
        <v>40</v>
      </c>
      <c r="C1230" s="3" t="s">
        <v>34</v>
      </c>
      <c r="D1230" s="3" t="s">
        <v>0</v>
      </c>
      <c r="E1230" s="82" t="s">
        <v>109</v>
      </c>
      <c r="F1230" s="82" t="s">
        <v>109</v>
      </c>
      <c r="G1230" s="82" t="s">
        <v>109</v>
      </c>
      <c r="H1230" s="82" t="s">
        <v>109</v>
      </c>
      <c r="I1230" s="82" t="s">
        <v>109</v>
      </c>
      <c r="J1230" s="82" t="s">
        <v>109</v>
      </c>
    </row>
    <row r="1231" spans="1:10" x14ac:dyDescent="0.25">
      <c r="A1231" s="2" t="s">
        <v>92</v>
      </c>
      <c r="B1231" s="4" t="s">
        <v>40</v>
      </c>
      <c r="C1231" s="3" t="s">
        <v>34</v>
      </c>
      <c r="D1231" s="3" t="s">
        <v>38</v>
      </c>
      <c r="E1231" s="82" t="s">
        <v>109</v>
      </c>
      <c r="F1231" s="82" t="s">
        <v>109</v>
      </c>
      <c r="G1231" s="82" t="s">
        <v>109</v>
      </c>
      <c r="H1231" s="82" t="s">
        <v>109</v>
      </c>
      <c r="I1231" s="82" t="s">
        <v>109</v>
      </c>
      <c r="J1231" s="82" t="s">
        <v>109</v>
      </c>
    </row>
    <row r="1232" spans="1:10" x14ac:dyDescent="0.25">
      <c r="A1232" s="2" t="s">
        <v>92</v>
      </c>
      <c r="B1232" s="4" t="s">
        <v>40</v>
      </c>
      <c r="C1232" s="3" t="s">
        <v>36</v>
      </c>
      <c r="D1232" s="3" t="s">
        <v>37</v>
      </c>
      <c r="E1232" s="82">
        <v>0.33476994360000001</v>
      </c>
      <c r="F1232" s="47">
        <v>4.12059787E-2</v>
      </c>
      <c r="G1232" s="47">
        <v>7.9837992499999996E-2</v>
      </c>
      <c r="H1232" s="47">
        <v>0.1209334631</v>
      </c>
      <c r="I1232" s="47">
        <v>0.42325262209999998</v>
      </c>
      <c r="J1232" s="83">
        <v>3169.3406780999999</v>
      </c>
    </row>
    <row r="1233" spans="1:10" x14ac:dyDescent="0.25">
      <c r="A1233" s="2" t="s">
        <v>92</v>
      </c>
      <c r="B1233" s="4" t="s">
        <v>40</v>
      </c>
      <c r="C1233" s="3" t="s">
        <v>36</v>
      </c>
      <c r="D1233" s="3" t="s">
        <v>0</v>
      </c>
      <c r="E1233" s="82">
        <v>0.29046018239999999</v>
      </c>
      <c r="F1233" s="47">
        <v>4.5430917100000003E-2</v>
      </c>
      <c r="G1233" s="47">
        <v>9.4754736300000003E-2</v>
      </c>
      <c r="H1233" s="47">
        <v>0.14120922529999999</v>
      </c>
      <c r="I1233" s="47">
        <v>0.42814493889999999</v>
      </c>
      <c r="J1233" s="83">
        <v>4179.5745975</v>
      </c>
    </row>
    <row r="1234" spans="1:10" x14ac:dyDescent="0.25">
      <c r="A1234" s="2" t="s">
        <v>92</v>
      </c>
      <c r="B1234" s="4" t="s">
        <v>40</v>
      </c>
      <c r="C1234" s="3" t="s">
        <v>36</v>
      </c>
      <c r="D1234" s="3" t="s">
        <v>38</v>
      </c>
      <c r="E1234" s="82">
        <v>0.1637408105</v>
      </c>
      <c r="F1234" s="47">
        <v>6.0344384100000002E-2</v>
      </c>
      <c r="G1234" s="47">
        <v>0.14190945720000001</v>
      </c>
      <c r="H1234" s="47">
        <v>0.21271289779999999</v>
      </c>
      <c r="I1234" s="47">
        <v>0.42129245040000002</v>
      </c>
      <c r="J1234" s="83">
        <v>916.08194383</v>
      </c>
    </row>
    <row r="1235" spans="1:10" x14ac:dyDescent="0.25">
      <c r="A1235" s="2" t="s">
        <v>93</v>
      </c>
      <c r="B1235" s="4" t="s">
        <v>88</v>
      </c>
      <c r="C1235" s="3" t="s">
        <v>34</v>
      </c>
      <c r="D1235" s="3" t="s">
        <v>37</v>
      </c>
      <c r="E1235" s="82" t="s">
        <v>108</v>
      </c>
      <c r="F1235" s="82" t="s">
        <v>108</v>
      </c>
      <c r="G1235" s="82" t="s">
        <v>108</v>
      </c>
      <c r="H1235" s="82" t="s">
        <v>108</v>
      </c>
      <c r="I1235" s="82" t="s">
        <v>108</v>
      </c>
      <c r="J1235" s="82" t="s">
        <v>108</v>
      </c>
    </row>
    <row r="1236" spans="1:10" x14ac:dyDescent="0.25">
      <c r="A1236" s="2" t="s">
        <v>93</v>
      </c>
      <c r="B1236" s="4" t="s">
        <v>88</v>
      </c>
      <c r="C1236" s="3" t="s">
        <v>34</v>
      </c>
      <c r="D1236" s="3" t="s">
        <v>0</v>
      </c>
      <c r="E1236" s="82" t="s">
        <v>108</v>
      </c>
      <c r="F1236" s="82" t="s">
        <v>108</v>
      </c>
      <c r="G1236" s="82" t="s">
        <v>108</v>
      </c>
      <c r="H1236" s="82" t="s">
        <v>108</v>
      </c>
      <c r="I1236" s="82" t="s">
        <v>108</v>
      </c>
      <c r="J1236" s="82" t="s">
        <v>108</v>
      </c>
    </row>
    <row r="1237" spans="1:10" x14ac:dyDescent="0.25">
      <c r="A1237" s="2" t="s">
        <v>93</v>
      </c>
      <c r="B1237" s="4" t="s">
        <v>88</v>
      </c>
      <c r="C1237" s="3" t="s">
        <v>34</v>
      </c>
      <c r="D1237" s="3" t="s">
        <v>38</v>
      </c>
      <c r="E1237" s="82" t="s">
        <v>108</v>
      </c>
      <c r="F1237" s="82" t="s">
        <v>108</v>
      </c>
      <c r="G1237" s="82" t="s">
        <v>108</v>
      </c>
      <c r="H1237" s="82" t="s">
        <v>108</v>
      </c>
      <c r="I1237" s="82" t="s">
        <v>108</v>
      </c>
      <c r="J1237" s="82" t="s">
        <v>108</v>
      </c>
    </row>
    <row r="1238" spans="1:10" x14ac:dyDescent="0.25">
      <c r="A1238" s="2" t="s">
        <v>93</v>
      </c>
      <c r="B1238" s="4" t="s">
        <v>88</v>
      </c>
      <c r="C1238" s="3" t="s">
        <v>35</v>
      </c>
      <c r="D1238" s="3" t="s">
        <v>37</v>
      </c>
      <c r="E1238" s="82" t="s">
        <v>109</v>
      </c>
      <c r="F1238" s="82" t="s">
        <v>109</v>
      </c>
      <c r="G1238" s="82" t="s">
        <v>109</v>
      </c>
      <c r="H1238" s="82" t="s">
        <v>109</v>
      </c>
      <c r="I1238" s="82" t="s">
        <v>109</v>
      </c>
      <c r="J1238" s="82" t="s">
        <v>109</v>
      </c>
    </row>
    <row r="1239" spans="1:10" x14ac:dyDescent="0.25">
      <c r="A1239" s="2" t="s">
        <v>93</v>
      </c>
      <c r="B1239" s="4" t="s">
        <v>88</v>
      </c>
      <c r="C1239" s="3" t="s">
        <v>35</v>
      </c>
      <c r="D1239" s="3" t="s">
        <v>0</v>
      </c>
      <c r="E1239" s="82" t="s">
        <v>109</v>
      </c>
      <c r="F1239" s="82" t="s">
        <v>109</v>
      </c>
      <c r="G1239" s="82" t="s">
        <v>109</v>
      </c>
      <c r="H1239" s="82" t="s">
        <v>109</v>
      </c>
      <c r="I1239" s="82" t="s">
        <v>109</v>
      </c>
      <c r="J1239" s="82" t="s">
        <v>109</v>
      </c>
    </row>
    <row r="1240" spans="1:10" x14ac:dyDescent="0.25">
      <c r="A1240" s="2" t="s">
        <v>93</v>
      </c>
      <c r="B1240" s="4" t="s">
        <v>88</v>
      </c>
      <c r="C1240" s="3" t="s">
        <v>35</v>
      </c>
      <c r="D1240" s="3" t="s">
        <v>38</v>
      </c>
      <c r="E1240" s="82" t="s">
        <v>109</v>
      </c>
      <c r="F1240" s="82" t="s">
        <v>109</v>
      </c>
      <c r="G1240" s="82" t="s">
        <v>109</v>
      </c>
      <c r="H1240" s="82" t="s">
        <v>109</v>
      </c>
      <c r="I1240" s="82" t="s">
        <v>109</v>
      </c>
      <c r="J1240" s="82" t="s">
        <v>109</v>
      </c>
    </row>
    <row r="1241" spans="1:10" x14ac:dyDescent="0.25">
      <c r="A1241" s="2" t="s">
        <v>93</v>
      </c>
      <c r="B1241" s="4" t="s">
        <v>49</v>
      </c>
      <c r="C1241" s="3" t="s">
        <v>34</v>
      </c>
      <c r="D1241" s="3" t="s">
        <v>37</v>
      </c>
      <c r="E1241" s="82">
        <v>0.48576429869999999</v>
      </c>
      <c r="F1241" s="47">
        <v>7.6799029599999999E-2</v>
      </c>
      <c r="G1241" s="47">
        <v>0.13212387810000001</v>
      </c>
      <c r="H1241" s="47">
        <v>0.10359913380000001</v>
      </c>
      <c r="I1241" s="47">
        <v>0.20171365990000001</v>
      </c>
      <c r="J1241" s="83">
        <v>18441.114142999999</v>
      </c>
    </row>
    <row r="1242" spans="1:10" x14ac:dyDescent="0.25">
      <c r="A1242" s="2" t="s">
        <v>93</v>
      </c>
      <c r="B1242" s="4" t="s">
        <v>49</v>
      </c>
      <c r="C1242" s="3" t="s">
        <v>34</v>
      </c>
      <c r="D1242" s="3" t="s">
        <v>0</v>
      </c>
      <c r="E1242" s="82">
        <v>0.44101830809999998</v>
      </c>
      <c r="F1242" s="47">
        <v>8.1376887600000003E-2</v>
      </c>
      <c r="G1242" s="47">
        <v>0.13367388620000001</v>
      </c>
      <c r="H1242" s="47">
        <v>0.1175544338</v>
      </c>
      <c r="I1242" s="47">
        <v>0.22637648430000001</v>
      </c>
      <c r="J1242" s="83">
        <v>22216.922843</v>
      </c>
    </row>
    <row r="1243" spans="1:10" x14ac:dyDescent="0.25">
      <c r="A1243" s="2" t="s">
        <v>93</v>
      </c>
      <c r="B1243" s="4" t="s">
        <v>49</v>
      </c>
      <c r="C1243" s="3" t="s">
        <v>34</v>
      </c>
      <c r="D1243" s="3" t="s">
        <v>38</v>
      </c>
      <c r="E1243" s="82">
        <v>0.20664867270000001</v>
      </c>
      <c r="F1243" s="47">
        <v>0.1039873456</v>
      </c>
      <c r="G1243" s="47">
        <v>0.1542976949</v>
      </c>
      <c r="H1243" s="47">
        <v>0.19277957339999999</v>
      </c>
      <c r="I1243" s="47">
        <v>0.34228671329999999</v>
      </c>
      <c r="J1243" s="83">
        <v>3300.4559733000001</v>
      </c>
    </row>
    <row r="1244" spans="1:10" x14ac:dyDescent="0.25">
      <c r="A1244" s="2" t="s">
        <v>93</v>
      </c>
      <c r="B1244" s="4" t="s">
        <v>49</v>
      </c>
      <c r="C1244" s="3" t="s">
        <v>35</v>
      </c>
      <c r="D1244" s="3" t="s">
        <v>37</v>
      </c>
      <c r="E1244" s="82">
        <v>0.4432928914</v>
      </c>
      <c r="F1244" s="47">
        <v>9.0216793099999998E-2</v>
      </c>
      <c r="G1244" s="47">
        <v>0.1090766858</v>
      </c>
      <c r="H1244" s="47">
        <v>0.11665273700000001</v>
      </c>
      <c r="I1244" s="47">
        <v>0.24076089270000001</v>
      </c>
      <c r="J1244" s="83">
        <v>3627.5588637000001</v>
      </c>
    </row>
    <row r="1245" spans="1:10" x14ac:dyDescent="0.25">
      <c r="A1245" s="2" t="s">
        <v>93</v>
      </c>
      <c r="B1245" s="4" t="s">
        <v>49</v>
      </c>
      <c r="C1245" s="3" t="s">
        <v>35</v>
      </c>
      <c r="D1245" s="3" t="s">
        <v>0</v>
      </c>
      <c r="E1245" s="82">
        <v>0.40510311370000002</v>
      </c>
      <c r="F1245" s="47">
        <v>9.2911806E-2</v>
      </c>
      <c r="G1245" s="47">
        <v>0.10711622580000001</v>
      </c>
      <c r="H1245" s="47">
        <v>0.1333233881</v>
      </c>
      <c r="I1245" s="47">
        <v>0.26154546639999998</v>
      </c>
      <c r="J1245" s="83">
        <v>4167.0157558000001</v>
      </c>
    </row>
    <row r="1246" spans="1:10" x14ac:dyDescent="0.25">
      <c r="A1246" s="2" t="s">
        <v>93</v>
      </c>
      <c r="B1246" s="4" t="s">
        <v>49</v>
      </c>
      <c r="C1246" s="3" t="s">
        <v>35</v>
      </c>
      <c r="D1246" s="3" t="s">
        <v>38</v>
      </c>
      <c r="E1246" s="82">
        <v>0.1609337113</v>
      </c>
      <c r="F1246" s="47">
        <v>0.1153886115</v>
      </c>
      <c r="G1246" s="47">
        <v>8.5003356200000005E-2</v>
      </c>
      <c r="H1246" s="47">
        <v>0.25292608690000001</v>
      </c>
      <c r="I1246" s="47">
        <v>0.38574823409999998</v>
      </c>
      <c r="J1246" s="83">
        <v>422.53421900000001</v>
      </c>
    </row>
    <row r="1247" spans="1:10" x14ac:dyDescent="0.25">
      <c r="A1247" s="2" t="s">
        <v>93</v>
      </c>
      <c r="B1247" s="4" t="s">
        <v>49</v>
      </c>
      <c r="C1247" s="3" t="s">
        <v>36</v>
      </c>
      <c r="D1247" s="3" t="s">
        <v>37</v>
      </c>
      <c r="E1247" s="82">
        <v>0.24846920049999999</v>
      </c>
      <c r="F1247" s="47">
        <v>8.0644136500000005E-2</v>
      </c>
      <c r="G1247" s="47">
        <v>5.7552184700000002E-2</v>
      </c>
      <c r="H1247" s="47">
        <v>0.111294082</v>
      </c>
      <c r="I1247" s="47">
        <v>0.50204039639999998</v>
      </c>
      <c r="J1247" s="83">
        <v>9957.1091742999997</v>
      </c>
    </row>
    <row r="1248" spans="1:10" x14ac:dyDescent="0.25">
      <c r="A1248" s="2" t="s">
        <v>93</v>
      </c>
      <c r="B1248" s="4" t="s">
        <v>49</v>
      </c>
      <c r="C1248" s="3" t="s">
        <v>36</v>
      </c>
      <c r="D1248" s="3" t="s">
        <v>0</v>
      </c>
      <c r="E1248" s="82">
        <v>0.22453279340000001</v>
      </c>
      <c r="F1248" s="47">
        <v>8.0814095000000002E-2</v>
      </c>
      <c r="G1248" s="47">
        <v>6.8031680799999994E-2</v>
      </c>
      <c r="H1248" s="47">
        <v>0.1157135698</v>
      </c>
      <c r="I1248" s="47">
        <v>0.51090786099999996</v>
      </c>
      <c r="J1248" s="83">
        <v>15173.937653999999</v>
      </c>
    </row>
    <row r="1249" spans="1:10" x14ac:dyDescent="0.25">
      <c r="A1249" s="2" t="s">
        <v>93</v>
      </c>
      <c r="B1249" s="4" t="s">
        <v>49</v>
      </c>
      <c r="C1249" s="3" t="s">
        <v>36</v>
      </c>
      <c r="D1249" s="3" t="s">
        <v>38</v>
      </c>
      <c r="E1249" s="82">
        <v>0.1820397168</v>
      </c>
      <c r="F1249" s="47">
        <v>8.2273828100000002E-2</v>
      </c>
      <c r="G1249" s="47">
        <v>8.8894943899999995E-2</v>
      </c>
      <c r="H1249" s="47">
        <v>0.12583454229999999</v>
      </c>
      <c r="I1249" s="47">
        <v>0.52095696889999998</v>
      </c>
      <c r="J1249" s="83">
        <v>5042.9195792</v>
      </c>
    </row>
    <row r="1250" spans="1:10" x14ac:dyDescent="0.25">
      <c r="A1250" s="2" t="s">
        <v>93</v>
      </c>
      <c r="B1250" s="4" t="s">
        <v>59</v>
      </c>
      <c r="C1250" s="3" t="s">
        <v>34</v>
      </c>
      <c r="D1250" s="3" t="s">
        <v>37</v>
      </c>
      <c r="E1250" s="82">
        <v>0.4153271348</v>
      </c>
      <c r="F1250" s="47">
        <v>8.2300928100000004E-2</v>
      </c>
      <c r="G1250" s="47">
        <v>0.105584524</v>
      </c>
      <c r="H1250" s="47">
        <v>8.96077084E-2</v>
      </c>
      <c r="I1250" s="47">
        <v>0.3071797047</v>
      </c>
      <c r="J1250" s="83">
        <v>13047.562137999999</v>
      </c>
    </row>
    <row r="1251" spans="1:10" x14ac:dyDescent="0.25">
      <c r="A1251" s="2" t="s">
        <v>93</v>
      </c>
      <c r="B1251" s="4" t="s">
        <v>59</v>
      </c>
      <c r="C1251" s="3" t="s">
        <v>34</v>
      </c>
      <c r="D1251" s="3" t="s">
        <v>0</v>
      </c>
      <c r="E1251" s="82">
        <v>0.34129534239999998</v>
      </c>
      <c r="F1251" s="47">
        <v>9.8351471900000001E-2</v>
      </c>
      <c r="G1251" s="47">
        <v>0.1106676935</v>
      </c>
      <c r="H1251" s="47">
        <v>0.120815014</v>
      </c>
      <c r="I1251" s="47">
        <v>0.32887047819999998</v>
      </c>
      <c r="J1251" s="83">
        <v>18588.095398000001</v>
      </c>
    </row>
    <row r="1252" spans="1:10" x14ac:dyDescent="0.25">
      <c r="A1252" s="2" t="s">
        <v>93</v>
      </c>
      <c r="B1252" s="4" t="s">
        <v>59</v>
      </c>
      <c r="C1252" s="3" t="s">
        <v>34</v>
      </c>
      <c r="D1252" s="3" t="s">
        <v>38</v>
      </c>
      <c r="E1252" s="82">
        <v>0.16695883659999999</v>
      </c>
      <c r="F1252" s="47">
        <v>0.14248224840000001</v>
      </c>
      <c r="G1252" s="47">
        <v>0.13254674459999999</v>
      </c>
      <c r="H1252" s="47">
        <v>0.2031018644</v>
      </c>
      <c r="I1252" s="47">
        <v>0.35491030600000001</v>
      </c>
      <c r="J1252" s="83">
        <v>4839.6586967000003</v>
      </c>
    </row>
    <row r="1253" spans="1:10" x14ac:dyDescent="0.25">
      <c r="A1253" s="2" t="s">
        <v>93</v>
      </c>
      <c r="B1253" s="4" t="s">
        <v>59</v>
      </c>
      <c r="C1253" s="3" t="s">
        <v>35</v>
      </c>
      <c r="D1253" s="3" t="s">
        <v>37</v>
      </c>
      <c r="E1253" s="82">
        <v>0.60261810000000005</v>
      </c>
      <c r="F1253" s="47">
        <v>9.7300634799999994E-2</v>
      </c>
      <c r="G1253" s="47">
        <v>3.8835924299999998E-2</v>
      </c>
      <c r="H1253" s="47">
        <v>9.2928386099999996E-2</v>
      </c>
      <c r="I1253" s="47">
        <v>0.1683169548</v>
      </c>
      <c r="J1253" s="83">
        <v>2281.8294940000001</v>
      </c>
    </row>
    <row r="1254" spans="1:10" x14ac:dyDescent="0.25">
      <c r="A1254" s="2" t="s">
        <v>93</v>
      </c>
      <c r="B1254" s="4" t="s">
        <v>59</v>
      </c>
      <c r="C1254" s="3" t="s">
        <v>35</v>
      </c>
      <c r="D1254" s="3" t="s">
        <v>0</v>
      </c>
      <c r="E1254" s="82">
        <v>0.54017778719999998</v>
      </c>
      <c r="F1254" s="47">
        <v>9.6084927400000006E-2</v>
      </c>
      <c r="G1254" s="47">
        <v>4.11855993E-2</v>
      </c>
      <c r="H1254" s="47">
        <v>9.9524762399999994E-2</v>
      </c>
      <c r="I1254" s="47">
        <v>0.22302692369999999</v>
      </c>
      <c r="J1254" s="83">
        <v>2636.3019509000001</v>
      </c>
    </row>
    <row r="1255" spans="1:10" x14ac:dyDescent="0.25">
      <c r="A1255" s="2" t="s">
        <v>93</v>
      </c>
      <c r="B1255" s="4" t="s">
        <v>59</v>
      </c>
      <c r="C1255" s="3" t="s">
        <v>35</v>
      </c>
      <c r="D1255" s="3" t="s">
        <v>38</v>
      </c>
      <c r="E1255" s="82">
        <v>0.1205409591</v>
      </c>
      <c r="F1255" s="47">
        <v>8.5945041799999997E-2</v>
      </c>
      <c r="G1255" s="47">
        <v>6.3753535099999994E-2</v>
      </c>
      <c r="H1255" s="47">
        <v>0.14283064910000001</v>
      </c>
      <c r="I1255" s="47">
        <v>0.58692981499999997</v>
      </c>
      <c r="J1255" s="83">
        <v>282.06180089999998</v>
      </c>
    </row>
    <row r="1256" spans="1:10" x14ac:dyDescent="0.25">
      <c r="A1256" s="2" t="s">
        <v>93</v>
      </c>
      <c r="B1256" s="4" t="s">
        <v>59</v>
      </c>
      <c r="C1256" s="3" t="s">
        <v>36</v>
      </c>
      <c r="D1256" s="3" t="s">
        <v>37</v>
      </c>
      <c r="E1256" s="82">
        <v>0.32502922870000001</v>
      </c>
      <c r="F1256" s="47">
        <v>6.6642237800000004E-2</v>
      </c>
      <c r="G1256" s="47">
        <v>4.8661969100000001E-2</v>
      </c>
      <c r="H1256" s="47">
        <v>6.4999958299999994E-2</v>
      </c>
      <c r="I1256" s="47">
        <v>0.49466660610000002</v>
      </c>
      <c r="J1256" s="83">
        <v>5898.3006708000003</v>
      </c>
    </row>
    <row r="1257" spans="1:10" x14ac:dyDescent="0.25">
      <c r="A1257" s="2" t="s">
        <v>93</v>
      </c>
      <c r="B1257" s="4" t="s">
        <v>59</v>
      </c>
      <c r="C1257" s="3" t="s">
        <v>36</v>
      </c>
      <c r="D1257" s="3" t="s">
        <v>0</v>
      </c>
      <c r="E1257" s="82">
        <v>0.28871730369999998</v>
      </c>
      <c r="F1257" s="47">
        <v>7.8977546199999998E-2</v>
      </c>
      <c r="G1257" s="47">
        <v>5.6635841800000003E-2</v>
      </c>
      <c r="H1257" s="47">
        <v>8.3429091999999996E-2</v>
      </c>
      <c r="I1257" s="47">
        <v>0.49224021629999998</v>
      </c>
      <c r="J1257" s="83">
        <v>9345.3668280000002</v>
      </c>
    </row>
    <row r="1258" spans="1:10" x14ac:dyDescent="0.25">
      <c r="A1258" s="2" t="s">
        <v>93</v>
      </c>
      <c r="B1258" s="4" t="s">
        <v>59</v>
      </c>
      <c r="C1258" s="3" t="s">
        <v>36</v>
      </c>
      <c r="D1258" s="3" t="s">
        <v>38</v>
      </c>
      <c r="E1258" s="82">
        <v>0.23062082249999999</v>
      </c>
      <c r="F1258" s="47">
        <v>0.1006789079</v>
      </c>
      <c r="G1258" s="47">
        <v>7.0399632500000003E-2</v>
      </c>
      <c r="H1258" s="47">
        <v>0.1168698915</v>
      </c>
      <c r="I1258" s="47">
        <v>0.48143074559999999</v>
      </c>
      <c r="J1258" s="83">
        <v>3356.3708046000002</v>
      </c>
    </row>
    <row r="1259" spans="1:10" x14ac:dyDescent="0.25">
      <c r="A1259" s="2" t="s">
        <v>93</v>
      </c>
      <c r="B1259" s="4" t="s">
        <v>44</v>
      </c>
      <c r="C1259" s="3" t="s">
        <v>34</v>
      </c>
      <c r="D1259" s="3" t="s">
        <v>37</v>
      </c>
      <c r="E1259" s="82">
        <v>0.59506944719999999</v>
      </c>
      <c r="F1259" s="47">
        <v>8.0839501199999997E-2</v>
      </c>
      <c r="G1259" s="47">
        <v>8.6432277700000004E-2</v>
      </c>
      <c r="H1259" s="47">
        <v>9.1946542199999995E-2</v>
      </c>
      <c r="I1259" s="47">
        <v>0.1457122317</v>
      </c>
      <c r="J1259" s="83">
        <v>17670.304942999999</v>
      </c>
    </row>
    <row r="1260" spans="1:10" x14ac:dyDescent="0.25">
      <c r="A1260" s="2" t="s">
        <v>93</v>
      </c>
      <c r="B1260" s="4" t="s">
        <v>44</v>
      </c>
      <c r="C1260" s="3" t="s">
        <v>34</v>
      </c>
      <c r="D1260" s="3" t="s">
        <v>0</v>
      </c>
      <c r="E1260" s="82">
        <v>0.53833867459999996</v>
      </c>
      <c r="F1260" s="47">
        <v>8.3020926800000006E-2</v>
      </c>
      <c r="G1260" s="47">
        <v>9.03210869E-2</v>
      </c>
      <c r="H1260" s="47">
        <v>0.1031144601</v>
      </c>
      <c r="I1260" s="47">
        <v>0.18520485170000001</v>
      </c>
      <c r="J1260" s="83">
        <v>22151.591844999999</v>
      </c>
    </row>
    <row r="1261" spans="1:10" x14ac:dyDescent="0.25">
      <c r="A1261" s="2" t="s">
        <v>93</v>
      </c>
      <c r="B1261" s="4" t="s">
        <v>44</v>
      </c>
      <c r="C1261" s="3" t="s">
        <v>34</v>
      </c>
      <c r="D1261" s="3" t="s">
        <v>38</v>
      </c>
      <c r="E1261" s="82">
        <v>0.32642071950000001</v>
      </c>
      <c r="F1261" s="47">
        <v>8.4620960699999997E-2</v>
      </c>
      <c r="G1261" s="47">
        <v>0.1148359967</v>
      </c>
      <c r="H1261" s="47">
        <v>0.14474217319999999</v>
      </c>
      <c r="I1261" s="47">
        <v>0.32938014999999998</v>
      </c>
      <c r="J1261" s="83">
        <v>3774.2702181</v>
      </c>
    </row>
    <row r="1262" spans="1:10" x14ac:dyDescent="0.25">
      <c r="A1262" s="2" t="s">
        <v>93</v>
      </c>
      <c r="B1262" s="4" t="s">
        <v>47</v>
      </c>
      <c r="C1262" s="3" t="s">
        <v>34</v>
      </c>
      <c r="D1262" s="3" t="s">
        <v>37</v>
      </c>
      <c r="E1262" s="82">
        <v>0.60933118949999998</v>
      </c>
      <c r="F1262" s="47">
        <v>4.2961568700000001E-2</v>
      </c>
      <c r="G1262" s="47">
        <v>0.169721025</v>
      </c>
      <c r="H1262" s="47">
        <v>8.2063637100000003E-2</v>
      </c>
      <c r="I1262" s="47">
        <v>9.5922579699999996E-2</v>
      </c>
      <c r="J1262" s="83">
        <v>76094.965083999996</v>
      </c>
    </row>
    <row r="1263" spans="1:10" x14ac:dyDescent="0.25">
      <c r="A1263" s="2" t="s">
        <v>93</v>
      </c>
      <c r="B1263" s="4" t="s">
        <v>47</v>
      </c>
      <c r="C1263" s="3" t="s">
        <v>34</v>
      </c>
      <c r="D1263" s="3" t="s">
        <v>0</v>
      </c>
      <c r="E1263" s="82">
        <v>0.57867922520000004</v>
      </c>
      <c r="F1263" s="47">
        <v>4.7829278099999997E-2</v>
      </c>
      <c r="G1263" s="47">
        <v>0.16399082919999999</v>
      </c>
      <c r="H1263" s="47">
        <v>8.8744480000000001E-2</v>
      </c>
      <c r="I1263" s="47">
        <v>0.1207561875</v>
      </c>
      <c r="J1263" s="83">
        <v>83040.886041000005</v>
      </c>
    </row>
    <row r="1264" spans="1:10" x14ac:dyDescent="0.25">
      <c r="A1264" s="2" t="s">
        <v>93</v>
      </c>
      <c r="B1264" s="4" t="s">
        <v>47</v>
      </c>
      <c r="C1264" s="3" t="s">
        <v>34</v>
      </c>
      <c r="D1264" s="3" t="s">
        <v>38</v>
      </c>
      <c r="E1264" s="82">
        <v>0.27604889989999998</v>
      </c>
      <c r="F1264" s="47">
        <v>7.8048943900000001E-2</v>
      </c>
      <c r="G1264" s="47">
        <v>0.13545965930000001</v>
      </c>
      <c r="H1264" s="47">
        <v>0.17364043009999999</v>
      </c>
      <c r="I1264" s="47">
        <v>0.33680206680000002</v>
      </c>
      <c r="J1264" s="83">
        <v>4473.8450345000001</v>
      </c>
    </row>
    <row r="1265" spans="1:10" x14ac:dyDescent="0.25">
      <c r="A1265" s="2" t="s">
        <v>93</v>
      </c>
      <c r="B1265" s="4" t="s">
        <v>47</v>
      </c>
      <c r="C1265" s="3" t="s">
        <v>35</v>
      </c>
      <c r="D1265" s="3" t="s">
        <v>37</v>
      </c>
      <c r="E1265" s="82">
        <v>0.70256326540000003</v>
      </c>
      <c r="F1265" s="47">
        <v>6.2771602499999996E-2</v>
      </c>
      <c r="G1265" s="47">
        <v>5.0948108300000003E-2</v>
      </c>
      <c r="H1265" s="47">
        <v>6.9368466300000001E-2</v>
      </c>
      <c r="I1265" s="47">
        <v>0.1143485575</v>
      </c>
      <c r="J1265" s="83">
        <v>23774.714692000001</v>
      </c>
    </row>
    <row r="1266" spans="1:10" x14ac:dyDescent="0.25">
      <c r="A1266" s="2" t="s">
        <v>93</v>
      </c>
      <c r="B1266" s="4" t="s">
        <v>47</v>
      </c>
      <c r="C1266" s="3" t="s">
        <v>35</v>
      </c>
      <c r="D1266" s="3" t="s">
        <v>0</v>
      </c>
      <c r="E1266" s="82">
        <v>0.68408305280000004</v>
      </c>
      <c r="F1266" s="47">
        <v>6.6945526899999996E-2</v>
      </c>
      <c r="G1266" s="47">
        <v>4.8974872900000001E-2</v>
      </c>
      <c r="H1266" s="47">
        <v>6.8235109799999999E-2</v>
      </c>
      <c r="I1266" s="47">
        <v>0.1317614376</v>
      </c>
      <c r="J1266" s="83">
        <v>28015.959524999998</v>
      </c>
    </row>
    <row r="1267" spans="1:10" x14ac:dyDescent="0.25">
      <c r="A1267" s="2" t="s">
        <v>93</v>
      </c>
      <c r="B1267" s="4" t="s">
        <v>47</v>
      </c>
      <c r="C1267" s="3" t="s">
        <v>35</v>
      </c>
      <c r="D1267" s="3" t="s">
        <v>38</v>
      </c>
      <c r="E1267" s="82">
        <v>0.31688728900000002</v>
      </c>
      <c r="F1267" s="47">
        <v>0.12125426659999999</v>
      </c>
      <c r="G1267" s="47">
        <v>7.3090566900000001E-2</v>
      </c>
      <c r="H1267" s="47">
        <v>0.1206956486</v>
      </c>
      <c r="I1267" s="47">
        <v>0.36807222890000002</v>
      </c>
      <c r="J1267" s="83">
        <v>1202.3425302999999</v>
      </c>
    </row>
    <row r="1268" spans="1:10" x14ac:dyDescent="0.25">
      <c r="A1268" s="2" t="s">
        <v>93</v>
      </c>
      <c r="B1268" s="4" t="s">
        <v>47</v>
      </c>
      <c r="C1268" s="3" t="s">
        <v>36</v>
      </c>
      <c r="D1268" s="3" t="s">
        <v>37</v>
      </c>
      <c r="E1268" s="82">
        <v>0.21909839880000001</v>
      </c>
      <c r="F1268" s="47">
        <v>0.106275982</v>
      </c>
      <c r="G1268" s="47">
        <v>0.14955222979999999</v>
      </c>
      <c r="H1268" s="47">
        <v>0.1703334316</v>
      </c>
      <c r="I1268" s="47">
        <v>0.35473995790000001</v>
      </c>
      <c r="J1268" s="83">
        <v>93005.805569999997</v>
      </c>
    </row>
    <row r="1269" spans="1:10" x14ac:dyDescent="0.25">
      <c r="A1269" s="2" t="s">
        <v>93</v>
      </c>
      <c r="B1269" s="4" t="s">
        <v>47</v>
      </c>
      <c r="C1269" s="3" t="s">
        <v>36</v>
      </c>
      <c r="D1269" s="3" t="s">
        <v>0</v>
      </c>
      <c r="E1269" s="82">
        <v>0.17517569190000001</v>
      </c>
      <c r="F1269" s="47">
        <v>9.3166290700000001E-2</v>
      </c>
      <c r="G1269" s="47">
        <v>0.1680550592</v>
      </c>
      <c r="H1269" s="47">
        <v>0.16737926650000001</v>
      </c>
      <c r="I1269" s="47">
        <v>0.39622369169999999</v>
      </c>
      <c r="J1269" s="83">
        <v>181928.59025000001</v>
      </c>
    </row>
    <row r="1270" spans="1:10" x14ac:dyDescent="0.25">
      <c r="A1270" s="2" t="s">
        <v>93</v>
      </c>
      <c r="B1270" s="4" t="s">
        <v>47</v>
      </c>
      <c r="C1270" s="3" t="s">
        <v>36</v>
      </c>
      <c r="D1270" s="3" t="s">
        <v>38</v>
      </c>
      <c r="E1270" s="82">
        <v>0.13517143509999999</v>
      </c>
      <c r="F1270" s="47">
        <v>7.4938228800000006E-2</v>
      </c>
      <c r="G1270" s="47">
        <v>0.19060843550000001</v>
      </c>
      <c r="H1270" s="47">
        <v>0.1635312931</v>
      </c>
      <c r="I1270" s="47">
        <v>0.43575060739999999</v>
      </c>
      <c r="J1270" s="83">
        <v>83146.582725999993</v>
      </c>
    </row>
    <row r="1271" spans="1:10" x14ac:dyDescent="0.25">
      <c r="A1271" s="2" t="s">
        <v>93</v>
      </c>
      <c r="B1271" s="4" t="s">
        <v>64</v>
      </c>
      <c r="C1271" s="3" t="s">
        <v>34</v>
      </c>
      <c r="D1271" s="3" t="s">
        <v>37</v>
      </c>
      <c r="E1271" s="82">
        <v>0.49456258460000002</v>
      </c>
      <c r="F1271" s="47">
        <v>9.7409415599999993E-2</v>
      </c>
      <c r="G1271" s="47">
        <v>0.10495925389999999</v>
      </c>
      <c r="H1271" s="47">
        <v>9.6595647800000004E-2</v>
      </c>
      <c r="I1271" s="47">
        <v>0.20647309820000001</v>
      </c>
      <c r="J1271" s="83">
        <v>20034.991290000002</v>
      </c>
    </row>
    <row r="1272" spans="1:10" x14ac:dyDescent="0.25">
      <c r="A1272" s="2" t="s">
        <v>93</v>
      </c>
      <c r="B1272" s="4" t="s">
        <v>64</v>
      </c>
      <c r="C1272" s="3" t="s">
        <v>34</v>
      </c>
      <c r="D1272" s="3" t="s">
        <v>0</v>
      </c>
      <c r="E1272" s="82">
        <v>0.41539611910000002</v>
      </c>
      <c r="F1272" s="47">
        <v>0.1140236296</v>
      </c>
      <c r="G1272" s="47">
        <v>9.7329426999999996E-2</v>
      </c>
      <c r="H1272" s="47">
        <v>0.1358778196</v>
      </c>
      <c r="I1272" s="47">
        <v>0.2373730047</v>
      </c>
      <c r="J1272" s="83">
        <v>28051.835253000001</v>
      </c>
    </row>
    <row r="1273" spans="1:10" x14ac:dyDescent="0.25">
      <c r="A1273" s="2" t="s">
        <v>93</v>
      </c>
      <c r="B1273" s="4" t="s">
        <v>64</v>
      </c>
      <c r="C1273" s="3" t="s">
        <v>34</v>
      </c>
      <c r="D1273" s="3" t="s">
        <v>38</v>
      </c>
      <c r="E1273" s="82">
        <v>0.10671553340000001</v>
      </c>
      <c r="F1273" s="47">
        <v>0.18863464730000001</v>
      </c>
      <c r="G1273" s="47">
        <v>0.117158809</v>
      </c>
      <c r="H1273" s="47">
        <v>0.24580882539999999</v>
      </c>
      <c r="I1273" s="47">
        <v>0.34168218500000003</v>
      </c>
      <c r="J1273" s="83">
        <v>4545.3358977999997</v>
      </c>
    </row>
    <row r="1274" spans="1:10" x14ac:dyDescent="0.25">
      <c r="A1274" s="2" t="s">
        <v>93</v>
      </c>
      <c r="B1274" s="4" t="s">
        <v>64</v>
      </c>
      <c r="C1274" s="3" t="s">
        <v>35</v>
      </c>
      <c r="D1274" s="3" t="s">
        <v>37</v>
      </c>
      <c r="E1274" s="82">
        <v>0.68009260969999996</v>
      </c>
      <c r="F1274" s="47">
        <v>9.24817842E-2</v>
      </c>
      <c r="G1274" s="47">
        <v>4.9040052899999999E-2</v>
      </c>
      <c r="H1274" s="47">
        <v>6.2214519500000003E-2</v>
      </c>
      <c r="I1274" s="47">
        <v>0.1161710336</v>
      </c>
      <c r="J1274" s="83">
        <v>1851.3402137</v>
      </c>
    </row>
    <row r="1275" spans="1:10" x14ac:dyDescent="0.25">
      <c r="A1275" s="2" t="s">
        <v>93</v>
      </c>
      <c r="B1275" s="4" t="s">
        <v>64</v>
      </c>
      <c r="C1275" s="3" t="s">
        <v>35</v>
      </c>
      <c r="D1275" s="3" t="s">
        <v>0</v>
      </c>
      <c r="E1275" s="82">
        <v>0.56737839550000002</v>
      </c>
      <c r="F1275" s="47">
        <v>0.10443637</v>
      </c>
      <c r="G1275" s="47">
        <v>6.0426939899999997E-2</v>
      </c>
      <c r="H1275" s="47">
        <v>8.0768713300000003E-2</v>
      </c>
      <c r="I1275" s="47">
        <v>0.18698958130000001</v>
      </c>
      <c r="J1275" s="83">
        <v>2395.3840633</v>
      </c>
    </row>
    <row r="1276" spans="1:10" x14ac:dyDescent="0.25">
      <c r="A1276" s="2" t="s">
        <v>93</v>
      </c>
      <c r="B1276" s="4" t="s">
        <v>64</v>
      </c>
      <c r="C1276" s="3" t="s">
        <v>35</v>
      </c>
      <c r="D1276" s="3" t="s">
        <v>38</v>
      </c>
      <c r="E1276" s="82">
        <v>0.19032220650000001</v>
      </c>
      <c r="F1276" s="47">
        <v>0.14769756810000001</v>
      </c>
      <c r="G1276" s="47">
        <v>0.1040810517</v>
      </c>
      <c r="H1276" s="47">
        <v>0.13640264120000001</v>
      </c>
      <c r="I1276" s="47">
        <v>0.42149653250000002</v>
      </c>
      <c r="J1276" s="83">
        <v>499.18698811000002</v>
      </c>
    </row>
    <row r="1277" spans="1:10" x14ac:dyDescent="0.25">
      <c r="A1277" s="2" t="s">
        <v>93</v>
      </c>
      <c r="B1277" s="4" t="s">
        <v>64</v>
      </c>
      <c r="C1277" s="3" t="s">
        <v>36</v>
      </c>
      <c r="D1277" s="3" t="s">
        <v>37</v>
      </c>
      <c r="E1277" s="82">
        <v>0.28535414580000001</v>
      </c>
      <c r="F1277" s="47">
        <v>7.5284340199999994E-2</v>
      </c>
      <c r="G1277" s="47">
        <v>4.9105375800000003E-2</v>
      </c>
      <c r="H1277" s="47">
        <v>0.1145623192</v>
      </c>
      <c r="I1277" s="47">
        <v>0.47569381900000002</v>
      </c>
      <c r="J1277" s="83">
        <v>10737.660415</v>
      </c>
    </row>
    <row r="1278" spans="1:10" x14ac:dyDescent="0.25">
      <c r="A1278" s="2" t="s">
        <v>93</v>
      </c>
      <c r="B1278" s="4" t="s">
        <v>64</v>
      </c>
      <c r="C1278" s="3" t="s">
        <v>36</v>
      </c>
      <c r="D1278" s="3" t="s">
        <v>0</v>
      </c>
      <c r="E1278" s="82">
        <v>0.25338086170000002</v>
      </c>
      <c r="F1278" s="47">
        <v>8.0214744500000004E-2</v>
      </c>
      <c r="G1278" s="47">
        <v>6.5714646799999998E-2</v>
      </c>
      <c r="H1278" s="47">
        <v>0.1218654325</v>
      </c>
      <c r="I1278" s="47">
        <v>0.47882431460000002</v>
      </c>
      <c r="J1278" s="83">
        <v>19119.726588000001</v>
      </c>
    </row>
    <row r="1279" spans="1:10" x14ac:dyDescent="0.25">
      <c r="A1279" s="2" t="s">
        <v>93</v>
      </c>
      <c r="B1279" s="4" t="s">
        <v>64</v>
      </c>
      <c r="C1279" s="3" t="s">
        <v>36</v>
      </c>
      <c r="D1279" s="3" t="s">
        <v>38</v>
      </c>
      <c r="E1279" s="82">
        <v>0.21556507450000001</v>
      </c>
      <c r="F1279" s="47">
        <v>8.6045031199999997E-2</v>
      </c>
      <c r="G1279" s="47">
        <v>8.7589766099999994E-2</v>
      </c>
      <c r="H1279" s="47">
        <v>0.13118361279999999</v>
      </c>
      <c r="I1279" s="47">
        <v>0.4796165154</v>
      </c>
      <c r="J1279" s="83">
        <v>8176.3564286999999</v>
      </c>
    </row>
    <row r="1280" spans="1:10" x14ac:dyDescent="0.25">
      <c r="A1280" s="2" t="s">
        <v>93</v>
      </c>
      <c r="B1280" s="4" t="s">
        <v>76</v>
      </c>
      <c r="C1280" s="3" t="s">
        <v>34</v>
      </c>
      <c r="D1280" s="3" t="s">
        <v>37</v>
      </c>
      <c r="E1280" s="82">
        <v>0.59878580429999995</v>
      </c>
      <c r="F1280" s="47">
        <v>9.9743616899999998E-2</v>
      </c>
      <c r="G1280" s="47">
        <v>9.2869412100000007E-2</v>
      </c>
      <c r="H1280" s="47">
        <v>8.0011681200000004E-2</v>
      </c>
      <c r="I1280" s="47">
        <v>0.1285894856</v>
      </c>
      <c r="J1280" s="83">
        <v>8816.2223138000008</v>
      </c>
    </row>
    <row r="1281" spans="1:10" x14ac:dyDescent="0.25">
      <c r="A1281" s="2" t="s">
        <v>93</v>
      </c>
      <c r="B1281" s="4" t="s">
        <v>76</v>
      </c>
      <c r="C1281" s="3" t="s">
        <v>34</v>
      </c>
      <c r="D1281" s="3" t="s">
        <v>0</v>
      </c>
      <c r="E1281" s="82">
        <v>0.55776239729999999</v>
      </c>
      <c r="F1281" s="47">
        <v>0.1101164974</v>
      </c>
      <c r="G1281" s="47">
        <v>9.2747789100000005E-2</v>
      </c>
      <c r="H1281" s="47">
        <v>9.3528769400000003E-2</v>
      </c>
      <c r="I1281" s="47">
        <v>0.14584454669999999</v>
      </c>
      <c r="J1281" s="83">
        <v>9765.8687253000007</v>
      </c>
    </row>
    <row r="1282" spans="1:10" x14ac:dyDescent="0.25">
      <c r="A1282" s="2" t="s">
        <v>93</v>
      </c>
      <c r="B1282" s="4" t="s">
        <v>76</v>
      </c>
      <c r="C1282" s="3" t="s">
        <v>34</v>
      </c>
      <c r="D1282" s="3" t="s">
        <v>38</v>
      </c>
      <c r="E1282" s="82">
        <v>0.19558473370000001</v>
      </c>
      <c r="F1282" s="47">
        <v>0.1977008455</v>
      </c>
      <c r="G1282" s="47">
        <v>9.5973319599999996E-2</v>
      </c>
      <c r="H1282" s="47">
        <v>0.20383977819999999</v>
      </c>
      <c r="I1282" s="47">
        <v>0.306901323</v>
      </c>
      <c r="J1282" s="83">
        <v>823.20117809999999</v>
      </c>
    </row>
    <row r="1283" spans="1:10" x14ac:dyDescent="0.25">
      <c r="A1283" s="2" t="s">
        <v>93</v>
      </c>
      <c r="B1283" s="4" t="s">
        <v>76</v>
      </c>
      <c r="C1283" s="3" t="s">
        <v>35</v>
      </c>
      <c r="D1283" s="3" t="s">
        <v>37</v>
      </c>
      <c r="E1283" s="82">
        <v>0.75839333620000005</v>
      </c>
      <c r="F1283" s="47">
        <v>9.4050067299999998E-2</v>
      </c>
      <c r="G1283" s="47">
        <v>1.99468774E-2</v>
      </c>
      <c r="H1283" s="47">
        <v>5.5253157999999997E-2</v>
      </c>
      <c r="I1283" s="47">
        <v>7.2356561099999994E-2</v>
      </c>
      <c r="J1283" s="83">
        <v>7369.5541254999998</v>
      </c>
    </row>
    <row r="1284" spans="1:10" x14ac:dyDescent="0.25">
      <c r="A1284" s="2" t="s">
        <v>93</v>
      </c>
      <c r="B1284" s="4" t="s">
        <v>76</v>
      </c>
      <c r="C1284" s="3" t="s">
        <v>35</v>
      </c>
      <c r="D1284" s="3" t="s">
        <v>0</v>
      </c>
      <c r="E1284" s="82">
        <v>0.70986333609999996</v>
      </c>
      <c r="F1284" s="47">
        <v>0.11106476110000001</v>
      </c>
      <c r="G1284" s="47">
        <v>2.2074330699999999E-2</v>
      </c>
      <c r="H1284" s="47">
        <v>5.8344507400000002E-2</v>
      </c>
      <c r="I1284" s="47">
        <v>9.8653064700000001E-2</v>
      </c>
      <c r="J1284" s="83">
        <v>8063.5531493999997</v>
      </c>
    </row>
    <row r="1285" spans="1:10" x14ac:dyDescent="0.25">
      <c r="A1285" s="2" t="s">
        <v>93</v>
      </c>
      <c r="B1285" s="4" t="s">
        <v>76</v>
      </c>
      <c r="C1285" s="3" t="s">
        <v>35</v>
      </c>
      <c r="D1285" s="3" t="s">
        <v>38</v>
      </c>
      <c r="E1285" s="82">
        <v>0.32804508319999998</v>
      </c>
      <c r="F1285" s="47">
        <v>0.1246626877</v>
      </c>
      <c r="G1285" s="47">
        <v>8.8762491099999993E-2</v>
      </c>
      <c r="H1285" s="47">
        <v>0.1352421908</v>
      </c>
      <c r="I1285" s="47">
        <v>0.32328754720000002</v>
      </c>
      <c r="J1285" s="83">
        <v>259.110727</v>
      </c>
    </row>
    <row r="1286" spans="1:10" x14ac:dyDescent="0.25">
      <c r="A1286" s="2" t="s">
        <v>93</v>
      </c>
      <c r="B1286" s="4" t="s">
        <v>76</v>
      </c>
      <c r="C1286" s="3" t="s">
        <v>36</v>
      </c>
      <c r="D1286" s="3" t="s">
        <v>37</v>
      </c>
      <c r="E1286" s="82">
        <v>0.25109869150000003</v>
      </c>
      <c r="F1286" s="47">
        <v>5.9480550399999998E-2</v>
      </c>
      <c r="G1286" s="47">
        <v>9.22711581E-2</v>
      </c>
      <c r="H1286" s="47">
        <v>0.1114562284</v>
      </c>
      <c r="I1286" s="47">
        <v>0.48569337169999999</v>
      </c>
      <c r="J1286" s="83">
        <v>5989.7212436</v>
      </c>
    </row>
    <row r="1287" spans="1:10" x14ac:dyDescent="0.25">
      <c r="A1287" s="2" t="s">
        <v>93</v>
      </c>
      <c r="B1287" s="4" t="s">
        <v>76</v>
      </c>
      <c r="C1287" s="3" t="s">
        <v>36</v>
      </c>
      <c r="D1287" s="3" t="s">
        <v>0</v>
      </c>
      <c r="E1287" s="82">
        <v>0.2261174155</v>
      </c>
      <c r="F1287" s="47">
        <v>5.8942103500000002E-2</v>
      </c>
      <c r="G1287" s="47">
        <v>0.11293878290000001</v>
      </c>
      <c r="H1287" s="47">
        <v>0.10873991149999999</v>
      </c>
      <c r="I1287" s="47">
        <v>0.49326178669999998</v>
      </c>
      <c r="J1287" s="83">
        <v>10322.944536000001</v>
      </c>
    </row>
    <row r="1288" spans="1:10" x14ac:dyDescent="0.25">
      <c r="A1288" s="2" t="s">
        <v>93</v>
      </c>
      <c r="B1288" s="4" t="s">
        <v>76</v>
      </c>
      <c r="C1288" s="3" t="s">
        <v>36</v>
      </c>
      <c r="D1288" s="3" t="s">
        <v>38</v>
      </c>
      <c r="E1288" s="82">
        <v>0.19254514859999999</v>
      </c>
      <c r="F1288" s="47">
        <v>5.8630322899999997E-2</v>
      </c>
      <c r="G1288" s="47">
        <v>0.1420938403</v>
      </c>
      <c r="H1288" s="47">
        <v>0.10437047050000001</v>
      </c>
      <c r="I1288" s="47">
        <v>0.50236021779999995</v>
      </c>
      <c r="J1288" s="83">
        <v>4301.2580589999998</v>
      </c>
    </row>
    <row r="1289" spans="1:10" x14ac:dyDescent="0.25">
      <c r="A1289" s="2" t="s">
        <v>93</v>
      </c>
      <c r="B1289" s="4" t="s">
        <v>87</v>
      </c>
      <c r="C1289" s="3" t="s">
        <v>34</v>
      </c>
      <c r="D1289" s="3" t="s">
        <v>37</v>
      </c>
      <c r="E1289" s="82" t="s">
        <v>109</v>
      </c>
      <c r="F1289" s="82" t="s">
        <v>109</v>
      </c>
      <c r="G1289" s="82" t="s">
        <v>109</v>
      </c>
      <c r="H1289" s="82" t="s">
        <v>109</v>
      </c>
      <c r="I1289" s="82" t="s">
        <v>109</v>
      </c>
      <c r="J1289" s="82" t="s">
        <v>109</v>
      </c>
    </row>
    <row r="1290" spans="1:10" x14ac:dyDescent="0.25">
      <c r="A1290" s="2" t="s">
        <v>93</v>
      </c>
      <c r="B1290" s="4" t="s">
        <v>87</v>
      </c>
      <c r="C1290" s="3" t="s">
        <v>34</v>
      </c>
      <c r="D1290" s="3" t="s">
        <v>0</v>
      </c>
      <c r="E1290" s="82" t="s">
        <v>109</v>
      </c>
      <c r="F1290" s="82" t="s">
        <v>109</v>
      </c>
      <c r="G1290" s="82" t="s">
        <v>109</v>
      </c>
      <c r="H1290" s="82" t="s">
        <v>109</v>
      </c>
      <c r="I1290" s="82" t="s">
        <v>109</v>
      </c>
      <c r="J1290" s="82" t="s">
        <v>109</v>
      </c>
    </row>
    <row r="1291" spans="1:10" x14ac:dyDescent="0.25">
      <c r="A1291" s="2" t="s">
        <v>93</v>
      </c>
      <c r="B1291" s="4" t="s">
        <v>87</v>
      </c>
      <c r="C1291" s="3" t="s">
        <v>34</v>
      </c>
      <c r="D1291" s="3" t="s">
        <v>38</v>
      </c>
      <c r="E1291" s="82" t="s">
        <v>109</v>
      </c>
      <c r="F1291" s="82" t="s">
        <v>109</v>
      </c>
      <c r="G1291" s="82" t="s">
        <v>109</v>
      </c>
      <c r="H1291" s="82" t="s">
        <v>109</v>
      </c>
      <c r="I1291" s="82" t="s">
        <v>109</v>
      </c>
      <c r="J1291" s="82" t="s">
        <v>109</v>
      </c>
    </row>
    <row r="1292" spans="1:10" x14ac:dyDescent="0.25">
      <c r="A1292" s="2" t="s">
        <v>93</v>
      </c>
      <c r="B1292" s="4" t="s">
        <v>87</v>
      </c>
      <c r="C1292" s="3" t="s">
        <v>35</v>
      </c>
      <c r="D1292" s="3" t="s">
        <v>37</v>
      </c>
      <c r="E1292" s="82">
        <v>0.76135674710000001</v>
      </c>
      <c r="F1292" s="47">
        <v>6.8482339200000006E-2</v>
      </c>
      <c r="G1292" s="47">
        <v>5.1062308000000001E-2</v>
      </c>
      <c r="H1292" s="47">
        <v>4.8177481899999999E-2</v>
      </c>
      <c r="I1292" s="47">
        <v>7.0921123700000005E-2</v>
      </c>
      <c r="J1292" s="83">
        <v>7913.6065858000002</v>
      </c>
    </row>
    <row r="1293" spans="1:10" x14ac:dyDescent="0.25">
      <c r="A1293" s="2" t="s">
        <v>93</v>
      </c>
      <c r="B1293" s="4" t="s">
        <v>87</v>
      </c>
      <c r="C1293" s="3" t="s">
        <v>35</v>
      </c>
      <c r="D1293" s="3" t="s">
        <v>0</v>
      </c>
      <c r="E1293" s="82">
        <v>0.74331314370000001</v>
      </c>
      <c r="F1293" s="47">
        <v>7.3733134199999995E-2</v>
      </c>
      <c r="G1293" s="47">
        <v>5.0998791199999997E-2</v>
      </c>
      <c r="H1293" s="47">
        <v>5.0820193700000002E-2</v>
      </c>
      <c r="I1293" s="47">
        <v>8.1134737200000001E-2</v>
      </c>
      <c r="J1293" s="83">
        <v>8413.7860612999993</v>
      </c>
    </row>
    <row r="1294" spans="1:10" x14ac:dyDescent="0.25">
      <c r="A1294" s="2" t="s">
        <v>93</v>
      </c>
      <c r="B1294" s="4" t="s">
        <v>87</v>
      </c>
      <c r="C1294" s="3" t="s">
        <v>35</v>
      </c>
      <c r="D1294" s="3" t="s">
        <v>38</v>
      </c>
      <c r="E1294" s="82">
        <v>0.50105954949999998</v>
      </c>
      <c r="F1294" s="47">
        <v>9.2905491399999998E-2</v>
      </c>
      <c r="G1294" s="47">
        <v>6.0528724499999999E-2</v>
      </c>
      <c r="H1294" s="47">
        <v>8.79332055E-2</v>
      </c>
      <c r="I1294" s="47">
        <v>0.25757302910000002</v>
      </c>
      <c r="J1294" s="83">
        <v>413.12454818999998</v>
      </c>
    </row>
    <row r="1295" spans="1:10" x14ac:dyDescent="0.25">
      <c r="A1295" s="2" t="s">
        <v>93</v>
      </c>
      <c r="B1295" s="4" t="s">
        <v>66</v>
      </c>
      <c r="C1295" s="3" t="s">
        <v>34</v>
      </c>
      <c r="D1295" s="3" t="s">
        <v>37</v>
      </c>
      <c r="E1295" s="82" t="s">
        <v>109</v>
      </c>
      <c r="F1295" s="82" t="s">
        <v>109</v>
      </c>
      <c r="G1295" s="82" t="s">
        <v>109</v>
      </c>
      <c r="H1295" s="82" t="s">
        <v>109</v>
      </c>
      <c r="I1295" s="82" t="s">
        <v>109</v>
      </c>
      <c r="J1295" s="82" t="s">
        <v>109</v>
      </c>
    </row>
    <row r="1296" spans="1:10" x14ac:dyDescent="0.25">
      <c r="A1296" s="2" t="s">
        <v>93</v>
      </c>
      <c r="B1296" s="4" t="s">
        <v>66</v>
      </c>
      <c r="C1296" s="3" t="s">
        <v>34</v>
      </c>
      <c r="D1296" s="3" t="s">
        <v>0</v>
      </c>
      <c r="E1296" s="82" t="s">
        <v>109</v>
      </c>
      <c r="F1296" s="82" t="s">
        <v>109</v>
      </c>
      <c r="G1296" s="82" t="s">
        <v>109</v>
      </c>
      <c r="H1296" s="82" t="s">
        <v>109</v>
      </c>
      <c r="I1296" s="82" t="s">
        <v>109</v>
      </c>
      <c r="J1296" s="82" t="s">
        <v>109</v>
      </c>
    </row>
    <row r="1297" spans="1:10" x14ac:dyDescent="0.25">
      <c r="A1297" s="2" t="s">
        <v>93</v>
      </c>
      <c r="B1297" s="4" t="s">
        <v>66</v>
      </c>
      <c r="C1297" s="3" t="s">
        <v>34</v>
      </c>
      <c r="D1297" s="3" t="s">
        <v>38</v>
      </c>
      <c r="E1297" s="82" t="s">
        <v>109</v>
      </c>
      <c r="F1297" s="82" t="s">
        <v>109</v>
      </c>
      <c r="G1297" s="82" t="s">
        <v>109</v>
      </c>
      <c r="H1297" s="82" t="s">
        <v>109</v>
      </c>
      <c r="I1297" s="82" t="s">
        <v>109</v>
      </c>
      <c r="J1297" s="82" t="s">
        <v>109</v>
      </c>
    </row>
    <row r="1298" spans="1:10" x14ac:dyDescent="0.25">
      <c r="A1298" s="2" t="s">
        <v>93</v>
      </c>
      <c r="B1298" s="4" t="s">
        <v>66</v>
      </c>
      <c r="C1298" s="3" t="s">
        <v>35</v>
      </c>
      <c r="D1298" s="3" t="s">
        <v>37</v>
      </c>
      <c r="E1298" s="82">
        <v>0.29539519980000001</v>
      </c>
      <c r="F1298" s="47">
        <v>9.0693646000000003E-2</v>
      </c>
      <c r="G1298" s="47">
        <v>0.11092852659999999</v>
      </c>
      <c r="H1298" s="47">
        <v>0.1752809474</v>
      </c>
      <c r="I1298" s="47">
        <v>0.32770168020000001</v>
      </c>
      <c r="J1298" s="83">
        <v>873.40620357</v>
      </c>
    </row>
    <row r="1299" spans="1:10" x14ac:dyDescent="0.25">
      <c r="A1299" s="2" t="s">
        <v>93</v>
      </c>
      <c r="B1299" s="4" t="s">
        <v>66</v>
      </c>
      <c r="C1299" s="3" t="s">
        <v>35</v>
      </c>
      <c r="D1299" s="3" t="s">
        <v>0</v>
      </c>
      <c r="E1299" s="82">
        <v>0.26490864939999997</v>
      </c>
      <c r="F1299" s="47">
        <v>8.5948690699999997E-2</v>
      </c>
      <c r="G1299" s="47">
        <v>0.10811148900000001</v>
      </c>
      <c r="H1299" s="47">
        <v>0.1604219667</v>
      </c>
      <c r="I1299" s="47">
        <v>0.3806092043</v>
      </c>
      <c r="J1299" s="83">
        <v>1317.7858186999999</v>
      </c>
    </row>
    <row r="1300" spans="1:10" x14ac:dyDescent="0.25">
      <c r="A1300" s="2" t="s">
        <v>93</v>
      </c>
      <c r="B1300" s="4" t="s">
        <v>66</v>
      </c>
      <c r="C1300" s="3" t="s">
        <v>35</v>
      </c>
      <c r="D1300" s="3" t="s">
        <v>38</v>
      </c>
      <c r="E1300" s="82">
        <v>0.22868956479999999</v>
      </c>
      <c r="F1300" s="47">
        <v>7.3721330000000002E-2</v>
      </c>
      <c r="G1300" s="47">
        <v>0.11304833810000001</v>
      </c>
      <c r="H1300" s="47">
        <v>0.11994163569999999</v>
      </c>
      <c r="I1300" s="47">
        <v>0.46459913139999998</v>
      </c>
      <c r="J1300" s="83">
        <v>393.95265569999998</v>
      </c>
    </row>
    <row r="1301" spans="1:10" x14ac:dyDescent="0.25">
      <c r="A1301" s="2" t="s">
        <v>93</v>
      </c>
      <c r="B1301" s="4" t="s">
        <v>45</v>
      </c>
      <c r="C1301" s="3" t="s">
        <v>34</v>
      </c>
      <c r="D1301" s="3" t="s">
        <v>37</v>
      </c>
      <c r="E1301" s="82">
        <v>0.51015828600000002</v>
      </c>
      <c r="F1301" s="47">
        <v>8.0765854400000003E-2</v>
      </c>
      <c r="G1301" s="47">
        <v>0.1022143779</v>
      </c>
      <c r="H1301" s="47">
        <v>6.5777748499999997E-2</v>
      </c>
      <c r="I1301" s="47">
        <v>0.24108373329999999</v>
      </c>
      <c r="J1301" s="83">
        <v>64903.242609000001</v>
      </c>
    </row>
    <row r="1302" spans="1:10" x14ac:dyDescent="0.25">
      <c r="A1302" s="2" t="s">
        <v>93</v>
      </c>
      <c r="B1302" s="4" t="s">
        <v>45</v>
      </c>
      <c r="C1302" s="3" t="s">
        <v>34</v>
      </c>
      <c r="D1302" s="3" t="s">
        <v>0</v>
      </c>
      <c r="E1302" s="82">
        <v>0.37345225300000001</v>
      </c>
      <c r="F1302" s="47">
        <v>9.3535849000000004E-2</v>
      </c>
      <c r="G1302" s="47">
        <v>0.10528459900000001</v>
      </c>
      <c r="H1302" s="47">
        <v>0.1064221902</v>
      </c>
      <c r="I1302" s="47">
        <v>0.32130510870000001</v>
      </c>
      <c r="J1302" s="83">
        <v>126456.95221</v>
      </c>
    </row>
    <row r="1303" spans="1:10" x14ac:dyDescent="0.25">
      <c r="A1303" s="2" t="s">
        <v>93</v>
      </c>
      <c r="B1303" s="4" t="s">
        <v>45</v>
      </c>
      <c r="C1303" s="3" t="s">
        <v>34</v>
      </c>
      <c r="D1303" s="3" t="s">
        <v>38</v>
      </c>
      <c r="E1303" s="82">
        <v>0.23005759819999999</v>
      </c>
      <c r="F1303" s="47">
        <v>0.1080392793</v>
      </c>
      <c r="G1303" s="47">
        <v>0.1094716092</v>
      </c>
      <c r="H1303" s="47">
        <v>0.1505214869</v>
      </c>
      <c r="I1303" s="47">
        <v>0.40191002650000002</v>
      </c>
      <c r="J1303" s="83">
        <v>58353.465505</v>
      </c>
    </row>
    <row r="1304" spans="1:10" x14ac:dyDescent="0.25">
      <c r="A1304" s="2" t="s">
        <v>93</v>
      </c>
      <c r="B1304" s="4" t="s">
        <v>45</v>
      </c>
      <c r="C1304" s="3" t="s">
        <v>35</v>
      </c>
      <c r="D1304" s="3" t="s">
        <v>37</v>
      </c>
      <c r="E1304" s="82">
        <v>0.56725745319999998</v>
      </c>
      <c r="F1304" s="47">
        <v>0.1241457039</v>
      </c>
      <c r="G1304" s="47">
        <v>4.51518978E-2</v>
      </c>
      <c r="H1304" s="47">
        <v>8.6764756600000006E-2</v>
      </c>
      <c r="I1304" s="47">
        <v>0.1766801885</v>
      </c>
      <c r="J1304" s="83">
        <v>10649.704589999999</v>
      </c>
    </row>
    <row r="1305" spans="1:10" x14ac:dyDescent="0.25">
      <c r="A1305" s="2" t="s">
        <v>93</v>
      </c>
      <c r="B1305" s="4" t="s">
        <v>45</v>
      </c>
      <c r="C1305" s="3" t="s">
        <v>35</v>
      </c>
      <c r="D1305" s="3" t="s">
        <v>0</v>
      </c>
      <c r="E1305" s="82">
        <v>0.52747036469999997</v>
      </c>
      <c r="F1305" s="47">
        <v>0.1131335797</v>
      </c>
      <c r="G1305" s="47">
        <v>5.0414007300000001E-2</v>
      </c>
      <c r="H1305" s="47">
        <v>8.6696257999999998E-2</v>
      </c>
      <c r="I1305" s="47">
        <v>0.22228579039999999</v>
      </c>
      <c r="J1305" s="83">
        <v>13142.428233000001</v>
      </c>
    </row>
    <row r="1306" spans="1:10" x14ac:dyDescent="0.25">
      <c r="A1306" s="2" t="s">
        <v>93</v>
      </c>
      <c r="B1306" s="4" t="s">
        <v>45</v>
      </c>
      <c r="C1306" s="3" t="s">
        <v>35</v>
      </c>
      <c r="D1306" s="3" t="s">
        <v>38</v>
      </c>
      <c r="E1306" s="82">
        <v>0.2503291118</v>
      </c>
      <c r="F1306" s="47">
        <v>6.8799707099999996E-2</v>
      </c>
      <c r="G1306" s="47">
        <v>6.7630507800000003E-2</v>
      </c>
      <c r="H1306" s="47">
        <v>9.0546689099999994E-2</v>
      </c>
      <c r="I1306" s="47">
        <v>0.52269398420000002</v>
      </c>
      <c r="J1306" s="83">
        <v>1163.2121953000001</v>
      </c>
    </row>
    <row r="1307" spans="1:10" x14ac:dyDescent="0.25">
      <c r="A1307" s="2" t="s">
        <v>93</v>
      </c>
      <c r="B1307" s="4" t="s">
        <v>45</v>
      </c>
      <c r="C1307" s="3" t="s">
        <v>36</v>
      </c>
      <c r="D1307" s="3" t="s">
        <v>37</v>
      </c>
      <c r="E1307" s="82">
        <v>0.45208653700000001</v>
      </c>
      <c r="F1307" s="47">
        <v>6.7876314100000001E-2</v>
      </c>
      <c r="G1307" s="47">
        <v>7.1654256200000002E-2</v>
      </c>
      <c r="H1307" s="47">
        <v>6.4885360700000005E-2</v>
      </c>
      <c r="I1307" s="47">
        <v>0.34349753199999999</v>
      </c>
      <c r="J1307" s="83">
        <v>14114.995193999999</v>
      </c>
    </row>
    <row r="1308" spans="1:10" x14ac:dyDescent="0.25">
      <c r="A1308" s="2" t="s">
        <v>93</v>
      </c>
      <c r="B1308" s="4" t="s">
        <v>45</v>
      </c>
      <c r="C1308" s="3" t="s">
        <v>36</v>
      </c>
      <c r="D1308" s="3" t="s">
        <v>0</v>
      </c>
      <c r="E1308" s="82">
        <v>0.40529638509999999</v>
      </c>
      <c r="F1308" s="47">
        <v>7.7310491100000003E-2</v>
      </c>
      <c r="G1308" s="47">
        <v>8.1914121199999995E-2</v>
      </c>
      <c r="H1308" s="47">
        <v>7.8970916599999996E-2</v>
      </c>
      <c r="I1308" s="47">
        <v>0.35650808610000001</v>
      </c>
      <c r="J1308" s="83">
        <v>25404.133298000001</v>
      </c>
    </row>
    <row r="1309" spans="1:10" x14ac:dyDescent="0.25">
      <c r="A1309" s="2" t="s">
        <v>93</v>
      </c>
      <c r="B1309" s="4" t="s">
        <v>45</v>
      </c>
      <c r="C1309" s="3" t="s">
        <v>36</v>
      </c>
      <c r="D1309" s="3" t="s">
        <v>38</v>
      </c>
      <c r="E1309" s="82">
        <v>0.35136725880000003</v>
      </c>
      <c r="F1309" s="47">
        <v>8.8978046500000005E-2</v>
      </c>
      <c r="G1309" s="47">
        <v>9.4467618200000006E-2</v>
      </c>
      <c r="H1309" s="47">
        <v>9.5092599999999999E-2</v>
      </c>
      <c r="I1309" s="47">
        <v>0.37009447649999999</v>
      </c>
      <c r="J1309" s="83">
        <v>11025.512472</v>
      </c>
    </row>
    <row r="1310" spans="1:10" x14ac:dyDescent="0.25">
      <c r="A1310" s="2" t="s">
        <v>93</v>
      </c>
      <c r="B1310" s="4" t="s">
        <v>79</v>
      </c>
      <c r="C1310" s="3" t="s">
        <v>34</v>
      </c>
      <c r="D1310" s="3" t="s">
        <v>37</v>
      </c>
      <c r="E1310" s="82">
        <v>0.4409190663</v>
      </c>
      <c r="F1310" s="47">
        <v>0.1115501285</v>
      </c>
      <c r="G1310" s="47">
        <v>0.1277090558</v>
      </c>
      <c r="H1310" s="47">
        <v>0.1202659217</v>
      </c>
      <c r="I1310" s="47">
        <v>0.19955582769999999</v>
      </c>
      <c r="J1310" s="83">
        <v>31523.021580000001</v>
      </c>
    </row>
    <row r="1311" spans="1:10" x14ac:dyDescent="0.25">
      <c r="A1311" s="2" t="s">
        <v>93</v>
      </c>
      <c r="B1311" s="4" t="s">
        <v>79</v>
      </c>
      <c r="C1311" s="3" t="s">
        <v>34</v>
      </c>
      <c r="D1311" s="3" t="s">
        <v>0</v>
      </c>
      <c r="E1311" s="82">
        <v>0.41752414609999999</v>
      </c>
      <c r="F1311" s="47">
        <v>0.1143010309</v>
      </c>
      <c r="G1311" s="47">
        <v>0.12761238150000001</v>
      </c>
      <c r="H1311" s="47">
        <v>0.12563349409999999</v>
      </c>
      <c r="I1311" s="47">
        <v>0.21492894739999999</v>
      </c>
      <c r="J1311" s="83">
        <v>36295.652754000002</v>
      </c>
    </row>
    <row r="1312" spans="1:10" x14ac:dyDescent="0.25">
      <c r="A1312" s="2" t="s">
        <v>93</v>
      </c>
      <c r="B1312" s="4" t="s">
        <v>79</v>
      </c>
      <c r="C1312" s="3" t="s">
        <v>34</v>
      </c>
      <c r="D1312" s="3" t="s">
        <v>38</v>
      </c>
      <c r="E1312" s="82">
        <v>0.2765998254</v>
      </c>
      <c r="F1312" s="47">
        <v>0.12872454929999999</v>
      </c>
      <c r="G1312" s="47">
        <v>0.13083731949999999</v>
      </c>
      <c r="H1312" s="47">
        <v>0.15652378149999999</v>
      </c>
      <c r="I1312" s="47">
        <v>0.3073145243</v>
      </c>
      <c r="J1312" s="83">
        <v>4433.1560127000002</v>
      </c>
    </row>
    <row r="1313" spans="1:10" x14ac:dyDescent="0.25">
      <c r="A1313" s="2" t="s">
        <v>93</v>
      </c>
      <c r="B1313" s="4" t="s">
        <v>79</v>
      </c>
      <c r="C1313" s="3" t="s">
        <v>35</v>
      </c>
      <c r="D1313" s="3" t="s">
        <v>37</v>
      </c>
      <c r="E1313" s="82">
        <v>0.58344912149999995</v>
      </c>
      <c r="F1313" s="47">
        <v>9.5361932699999999E-2</v>
      </c>
      <c r="G1313" s="47">
        <v>5.1211053200000002E-2</v>
      </c>
      <c r="H1313" s="47">
        <v>0.1090120727</v>
      </c>
      <c r="I1313" s="47">
        <v>0.1609658199</v>
      </c>
      <c r="J1313" s="83">
        <v>9231.5146889000007</v>
      </c>
    </row>
    <row r="1314" spans="1:10" x14ac:dyDescent="0.25">
      <c r="A1314" s="2" t="s">
        <v>93</v>
      </c>
      <c r="B1314" s="4" t="s">
        <v>79</v>
      </c>
      <c r="C1314" s="3" t="s">
        <v>35</v>
      </c>
      <c r="D1314" s="3" t="s">
        <v>0</v>
      </c>
      <c r="E1314" s="82">
        <v>0.53317175900000002</v>
      </c>
      <c r="F1314" s="47">
        <v>0.1111404114</v>
      </c>
      <c r="G1314" s="47">
        <v>5.1331301099999997E-2</v>
      </c>
      <c r="H1314" s="47">
        <v>0.11987385389999999</v>
      </c>
      <c r="I1314" s="47">
        <v>0.18448267460000001</v>
      </c>
      <c r="J1314" s="83">
        <v>11022.964477</v>
      </c>
    </row>
    <row r="1315" spans="1:10" x14ac:dyDescent="0.25">
      <c r="A1315" s="2" t="s">
        <v>93</v>
      </c>
      <c r="B1315" s="4" t="s">
        <v>79</v>
      </c>
      <c r="C1315" s="3" t="s">
        <v>35</v>
      </c>
      <c r="D1315" s="3" t="s">
        <v>38</v>
      </c>
      <c r="E1315" s="82">
        <v>0.16623782919999999</v>
      </c>
      <c r="F1315" s="47">
        <v>0.21716441759999999</v>
      </c>
      <c r="G1315" s="47">
        <v>5.41984675E-2</v>
      </c>
      <c r="H1315" s="47">
        <v>0.25381811450000002</v>
      </c>
      <c r="I1315" s="47">
        <v>0.3085811712</v>
      </c>
      <c r="J1315" s="83">
        <v>1034.7477815</v>
      </c>
    </row>
    <row r="1316" spans="1:10" x14ac:dyDescent="0.25">
      <c r="A1316" s="2" t="s">
        <v>93</v>
      </c>
      <c r="B1316" s="4" t="s">
        <v>79</v>
      </c>
      <c r="C1316" s="3" t="s">
        <v>36</v>
      </c>
      <c r="D1316" s="3" t="s">
        <v>37</v>
      </c>
      <c r="E1316" s="82">
        <v>0.23064486379999999</v>
      </c>
      <c r="F1316" s="47">
        <v>6.6214551999999996E-2</v>
      </c>
      <c r="G1316" s="47">
        <v>4.8243974000000002E-2</v>
      </c>
      <c r="H1316" s="47">
        <v>0.1261891681</v>
      </c>
      <c r="I1316" s="47">
        <v>0.52870744209999998</v>
      </c>
      <c r="J1316" s="83">
        <v>23946.414209999999</v>
      </c>
    </row>
    <row r="1317" spans="1:10" x14ac:dyDescent="0.25">
      <c r="A1317" s="2" t="s">
        <v>93</v>
      </c>
      <c r="B1317" s="4" t="s">
        <v>79</v>
      </c>
      <c r="C1317" s="3" t="s">
        <v>36</v>
      </c>
      <c r="D1317" s="3" t="s">
        <v>0</v>
      </c>
      <c r="E1317" s="82">
        <v>0.23468612990000001</v>
      </c>
      <c r="F1317" s="47">
        <v>6.6860378299999995E-2</v>
      </c>
      <c r="G1317" s="47">
        <v>5.2341714800000001E-2</v>
      </c>
      <c r="H1317" s="47">
        <v>0.1197638719</v>
      </c>
      <c r="I1317" s="47">
        <v>0.52634790519999997</v>
      </c>
      <c r="J1317" s="83">
        <v>32814.933683000003</v>
      </c>
    </row>
    <row r="1318" spans="1:10" x14ac:dyDescent="0.25">
      <c r="A1318" s="2" t="s">
        <v>93</v>
      </c>
      <c r="B1318" s="4" t="s">
        <v>79</v>
      </c>
      <c r="C1318" s="3" t="s">
        <v>36</v>
      </c>
      <c r="D1318" s="3" t="s">
        <v>38</v>
      </c>
      <c r="E1318" s="82">
        <v>0.24881380110000001</v>
      </c>
      <c r="F1318" s="47">
        <v>6.7695613700000004E-2</v>
      </c>
      <c r="G1318" s="47">
        <v>6.4283471199999997E-2</v>
      </c>
      <c r="H1318" s="47">
        <v>0.1009809965</v>
      </c>
      <c r="I1318" s="47">
        <v>0.51822611750000003</v>
      </c>
      <c r="J1318" s="83">
        <v>8701.6569682999998</v>
      </c>
    </row>
    <row r="1319" spans="1:10" x14ac:dyDescent="0.25">
      <c r="A1319" s="2" t="s">
        <v>93</v>
      </c>
      <c r="B1319" s="4" t="s">
        <v>65</v>
      </c>
      <c r="C1319" s="3" t="s">
        <v>34</v>
      </c>
      <c r="D1319" s="3" t="s">
        <v>37</v>
      </c>
      <c r="E1319" s="82">
        <v>0.44901536079999999</v>
      </c>
      <c r="F1319" s="47">
        <v>9.8576970900000005E-2</v>
      </c>
      <c r="G1319" s="47">
        <v>0.1199405669</v>
      </c>
      <c r="H1319" s="47">
        <v>9.2955183499999997E-2</v>
      </c>
      <c r="I1319" s="47">
        <v>0.23951191790000001</v>
      </c>
      <c r="J1319" s="83">
        <v>2919.721939</v>
      </c>
    </row>
    <row r="1320" spans="1:10" x14ac:dyDescent="0.25">
      <c r="A1320" s="2" t="s">
        <v>93</v>
      </c>
      <c r="B1320" s="4" t="s">
        <v>65</v>
      </c>
      <c r="C1320" s="3" t="s">
        <v>34</v>
      </c>
      <c r="D1320" s="3" t="s">
        <v>0</v>
      </c>
      <c r="E1320" s="82">
        <v>0.40578062990000002</v>
      </c>
      <c r="F1320" s="47">
        <v>8.91675418E-2</v>
      </c>
      <c r="G1320" s="47">
        <v>0.1095146373</v>
      </c>
      <c r="H1320" s="47">
        <v>8.9337066600000001E-2</v>
      </c>
      <c r="I1320" s="47">
        <v>0.3062001245</v>
      </c>
      <c r="J1320" s="83">
        <v>3617.7182736</v>
      </c>
    </row>
    <row r="1321" spans="1:10" x14ac:dyDescent="0.25">
      <c r="A1321" s="2" t="s">
        <v>93</v>
      </c>
      <c r="B1321" s="4" t="s">
        <v>65</v>
      </c>
      <c r="C1321" s="3" t="s">
        <v>34</v>
      </c>
      <c r="D1321" s="3" t="s">
        <v>38</v>
      </c>
      <c r="E1321" s="82">
        <v>0.23513255080000001</v>
      </c>
      <c r="F1321" s="47">
        <v>4.0367511299999999E-2</v>
      </c>
      <c r="G1321" s="47">
        <v>6.7180728800000006E-2</v>
      </c>
      <c r="H1321" s="47">
        <v>6.6818822700000002E-2</v>
      </c>
      <c r="I1321" s="47">
        <v>0.59050038640000002</v>
      </c>
      <c r="J1321" s="83">
        <v>654.94972727000004</v>
      </c>
    </row>
    <row r="1322" spans="1:10" x14ac:dyDescent="0.25">
      <c r="A1322" s="2" t="s">
        <v>93</v>
      </c>
      <c r="B1322" s="4" t="s">
        <v>65</v>
      </c>
      <c r="C1322" s="3" t="s">
        <v>36</v>
      </c>
      <c r="D1322" s="3" t="s">
        <v>37</v>
      </c>
      <c r="E1322" s="82">
        <v>0.33375497100000001</v>
      </c>
      <c r="F1322" s="47">
        <v>4.82113214E-2</v>
      </c>
      <c r="G1322" s="47">
        <v>7.7848843900000006E-2</v>
      </c>
      <c r="H1322" s="47">
        <v>9.5255751299999997E-2</v>
      </c>
      <c r="I1322" s="47">
        <v>0.44492911239999999</v>
      </c>
      <c r="J1322" s="83">
        <v>3172.9864484</v>
      </c>
    </row>
    <row r="1323" spans="1:10" x14ac:dyDescent="0.25">
      <c r="A1323" s="2" t="s">
        <v>93</v>
      </c>
      <c r="B1323" s="4" t="s">
        <v>65</v>
      </c>
      <c r="C1323" s="3" t="s">
        <v>36</v>
      </c>
      <c r="D1323" s="3" t="s">
        <v>0</v>
      </c>
      <c r="E1323" s="82">
        <v>0.29472653040000002</v>
      </c>
      <c r="F1323" s="47">
        <v>5.5864653700000003E-2</v>
      </c>
      <c r="G1323" s="47">
        <v>8.46317454E-2</v>
      </c>
      <c r="H1323" s="47">
        <v>9.49318725E-2</v>
      </c>
      <c r="I1323" s="47">
        <v>0.46984519800000002</v>
      </c>
      <c r="J1323" s="83">
        <v>4750.1661899999999</v>
      </c>
    </row>
    <row r="1324" spans="1:10" x14ac:dyDescent="0.25">
      <c r="A1324" s="2" t="s">
        <v>93</v>
      </c>
      <c r="B1324" s="4" t="s">
        <v>65</v>
      </c>
      <c r="C1324" s="3" t="s">
        <v>36</v>
      </c>
      <c r="D1324" s="3" t="s">
        <v>38</v>
      </c>
      <c r="E1324" s="82">
        <v>0.21782049279999999</v>
      </c>
      <c r="F1324" s="47">
        <v>6.8798749500000006E-2</v>
      </c>
      <c r="G1324" s="47">
        <v>9.9244641699999997E-2</v>
      </c>
      <c r="H1324" s="47">
        <v>9.3891906799999994E-2</v>
      </c>
      <c r="I1324" s="47">
        <v>0.52024420920000003</v>
      </c>
      <c r="J1324" s="83">
        <v>1551.7364582</v>
      </c>
    </row>
    <row r="1325" spans="1:10" x14ac:dyDescent="0.25">
      <c r="A1325" s="2" t="s">
        <v>93</v>
      </c>
      <c r="B1325" s="4" t="s">
        <v>52</v>
      </c>
      <c r="C1325" s="3" t="s">
        <v>34</v>
      </c>
      <c r="D1325" s="3" t="s">
        <v>37</v>
      </c>
      <c r="E1325" s="82">
        <v>0.68282951530000002</v>
      </c>
      <c r="F1325" s="47">
        <v>0.1014518415</v>
      </c>
      <c r="G1325" s="47">
        <v>7.74854918E-2</v>
      </c>
      <c r="H1325" s="47">
        <v>4.92918434E-2</v>
      </c>
      <c r="I1325" s="47">
        <v>8.8941307999999997E-2</v>
      </c>
      <c r="J1325" s="83">
        <v>10456.518993</v>
      </c>
    </row>
    <row r="1326" spans="1:10" x14ac:dyDescent="0.25">
      <c r="A1326" s="2" t="s">
        <v>93</v>
      </c>
      <c r="B1326" s="4" t="s">
        <v>52</v>
      </c>
      <c r="C1326" s="3" t="s">
        <v>34</v>
      </c>
      <c r="D1326" s="3" t="s">
        <v>0</v>
      </c>
      <c r="E1326" s="82">
        <v>0.65391341010000004</v>
      </c>
      <c r="F1326" s="47">
        <v>0.1064146153</v>
      </c>
      <c r="G1326" s="47">
        <v>7.9280646299999993E-2</v>
      </c>
      <c r="H1326" s="47">
        <v>5.6018348400000001E-2</v>
      </c>
      <c r="I1326" s="47">
        <v>0.1043729798</v>
      </c>
      <c r="J1326" s="83">
        <v>11140.649025999999</v>
      </c>
    </row>
    <row r="1327" spans="1:10" x14ac:dyDescent="0.25">
      <c r="A1327" s="2" t="s">
        <v>93</v>
      </c>
      <c r="B1327" s="4" t="s">
        <v>52</v>
      </c>
      <c r="C1327" s="3" t="s">
        <v>34</v>
      </c>
      <c r="D1327" s="3" t="s">
        <v>38</v>
      </c>
      <c r="E1327" s="82">
        <v>0.2285087009</v>
      </c>
      <c r="F1327" s="47">
        <v>0.17208988650000001</v>
      </c>
      <c r="G1327" s="47">
        <v>0.1101598334</v>
      </c>
      <c r="H1327" s="47">
        <v>0.15229936229999999</v>
      </c>
      <c r="I1327" s="47">
        <v>0.33694221689999998</v>
      </c>
      <c r="J1327" s="83">
        <v>608.29193571999997</v>
      </c>
    </row>
    <row r="1328" spans="1:10" x14ac:dyDescent="0.25">
      <c r="A1328" s="2" t="s">
        <v>93</v>
      </c>
      <c r="B1328" s="4" t="s">
        <v>52</v>
      </c>
      <c r="C1328" s="3" t="s">
        <v>35</v>
      </c>
      <c r="D1328" s="3" t="s">
        <v>37</v>
      </c>
      <c r="E1328" s="82">
        <v>0.6085429081</v>
      </c>
      <c r="F1328" s="47">
        <v>0.11937348020000001</v>
      </c>
      <c r="G1328" s="47">
        <v>3.8827474700000003E-2</v>
      </c>
      <c r="H1328" s="47">
        <v>8.1711391999999994E-2</v>
      </c>
      <c r="I1328" s="47">
        <v>0.15154474500000001</v>
      </c>
      <c r="J1328" s="83">
        <v>7508.3361967999999</v>
      </c>
    </row>
    <row r="1329" spans="1:10" x14ac:dyDescent="0.25">
      <c r="A1329" s="2" t="s">
        <v>93</v>
      </c>
      <c r="B1329" s="4" t="s">
        <v>52</v>
      </c>
      <c r="C1329" s="3" t="s">
        <v>35</v>
      </c>
      <c r="D1329" s="3" t="s">
        <v>0</v>
      </c>
      <c r="E1329" s="82">
        <v>0.57042891600000001</v>
      </c>
      <c r="F1329" s="47">
        <v>0.1213752045</v>
      </c>
      <c r="G1329" s="47">
        <v>4.04219044E-2</v>
      </c>
      <c r="H1329" s="47">
        <v>9.4630715399999996E-2</v>
      </c>
      <c r="I1329" s="47">
        <v>0.1731432597</v>
      </c>
      <c r="J1329" s="83">
        <v>8299.3047649</v>
      </c>
    </row>
    <row r="1330" spans="1:10" x14ac:dyDescent="0.25">
      <c r="A1330" s="2" t="s">
        <v>93</v>
      </c>
      <c r="B1330" s="4" t="s">
        <v>52</v>
      </c>
      <c r="C1330" s="3" t="s">
        <v>35</v>
      </c>
      <c r="D1330" s="3" t="s">
        <v>38</v>
      </c>
      <c r="E1330" s="82">
        <v>0.258048218</v>
      </c>
      <c r="F1330" s="47">
        <v>0.1093790067</v>
      </c>
      <c r="G1330" s="47">
        <v>6.5283762100000003E-2</v>
      </c>
      <c r="H1330" s="47">
        <v>0.2071264833</v>
      </c>
      <c r="I1330" s="47">
        <v>0.36016252989999997</v>
      </c>
      <c r="J1330" s="83">
        <v>581.3590878</v>
      </c>
    </row>
    <row r="1331" spans="1:10" x14ac:dyDescent="0.25">
      <c r="A1331" s="2" t="s">
        <v>93</v>
      </c>
      <c r="B1331" s="4" t="s">
        <v>52</v>
      </c>
      <c r="C1331" s="3" t="s">
        <v>36</v>
      </c>
      <c r="D1331" s="3" t="s">
        <v>37</v>
      </c>
      <c r="E1331" s="82">
        <v>0.40635033069999998</v>
      </c>
      <c r="F1331" s="47">
        <v>9.9239279900000005E-2</v>
      </c>
      <c r="G1331" s="47">
        <v>3.3995686800000001E-2</v>
      </c>
      <c r="H1331" s="47">
        <v>6.3890044899999998E-2</v>
      </c>
      <c r="I1331" s="47">
        <v>0.39652465770000001</v>
      </c>
      <c r="J1331" s="83">
        <v>14123.64284</v>
      </c>
    </row>
    <row r="1332" spans="1:10" x14ac:dyDescent="0.25">
      <c r="A1332" s="2" t="s">
        <v>93</v>
      </c>
      <c r="B1332" s="4" t="s">
        <v>52</v>
      </c>
      <c r="C1332" s="3" t="s">
        <v>36</v>
      </c>
      <c r="D1332" s="3" t="s">
        <v>0</v>
      </c>
      <c r="E1332" s="82">
        <v>0.34930004809999998</v>
      </c>
      <c r="F1332" s="47">
        <v>0.12679261480000001</v>
      </c>
      <c r="G1332" s="47">
        <v>4.1274263700000001E-2</v>
      </c>
      <c r="H1332" s="47">
        <v>9.7930643299999995E-2</v>
      </c>
      <c r="I1332" s="47">
        <v>0.3847024302</v>
      </c>
      <c r="J1332" s="83">
        <v>20914.307174000001</v>
      </c>
    </row>
    <row r="1333" spans="1:10" x14ac:dyDescent="0.25">
      <c r="A1333" s="2" t="s">
        <v>93</v>
      </c>
      <c r="B1333" s="4" t="s">
        <v>52</v>
      </c>
      <c r="C1333" s="3" t="s">
        <v>36</v>
      </c>
      <c r="D1333" s="3" t="s">
        <v>38</v>
      </c>
      <c r="E1333" s="82">
        <v>0.23689508300000001</v>
      </c>
      <c r="F1333" s="47">
        <v>0.18945241870000001</v>
      </c>
      <c r="G1333" s="47">
        <v>5.8405686599999999E-2</v>
      </c>
      <c r="H1333" s="47">
        <v>0.17225928260000001</v>
      </c>
      <c r="I1333" s="47">
        <v>0.34298752910000002</v>
      </c>
      <c r="J1333" s="83">
        <v>6387.7288779</v>
      </c>
    </row>
    <row r="1334" spans="1:10" x14ac:dyDescent="0.25">
      <c r="A1334" s="2" t="s">
        <v>93</v>
      </c>
      <c r="B1334" s="4" t="s">
        <v>73</v>
      </c>
      <c r="C1334" s="3" t="s">
        <v>34</v>
      </c>
      <c r="D1334" s="3" t="s">
        <v>37</v>
      </c>
      <c r="E1334" s="82">
        <v>0.38451074019999998</v>
      </c>
      <c r="F1334" s="47">
        <v>7.1883993800000004E-2</v>
      </c>
      <c r="G1334" s="47">
        <v>0.14027098360000001</v>
      </c>
      <c r="H1334" s="47">
        <v>8.5067277900000002E-2</v>
      </c>
      <c r="I1334" s="47">
        <v>0.3182670044</v>
      </c>
      <c r="J1334" s="83">
        <v>5747.5832823999999</v>
      </c>
    </row>
    <row r="1335" spans="1:10" x14ac:dyDescent="0.25">
      <c r="A1335" s="2" t="s">
        <v>93</v>
      </c>
      <c r="B1335" s="4" t="s">
        <v>73</v>
      </c>
      <c r="C1335" s="3" t="s">
        <v>34</v>
      </c>
      <c r="D1335" s="3" t="s">
        <v>0</v>
      </c>
      <c r="E1335" s="82">
        <v>0.26837076189999998</v>
      </c>
      <c r="F1335" s="47">
        <v>8.8575989699999996E-2</v>
      </c>
      <c r="G1335" s="47">
        <v>0.14951004009999999</v>
      </c>
      <c r="H1335" s="47">
        <v>0.1525844623</v>
      </c>
      <c r="I1335" s="47">
        <v>0.34095874599999998</v>
      </c>
      <c r="J1335" s="83">
        <v>9233.5226266999998</v>
      </c>
    </row>
    <row r="1336" spans="1:10" x14ac:dyDescent="0.25">
      <c r="A1336" s="2" t="s">
        <v>93</v>
      </c>
      <c r="B1336" s="4" t="s">
        <v>73</v>
      </c>
      <c r="C1336" s="3" t="s">
        <v>34</v>
      </c>
      <c r="D1336" s="3" t="s">
        <v>38</v>
      </c>
      <c r="E1336" s="82">
        <v>7.8954812400000005E-2</v>
      </c>
      <c r="F1336" s="47">
        <v>0.1173140177</v>
      </c>
      <c r="G1336" s="47">
        <v>0.1680174129</v>
      </c>
      <c r="H1336" s="47">
        <v>0.26791032809999998</v>
      </c>
      <c r="I1336" s="47">
        <v>0.36780342890000001</v>
      </c>
      <c r="J1336" s="83">
        <v>3293.0228342</v>
      </c>
    </row>
    <row r="1337" spans="1:10" x14ac:dyDescent="0.25">
      <c r="A1337" s="2" t="s">
        <v>93</v>
      </c>
      <c r="B1337" s="4" t="s">
        <v>73</v>
      </c>
      <c r="C1337" s="3" t="s">
        <v>35</v>
      </c>
      <c r="D1337" s="3" t="s">
        <v>37</v>
      </c>
      <c r="E1337" s="82" t="s">
        <v>109</v>
      </c>
      <c r="F1337" s="82" t="s">
        <v>109</v>
      </c>
      <c r="G1337" s="82" t="s">
        <v>109</v>
      </c>
      <c r="H1337" s="82" t="s">
        <v>109</v>
      </c>
      <c r="I1337" s="82" t="s">
        <v>109</v>
      </c>
      <c r="J1337" s="82" t="s">
        <v>109</v>
      </c>
    </row>
    <row r="1338" spans="1:10" x14ac:dyDescent="0.25">
      <c r="A1338" s="2" t="s">
        <v>93</v>
      </c>
      <c r="B1338" s="4" t="s">
        <v>73</v>
      </c>
      <c r="C1338" s="3" t="s">
        <v>35</v>
      </c>
      <c r="D1338" s="3" t="s">
        <v>0</v>
      </c>
      <c r="E1338" s="82" t="s">
        <v>109</v>
      </c>
      <c r="F1338" s="82" t="s">
        <v>109</v>
      </c>
      <c r="G1338" s="82" t="s">
        <v>109</v>
      </c>
      <c r="H1338" s="82" t="s">
        <v>109</v>
      </c>
      <c r="I1338" s="82" t="s">
        <v>109</v>
      </c>
      <c r="J1338" s="82" t="s">
        <v>109</v>
      </c>
    </row>
    <row r="1339" spans="1:10" x14ac:dyDescent="0.25">
      <c r="A1339" s="2" t="s">
        <v>93</v>
      </c>
      <c r="B1339" s="4" t="s">
        <v>73</v>
      </c>
      <c r="C1339" s="3" t="s">
        <v>35</v>
      </c>
      <c r="D1339" s="3" t="s">
        <v>38</v>
      </c>
      <c r="E1339" s="82" t="s">
        <v>109</v>
      </c>
      <c r="F1339" s="82" t="s">
        <v>109</v>
      </c>
      <c r="G1339" s="82" t="s">
        <v>109</v>
      </c>
      <c r="H1339" s="82" t="s">
        <v>109</v>
      </c>
      <c r="I1339" s="82" t="s">
        <v>109</v>
      </c>
      <c r="J1339" s="82" t="s">
        <v>109</v>
      </c>
    </row>
    <row r="1340" spans="1:10" x14ac:dyDescent="0.25">
      <c r="A1340" s="2" t="s">
        <v>93</v>
      </c>
      <c r="B1340" s="4" t="s">
        <v>73</v>
      </c>
      <c r="C1340" s="3" t="s">
        <v>36</v>
      </c>
      <c r="D1340" s="3" t="s">
        <v>37</v>
      </c>
      <c r="E1340" s="82">
        <v>0.2281777579</v>
      </c>
      <c r="F1340" s="47">
        <v>0.1246147708</v>
      </c>
      <c r="G1340" s="47">
        <v>3.7387535100000001E-2</v>
      </c>
      <c r="H1340" s="47">
        <v>0.10611296219999999</v>
      </c>
      <c r="I1340" s="47">
        <v>0.50370697389999997</v>
      </c>
      <c r="J1340" s="83">
        <v>3102.8440562999999</v>
      </c>
    </row>
    <row r="1341" spans="1:10" x14ac:dyDescent="0.25">
      <c r="A1341" s="2" t="s">
        <v>93</v>
      </c>
      <c r="B1341" s="4" t="s">
        <v>73</v>
      </c>
      <c r="C1341" s="3" t="s">
        <v>36</v>
      </c>
      <c r="D1341" s="3" t="s">
        <v>0</v>
      </c>
      <c r="E1341" s="82">
        <v>0.19443816759999999</v>
      </c>
      <c r="F1341" s="47">
        <v>0.1196759475</v>
      </c>
      <c r="G1341" s="47">
        <v>4.8120905700000001E-2</v>
      </c>
      <c r="H1341" s="47">
        <v>0.12908796580000001</v>
      </c>
      <c r="I1341" s="47">
        <v>0.50867701330000004</v>
      </c>
      <c r="J1341" s="83">
        <v>4952.7327763000003</v>
      </c>
    </row>
    <row r="1342" spans="1:10" x14ac:dyDescent="0.25">
      <c r="A1342" s="2" t="s">
        <v>93</v>
      </c>
      <c r="B1342" s="4" t="s">
        <v>73</v>
      </c>
      <c r="C1342" s="3" t="s">
        <v>36</v>
      </c>
      <c r="D1342" s="3" t="s">
        <v>38</v>
      </c>
      <c r="E1342" s="82">
        <v>0.14100917290000001</v>
      </c>
      <c r="F1342" s="47">
        <v>0.1150388166</v>
      </c>
      <c r="G1342" s="47">
        <v>6.5222304300000006E-2</v>
      </c>
      <c r="H1342" s="47">
        <v>0.16797775549999999</v>
      </c>
      <c r="I1342" s="47">
        <v>0.5107519506</v>
      </c>
      <c r="J1342" s="83">
        <v>1737.4776451</v>
      </c>
    </row>
    <row r="1343" spans="1:10" x14ac:dyDescent="0.25">
      <c r="A1343" s="2" t="s">
        <v>93</v>
      </c>
      <c r="B1343" s="4" t="s">
        <v>48</v>
      </c>
      <c r="C1343" s="3" t="s">
        <v>34</v>
      </c>
      <c r="D1343" s="3" t="s">
        <v>37</v>
      </c>
      <c r="E1343" s="82">
        <v>0.58124193830000004</v>
      </c>
      <c r="F1343" s="47">
        <v>9.0711261900000006E-2</v>
      </c>
      <c r="G1343" s="47">
        <v>8.7870325200000002E-2</v>
      </c>
      <c r="H1343" s="47">
        <v>8.8225703099999997E-2</v>
      </c>
      <c r="I1343" s="47">
        <v>0.15195077160000001</v>
      </c>
      <c r="J1343" s="83">
        <v>22988.775405</v>
      </c>
    </row>
    <row r="1344" spans="1:10" x14ac:dyDescent="0.25">
      <c r="A1344" s="2" t="s">
        <v>93</v>
      </c>
      <c r="B1344" s="4" t="s">
        <v>48</v>
      </c>
      <c r="C1344" s="3" t="s">
        <v>34</v>
      </c>
      <c r="D1344" s="3" t="s">
        <v>0</v>
      </c>
      <c r="E1344" s="82">
        <v>0.57635540760000004</v>
      </c>
      <c r="F1344" s="47">
        <v>8.30464863E-2</v>
      </c>
      <c r="G1344" s="47">
        <v>8.2238020600000003E-2</v>
      </c>
      <c r="H1344" s="47">
        <v>8.2933923699999995E-2</v>
      </c>
      <c r="I1344" s="47">
        <v>0.1754261617</v>
      </c>
      <c r="J1344" s="83">
        <v>28357.580741999998</v>
      </c>
    </row>
    <row r="1345" spans="1:10" x14ac:dyDescent="0.25">
      <c r="A1345" s="2" t="s">
        <v>93</v>
      </c>
      <c r="B1345" s="4" t="s">
        <v>48</v>
      </c>
      <c r="C1345" s="3" t="s">
        <v>34</v>
      </c>
      <c r="D1345" s="3" t="s">
        <v>38</v>
      </c>
      <c r="E1345" s="82">
        <v>0.28463880050000001</v>
      </c>
      <c r="F1345" s="47">
        <v>7.7054352199999995E-2</v>
      </c>
      <c r="G1345" s="47">
        <v>0.1012315018</v>
      </c>
      <c r="H1345" s="47">
        <v>0.1163597542</v>
      </c>
      <c r="I1345" s="47">
        <v>0.42071559130000002</v>
      </c>
      <c r="J1345" s="83">
        <v>1155.8508519</v>
      </c>
    </row>
    <row r="1346" spans="1:10" x14ac:dyDescent="0.25">
      <c r="A1346" s="2" t="s">
        <v>93</v>
      </c>
      <c r="B1346" s="4" t="s">
        <v>48</v>
      </c>
      <c r="C1346" s="3" t="s">
        <v>35</v>
      </c>
      <c r="D1346" s="3" t="s">
        <v>37</v>
      </c>
      <c r="E1346" s="82">
        <v>0.64150794659999999</v>
      </c>
      <c r="F1346" s="47">
        <v>8.4832861400000001E-2</v>
      </c>
      <c r="G1346" s="47">
        <v>4.4728238900000002E-2</v>
      </c>
      <c r="H1346" s="47">
        <v>7.3519871200000003E-2</v>
      </c>
      <c r="I1346" s="47">
        <v>0.15541108200000001</v>
      </c>
      <c r="J1346" s="83">
        <v>23680.485359999999</v>
      </c>
    </row>
    <row r="1347" spans="1:10" x14ac:dyDescent="0.25">
      <c r="A1347" s="2" t="s">
        <v>93</v>
      </c>
      <c r="B1347" s="4" t="s">
        <v>48</v>
      </c>
      <c r="C1347" s="3" t="s">
        <v>35</v>
      </c>
      <c r="D1347" s="3" t="s">
        <v>0</v>
      </c>
      <c r="E1347" s="82">
        <v>0.61999100409999996</v>
      </c>
      <c r="F1347" s="47">
        <v>8.3589233299999996E-2</v>
      </c>
      <c r="G1347" s="47">
        <v>4.5478785100000002E-2</v>
      </c>
      <c r="H1347" s="47">
        <v>7.4076204399999998E-2</v>
      </c>
      <c r="I1347" s="47">
        <v>0.17686477310000001</v>
      </c>
      <c r="J1347" s="83">
        <v>27425.256903000001</v>
      </c>
    </row>
    <row r="1348" spans="1:10" x14ac:dyDescent="0.25">
      <c r="A1348" s="2" t="s">
        <v>93</v>
      </c>
      <c r="B1348" s="4" t="s">
        <v>48</v>
      </c>
      <c r="C1348" s="3" t="s">
        <v>35</v>
      </c>
      <c r="D1348" s="3" t="s">
        <v>38</v>
      </c>
      <c r="E1348" s="82">
        <v>0.32390781369999999</v>
      </c>
      <c r="F1348" s="47">
        <v>0.1110851338</v>
      </c>
      <c r="G1348" s="47">
        <v>8.4201285900000006E-2</v>
      </c>
      <c r="H1348" s="47">
        <v>0.1116377665</v>
      </c>
      <c r="I1348" s="47">
        <v>0.3691680001</v>
      </c>
      <c r="J1348" s="83">
        <v>1806.6653650000001</v>
      </c>
    </row>
    <row r="1349" spans="1:10" x14ac:dyDescent="0.25">
      <c r="A1349" s="2" t="s">
        <v>93</v>
      </c>
      <c r="B1349" s="4" t="s">
        <v>48</v>
      </c>
      <c r="C1349" s="3" t="s">
        <v>36</v>
      </c>
      <c r="D1349" s="3" t="s">
        <v>37</v>
      </c>
      <c r="E1349" s="82">
        <v>0.35218462109999998</v>
      </c>
      <c r="F1349" s="47">
        <v>9.9680692599999995E-2</v>
      </c>
      <c r="G1349" s="47">
        <v>7.5453790899999998E-2</v>
      </c>
      <c r="H1349" s="47">
        <v>9.1580960700000005E-2</v>
      </c>
      <c r="I1349" s="47">
        <v>0.38109993469999998</v>
      </c>
      <c r="J1349" s="83">
        <v>34644.916846</v>
      </c>
    </row>
    <row r="1350" spans="1:10" x14ac:dyDescent="0.25">
      <c r="A1350" s="2" t="s">
        <v>93</v>
      </c>
      <c r="B1350" s="4" t="s">
        <v>48</v>
      </c>
      <c r="C1350" s="3" t="s">
        <v>36</v>
      </c>
      <c r="D1350" s="3" t="s">
        <v>0</v>
      </c>
      <c r="E1350" s="82">
        <v>0.31288592529999998</v>
      </c>
      <c r="F1350" s="47">
        <v>9.8081065499999995E-2</v>
      </c>
      <c r="G1350" s="47">
        <v>8.5404030899999997E-2</v>
      </c>
      <c r="H1350" s="47">
        <v>9.8604192699999996E-2</v>
      </c>
      <c r="I1350" s="47">
        <v>0.4050247857</v>
      </c>
      <c r="J1350" s="83">
        <v>55866.867219</v>
      </c>
    </row>
    <row r="1351" spans="1:10" x14ac:dyDescent="0.25">
      <c r="A1351" s="2" t="s">
        <v>93</v>
      </c>
      <c r="B1351" s="4" t="s">
        <v>48</v>
      </c>
      <c r="C1351" s="3" t="s">
        <v>36</v>
      </c>
      <c r="D1351" s="3" t="s">
        <v>38</v>
      </c>
      <c r="E1351" s="82">
        <v>0.25252903199999999</v>
      </c>
      <c r="F1351" s="47">
        <v>9.4156606500000004E-2</v>
      </c>
      <c r="G1351" s="47">
        <v>0.1025755842</v>
      </c>
      <c r="H1351" s="47">
        <v>0.1103163055</v>
      </c>
      <c r="I1351" s="47">
        <v>0.44042247179999999</v>
      </c>
      <c r="J1351" s="83">
        <v>20423.590453000001</v>
      </c>
    </row>
    <row r="1352" spans="1:10" x14ac:dyDescent="0.25">
      <c r="A1352" s="2" t="s">
        <v>93</v>
      </c>
      <c r="B1352" s="4" t="s">
        <v>78</v>
      </c>
      <c r="C1352" s="3" t="s">
        <v>35</v>
      </c>
      <c r="D1352" s="3" t="s">
        <v>37</v>
      </c>
      <c r="E1352" s="82">
        <v>0.69254246269999997</v>
      </c>
      <c r="F1352" s="47">
        <v>8.28793372E-2</v>
      </c>
      <c r="G1352" s="47">
        <v>3.5383373000000003E-2</v>
      </c>
      <c r="H1352" s="47">
        <v>6.0859959599999999E-2</v>
      </c>
      <c r="I1352" s="47">
        <v>0.1283348675</v>
      </c>
      <c r="J1352" s="83">
        <v>9810.3116792000001</v>
      </c>
    </row>
    <row r="1353" spans="1:10" x14ac:dyDescent="0.25">
      <c r="A1353" s="2" t="s">
        <v>93</v>
      </c>
      <c r="B1353" s="4" t="s">
        <v>78</v>
      </c>
      <c r="C1353" s="3" t="s">
        <v>35</v>
      </c>
      <c r="D1353" s="3" t="s">
        <v>0</v>
      </c>
      <c r="E1353" s="82">
        <v>0.60399107419999998</v>
      </c>
      <c r="F1353" s="47">
        <v>0.1065770561</v>
      </c>
      <c r="G1353" s="47">
        <v>3.6856098599999998E-2</v>
      </c>
      <c r="H1353" s="47">
        <v>9.3778466699999993E-2</v>
      </c>
      <c r="I1353" s="47">
        <v>0.15879730440000001</v>
      </c>
      <c r="J1353" s="83">
        <v>12157.563527</v>
      </c>
    </row>
    <row r="1354" spans="1:10" x14ac:dyDescent="0.25">
      <c r="A1354" s="2" t="s">
        <v>93</v>
      </c>
      <c r="B1354" s="4" t="s">
        <v>78</v>
      </c>
      <c r="C1354" s="3" t="s">
        <v>35</v>
      </c>
      <c r="D1354" s="3" t="s">
        <v>38</v>
      </c>
      <c r="E1354" s="82">
        <v>0.2441273769</v>
      </c>
      <c r="F1354" s="47">
        <v>0.20991813870000001</v>
      </c>
      <c r="G1354" s="47">
        <v>4.2985635899999999E-2</v>
      </c>
      <c r="H1354" s="47">
        <v>0.22568468650000001</v>
      </c>
      <c r="I1354" s="47">
        <v>0.277284162</v>
      </c>
      <c r="J1354" s="83">
        <v>2232.4511551999999</v>
      </c>
    </row>
    <row r="1355" spans="1:10" x14ac:dyDescent="0.25">
      <c r="A1355" s="2" t="s">
        <v>93</v>
      </c>
      <c r="B1355" s="4" t="s">
        <v>78</v>
      </c>
      <c r="C1355" s="3" t="s">
        <v>36</v>
      </c>
      <c r="D1355" s="3" t="s">
        <v>37</v>
      </c>
      <c r="E1355" s="82" t="s">
        <v>109</v>
      </c>
      <c r="F1355" s="82" t="s">
        <v>109</v>
      </c>
      <c r="G1355" s="82" t="s">
        <v>109</v>
      </c>
      <c r="H1355" s="82" t="s">
        <v>109</v>
      </c>
      <c r="I1355" s="82" t="s">
        <v>109</v>
      </c>
      <c r="J1355" s="82" t="s">
        <v>109</v>
      </c>
    </row>
    <row r="1356" spans="1:10" x14ac:dyDescent="0.25">
      <c r="A1356" s="2" t="s">
        <v>93</v>
      </c>
      <c r="B1356" s="4" t="s">
        <v>78</v>
      </c>
      <c r="C1356" s="3" t="s">
        <v>36</v>
      </c>
      <c r="D1356" s="3" t="s">
        <v>0</v>
      </c>
      <c r="E1356" s="82" t="s">
        <v>109</v>
      </c>
      <c r="F1356" s="82" t="s">
        <v>109</v>
      </c>
      <c r="G1356" s="82" t="s">
        <v>109</v>
      </c>
      <c r="H1356" s="82" t="s">
        <v>109</v>
      </c>
      <c r="I1356" s="82" t="s">
        <v>109</v>
      </c>
      <c r="J1356" s="82" t="s">
        <v>109</v>
      </c>
    </row>
    <row r="1357" spans="1:10" x14ac:dyDescent="0.25">
      <c r="A1357" s="2" t="s">
        <v>93</v>
      </c>
      <c r="B1357" s="4" t="s">
        <v>78</v>
      </c>
      <c r="C1357" s="3" t="s">
        <v>36</v>
      </c>
      <c r="D1357" s="3" t="s">
        <v>38</v>
      </c>
      <c r="E1357" s="82" t="s">
        <v>109</v>
      </c>
      <c r="F1357" s="82" t="s">
        <v>109</v>
      </c>
      <c r="G1357" s="82" t="s">
        <v>109</v>
      </c>
      <c r="H1357" s="82" t="s">
        <v>109</v>
      </c>
      <c r="I1357" s="82" t="s">
        <v>109</v>
      </c>
      <c r="J1357" s="82" t="s">
        <v>109</v>
      </c>
    </row>
    <row r="1358" spans="1:10" x14ac:dyDescent="0.25">
      <c r="A1358" s="2" t="s">
        <v>93</v>
      </c>
      <c r="B1358" s="4" t="s">
        <v>41</v>
      </c>
      <c r="C1358" s="3" t="s">
        <v>34</v>
      </c>
      <c r="D1358" s="3" t="s">
        <v>37</v>
      </c>
      <c r="E1358" s="82">
        <v>0.53900813160000005</v>
      </c>
      <c r="F1358" s="47">
        <v>8.8487505800000005E-2</v>
      </c>
      <c r="G1358" s="47">
        <v>0.1106246578</v>
      </c>
      <c r="H1358" s="47">
        <v>7.6447301300000006E-2</v>
      </c>
      <c r="I1358" s="47">
        <v>0.18543240350000001</v>
      </c>
      <c r="J1358" s="83">
        <v>10475.187758</v>
      </c>
    </row>
    <row r="1359" spans="1:10" x14ac:dyDescent="0.25">
      <c r="A1359" s="2" t="s">
        <v>93</v>
      </c>
      <c r="B1359" s="4" t="s">
        <v>41</v>
      </c>
      <c r="C1359" s="3" t="s">
        <v>34</v>
      </c>
      <c r="D1359" s="3" t="s">
        <v>0</v>
      </c>
      <c r="E1359" s="82">
        <v>0.46719334229999998</v>
      </c>
      <c r="F1359" s="47">
        <v>9.3788152799999996E-2</v>
      </c>
      <c r="G1359" s="47">
        <v>0.1158593212</v>
      </c>
      <c r="H1359" s="47">
        <v>9.1422459799999994E-2</v>
      </c>
      <c r="I1359" s="47">
        <v>0.23173672379999999</v>
      </c>
      <c r="J1359" s="83">
        <v>13205.062438999999</v>
      </c>
    </row>
    <row r="1360" spans="1:10" x14ac:dyDescent="0.25">
      <c r="A1360" s="2" t="s">
        <v>93</v>
      </c>
      <c r="B1360" s="4" t="s">
        <v>41</v>
      </c>
      <c r="C1360" s="3" t="s">
        <v>34</v>
      </c>
      <c r="D1360" s="3" t="s">
        <v>38</v>
      </c>
      <c r="E1360" s="82">
        <v>0.18361660939999999</v>
      </c>
      <c r="F1360" s="47">
        <v>0.1229843256</v>
      </c>
      <c r="G1360" s="47">
        <v>0.15113114690000001</v>
      </c>
      <c r="H1360" s="47">
        <v>0.1509001005</v>
      </c>
      <c r="I1360" s="47">
        <v>0.39136781770000001</v>
      </c>
      <c r="J1360" s="83">
        <v>2070.1061599</v>
      </c>
    </row>
    <row r="1361" spans="1:10" x14ac:dyDescent="0.25">
      <c r="A1361" s="2" t="s">
        <v>93</v>
      </c>
      <c r="B1361" s="4" t="s">
        <v>41</v>
      </c>
      <c r="C1361" s="3" t="s">
        <v>36</v>
      </c>
      <c r="D1361" s="3" t="s">
        <v>37</v>
      </c>
      <c r="E1361" s="82">
        <v>0.32723453699999999</v>
      </c>
      <c r="F1361" s="47">
        <v>0.11135482989999999</v>
      </c>
      <c r="G1361" s="47">
        <v>4.8905516500000003E-2</v>
      </c>
      <c r="H1361" s="47">
        <v>0.1117119617</v>
      </c>
      <c r="I1361" s="47">
        <v>0.4007931549</v>
      </c>
      <c r="J1361" s="83">
        <v>8476.9604717000002</v>
      </c>
    </row>
    <row r="1362" spans="1:10" x14ac:dyDescent="0.25">
      <c r="A1362" s="2" t="s">
        <v>93</v>
      </c>
      <c r="B1362" s="4" t="s">
        <v>41</v>
      </c>
      <c r="C1362" s="3" t="s">
        <v>36</v>
      </c>
      <c r="D1362" s="3" t="s">
        <v>0</v>
      </c>
      <c r="E1362" s="82">
        <v>0.27900771680000003</v>
      </c>
      <c r="F1362" s="47">
        <v>0.13012431190000001</v>
      </c>
      <c r="G1362" s="47">
        <v>6.3150025999999998E-2</v>
      </c>
      <c r="H1362" s="47">
        <v>0.14165065190000001</v>
      </c>
      <c r="I1362" s="47">
        <v>0.38606729340000001</v>
      </c>
      <c r="J1362" s="83">
        <v>13404.710951999999</v>
      </c>
    </row>
    <row r="1363" spans="1:10" x14ac:dyDescent="0.25">
      <c r="A1363" s="2" t="s">
        <v>93</v>
      </c>
      <c r="B1363" s="4" t="s">
        <v>41</v>
      </c>
      <c r="C1363" s="3" t="s">
        <v>36</v>
      </c>
      <c r="D1363" s="3" t="s">
        <v>38</v>
      </c>
      <c r="E1363" s="82">
        <v>0.19720922390000001</v>
      </c>
      <c r="F1363" s="47">
        <v>0.16570235059999999</v>
      </c>
      <c r="G1363" s="47">
        <v>8.9446261200000002E-2</v>
      </c>
      <c r="H1363" s="47">
        <v>0.1976744902</v>
      </c>
      <c r="I1363" s="47">
        <v>0.34996767410000001</v>
      </c>
      <c r="J1363" s="83">
        <v>4655.2769877999999</v>
      </c>
    </row>
    <row r="1364" spans="1:10" x14ac:dyDescent="0.25">
      <c r="A1364" s="2" t="s">
        <v>93</v>
      </c>
      <c r="B1364" s="4" t="s">
        <v>69</v>
      </c>
      <c r="C1364" s="3" t="s">
        <v>34</v>
      </c>
      <c r="D1364" s="3" t="s">
        <v>37</v>
      </c>
      <c r="E1364" s="82">
        <v>0.45232859209999998</v>
      </c>
      <c r="F1364" s="47">
        <v>8.8676609500000003E-2</v>
      </c>
      <c r="G1364" s="47">
        <v>0.1135687927</v>
      </c>
      <c r="H1364" s="47">
        <v>9.1150295300000003E-2</v>
      </c>
      <c r="I1364" s="47">
        <v>0.25427571040000002</v>
      </c>
      <c r="J1364" s="83">
        <v>16200.680906</v>
      </c>
    </row>
    <row r="1365" spans="1:10" x14ac:dyDescent="0.25">
      <c r="A1365" s="2" t="s">
        <v>93</v>
      </c>
      <c r="B1365" s="4" t="s">
        <v>69</v>
      </c>
      <c r="C1365" s="3" t="s">
        <v>34</v>
      </c>
      <c r="D1365" s="3" t="s">
        <v>0</v>
      </c>
      <c r="E1365" s="82">
        <v>0.39764307799999998</v>
      </c>
      <c r="F1365" s="47">
        <v>9.8808651400000003E-2</v>
      </c>
      <c r="G1365" s="47">
        <v>0.11866378130000001</v>
      </c>
      <c r="H1365" s="47">
        <v>0.10927597410000001</v>
      </c>
      <c r="I1365" s="47">
        <v>0.27560851510000001</v>
      </c>
      <c r="J1365" s="83">
        <v>20204.130270000001</v>
      </c>
    </row>
    <row r="1366" spans="1:10" x14ac:dyDescent="0.25">
      <c r="A1366" s="2" t="s">
        <v>93</v>
      </c>
      <c r="B1366" s="4" t="s">
        <v>69</v>
      </c>
      <c r="C1366" s="3" t="s">
        <v>34</v>
      </c>
      <c r="D1366" s="3" t="s">
        <v>38</v>
      </c>
      <c r="E1366" s="82">
        <v>0.1668631123</v>
      </c>
      <c r="F1366" s="47">
        <v>0.14326808320000001</v>
      </c>
      <c r="G1366" s="47">
        <v>0.1614483806</v>
      </c>
      <c r="H1366" s="47">
        <v>0.18669608779999999</v>
      </c>
      <c r="I1366" s="47">
        <v>0.34172433610000003</v>
      </c>
      <c r="J1366" s="83">
        <v>3212.2138476999999</v>
      </c>
    </row>
    <row r="1367" spans="1:10" x14ac:dyDescent="0.25">
      <c r="A1367" s="2" t="s">
        <v>93</v>
      </c>
      <c r="B1367" s="4" t="s">
        <v>69</v>
      </c>
      <c r="C1367" s="3" t="s">
        <v>35</v>
      </c>
      <c r="D1367" s="3" t="s">
        <v>37</v>
      </c>
      <c r="E1367" s="82">
        <v>0.4927389519</v>
      </c>
      <c r="F1367" s="47">
        <v>0.1060571957</v>
      </c>
      <c r="G1367" s="47">
        <v>4.6143716500000001E-2</v>
      </c>
      <c r="H1367" s="47">
        <v>0.1085872381</v>
      </c>
      <c r="I1367" s="47">
        <v>0.24647289780000001</v>
      </c>
      <c r="J1367" s="83">
        <v>4063.3041242999998</v>
      </c>
    </row>
    <row r="1368" spans="1:10" x14ac:dyDescent="0.25">
      <c r="A1368" s="2" t="s">
        <v>93</v>
      </c>
      <c r="B1368" s="4" t="s">
        <v>69</v>
      </c>
      <c r="C1368" s="3" t="s">
        <v>35</v>
      </c>
      <c r="D1368" s="3" t="s">
        <v>0</v>
      </c>
      <c r="E1368" s="82">
        <v>0.37003491179999998</v>
      </c>
      <c r="F1368" s="47">
        <v>0.1521853125</v>
      </c>
      <c r="G1368" s="47">
        <v>4.6873340600000001E-2</v>
      </c>
      <c r="H1368" s="47">
        <v>0.1804509896</v>
      </c>
      <c r="I1368" s="47">
        <v>0.25045544559999999</v>
      </c>
      <c r="J1368" s="83">
        <v>5743.1134384999996</v>
      </c>
    </row>
    <row r="1369" spans="1:10" x14ac:dyDescent="0.25">
      <c r="A1369" s="2" t="s">
        <v>93</v>
      </c>
      <c r="B1369" s="4" t="s">
        <v>69</v>
      </c>
      <c r="C1369" s="3" t="s">
        <v>35</v>
      </c>
      <c r="D1369" s="3" t="s">
        <v>38</v>
      </c>
      <c r="E1369" s="82">
        <v>7.9226532299999999E-2</v>
      </c>
      <c r="F1369" s="47">
        <v>0.27694365799999998</v>
      </c>
      <c r="G1369" s="47">
        <v>5.2396128899999998E-2</v>
      </c>
      <c r="H1369" s="47">
        <v>0.36525322449999997</v>
      </c>
      <c r="I1369" s="47">
        <v>0.2261804563</v>
      </c>
      <c r="J1369" s="83">
        <v>1502.0758246</v>
      </c>
    </row>
    <row r="1370" spans="1:10" x14ac:dyDescent="0.25">
      <c r="A1370" s="2" t="s">
        <v>93</v>
      </c>
      <c r="B1370" s="4" t="s">
        <v>69</v>
      </c>
      <c r="C1370" s="3" t="s">
        <v>36</v>
      </c>
      <c r="D1370" s="3" t="s">
        <v>37</v>
      </c>
      <c r="E1370" s="82">
        <v>0.34699511659999999</v>
      </c>
      <c r="F1370" s="47">
        <v>4.7646479999999998E-2</v>
      </c>
      <c r="G1370" s="47">
        <v>5.3512652799999998E-2</v>
      </c>
      <c r="H1370" s="47">
        <v>6.0444929799999998E-2</v>
      </c>
      <c r="I1370" s="47">
        <v>0.49140082080000003</v>
      </c>
      <c r="J1370" s="83">
        <v>9204.1892757999995</v>
      </c>
    </row>
    <row r="1371" spans="1:10" x14ac:dyDescent="0.25">
      <c r="A1371" s="2" t="s">
        <v>93</v>
      </c>
      <c r="B1371" s="4" t="s">
        <v>69</v>
      </c>
      <c r="C1371" s="3" t="s">
        <v>36</v>
      </c>
      <c r="D1371" s="3" t="s">
        <v>0</v>
      </c>
      <c r="E1371" s="82">
        <v>0.3045902908</v>
      </c>
      <c r="F1371" s="47">
        <v>5.7429540299999998E-2</v>
      </c>
      <c r="G1371" s="47">
        <v>6.2992443499999995E-2</v>
      </c>
      <c r="H1371" s="47">
        <v>7.3611365999999998E-2</v>
      </c>
      <c r="I1371" s="47">
        <v>0.50137635940000003</v>
      </c>
      <c r="J1371" s="83">
        <v>15731.375441</v>
      </c>
    </row>
    <row r="1372" spans="1:10" x14ac:dyDescent="0.25">
      <c r="A1372" s="2" t="s">
        <v>93</v>
      </c>
      <c r="B1372" s="4" t="s">
        <v>69</v>
      </c>
      <c r="C1372" s="3" t="s">
        <v>36</v>
      </c>
      <c r="D1372" s="3" t="s">
        <v>38</v>
      </c>
      <c r="E1372" s="82">
        <v>0.2495834304</v>
      </c>
      <c r="F1372" s="47">
        <v>6.9944456899999993E-2</v>
      </c>
      <c r="G1372" s="47">
        <v>7.7316881399999995E-2</v>
      </c>
      <c r="H1372" s="47">
        <v>9.2611275800000004E-2</v>
      </c>
      <c r="I1372" s="47">
        <v>0.51054395549999998</v>
      </c>
      <c r="J1372" s="83">
        <v>6161.5287793999996</v>
      </c>
    </row>
    <row r="1373" spans="1:10" x14ac:dyDescent="0.25">
      <c r="A1373" s="2" t="s">
        <v>93</v>
      </c>
      <c r="B1373" s="4" t="s">
        <v>63</v>
      </c>
      <c r="C1373" s="3" t="s">
        <v>34</v>
      </c>
      <c r="D1373" s="3" t="s">
        <v>37</v>
      </c>
      <c r="E1373" s="82">
        <v>0.44285662129999998</v>
      </c>
      <c r="F1373" s="47">
        <v>8.1796685999999993E-2</v>
      </c>
      <c r="G1373" s="47">
        <v>0.13899165499999999</v>
      </c>
      <c r="H1373" s="47">
        <v>0.1048810736</v>
      </c>
      <c r="I1373" s="47">
        <v>0.23147396419999999</v>
      </c>
      <c r="J1373" s="83">
        <v>18168.55673</v>
      </c>
    </row>
    <row r="1374" spans="1:10" x14ac:dyDescent="0.25">
      <c r="A1374" s="2" t="s">
        <v>93</v>
      </c>
      <c r="B1374" s="4" t="s">
        <v>63</v>
      </c>
      <c r="C1374" s="3" t="s">
        <v>34</v>
      </c>
      <c r="D1374" s="3" t="s">
        <v>0</v>
      </c>
      <c r="E1374" s="82">
        <v>0.34073979780000002</v>
      </c>
      <c r="F1374" s="47">
        <v>0.1006460374</v>
      </c>
      <c r="G1374" s="47">
        <v>0.14438738039999999</v>
      </c>
      <c r="H1374" s="47">
        <v>0.15849538029999999</v>
      </c>
      <c r="I1374" s="47">
        <v>0.2557314041</v>
      </c>
      <c r="J1374" s="83">
        <v>26527.762064999999</v>
      </c>
    </row>
    <row r="1375" spans="1:10" x14ac:dyDescent="0.25">
      <c r="A1375" s="2" t="s">
        <v>93</v>
      </c>
      <c r="B1375" s="4" t="s">
        <v>63</v>
      </c>
      <c r="C1375" s="3" t="s">
        <v>34</v>
      </c>
      <c r="D1375" s="3" t="s">
        <v>38</v>
      </c>
      <c r="E1375" s="82">
        <v>0.1143717487</v>
      </c>
      <c r="F1375" s="47">
        <v>0.14592965099999999</v>
      </c>
      <c r="G1375" s="47">
        <v>0.16123579839999999</v>
      </c>
      <c r="H1375" s="47">
        <v>0.28336159020000001</v>
      </c>
      <c r="I1375" s="47">
        <v>0.29510121179999999</v>
      </c>
      <c r="J1375" s="83">
        <v>7702.9512103999996</v>
      </c>
    </row>
    <row r="1376" spans="1:10" x14ac:dyDescent="0.25">
      <c r="A1376" s="2" t="s">
        <v>93</v>
      </c>
      <c r="B1376" s="4" t="s">
        <v>63</v>
      </c>
      <c r="C1376" s="3" t="s">
        <v>35</v>
      </c>
      <c r="D1376" s="3" t="s">
        <v>37</v>
      </c>
      <c r="E1376" s="82">
        <v>0.65378214749999997</v>
      </c>
      <c r="F1376" s="47">
        <v>7.9185199600000006E-2</v>
      </c>
      <c r="G1376" s="47">
        <v>5.1003445199999997E-2</v>
      </c>
      <c r="H1376" s="47">
        <v>8.1061247599999997E-2</v>
      </c>
      <c r="I1376" s="47">
        <v>0.13496796010000001</v>
      </c>
      <c r="J1376" s="83">
        <v>3054.5520397999999</v>
      </c>
    </row>
    <row r="1377" spans="1:10" x14ac:dyDescent="0.25">
      <c r="A1377" s="2" t="s">
        <v>93</v>
      </c>
      <c r="B1377" s="4" t="s">
        <v>63</v>
      </c>
      <c r="C1377" s="3" t="s">
        <v>35</v>
      </c>
      <c r="D1377" s="3" t="s">
        <v>0</v>
      </c>
      <c r="E1377" s="82">
        <v>0.61033610500000002</v>
      </c>
      <c r="F1377" s="47">
        <v>8.3390884100000007E-2</v>
      </c>
      <c r="G1377" s="47">
        <v>5.3581217799999997E-2</v>
      </c>
      <c r="H1377" s="47">
        <v>8.9297746499999997E-2</v>
      </c>
      <c r="I1377" s="47">
        <v>0.16339404669999999</v>
      </c>
      <c r="J1377" s="83">
        <v>3411.2541845000001</v>
      </c>
    </row>
    <row r="1378" spans="1:10" x14ac:dyDescent="0.25">
      <c r="A1378" s="2" t="s">
        <v>93</v>
      </c>
      <c r="B1378" s="4" t="s">
        <v>63</v>
      </c>
      <c r="C1378" s="3" t="s">
        <v>35</v>
      </c>
      <c r="D1378" s="3" t="s">
        <v>38</v>
      </c>
      <c r="E1378" s="82">
        <v>0.2252047807</v>
      </c>
      <c r="F1378" s="47">
        <v>0.102613916</v>
      </c>
      <c r="G1378" s="47">
        <v>9.07592547E-2</v>
      </c>
      <c r="H1378" s="47">
        <v>0.1363759273</v>
      </c>
      <c r="I1378" s="47">
        <v>0.44504612139999999</v>
      </c>
      <c r="J1378" s="83">
        <v>275.30499048000001</v>
      </c>
    </row>
    <row r="1379" spans="1:10" x14ac:dyDescent="0.25">
      <c r="A1379" s="2" t="s">
        <v>93</v>
      </c>
      <c r="B1379" s="4" t="s">
        <v>84</v>
      </c>
      <c r="C1379" s="3" t="s">
        <v>34</v>
      </c>
      <c r="D1379" s="3" t="s">
        <v>37</v>
      </c>
      <c r="E1379" s="82">
        <v>0.57817270160000001</v>
      </c>
      <c r="F1379" s="47">
        <v>9.8305943199999996E-2</v>
      </c>
      <c r="G1379" s="47">
        <v>8.9195122599999996E-2</v>
      </c>
      <c r="H1379" s="47">
        <v>7.6042397900000003E-2</v>
      </c>
      <c r="I1379" s="47">
        <v>0.15828383469999999</v>
      </c>
      <c r="J1379" s="83">
        <v>15568.093754</v>
      </c>
    </row>
    <row r="1380" spans="1:10" x14ac:dyDescent="0.25">
      <c r="A1380" s="2" t="s">
        <v>93</v>
      </c>
      <c r="B1380" s="4" t="s">
        <v>84</v>
      </c>
      <c r="C1380" s="3" t="s">
        <v>34</v>
      </c>
      <c r="D1380" s="3" t="s">
        <v>0</v>
      </c>
      <c r="E1380" s="82">
        <v>0.54506187110000004</v>
      </c>
      <c r="F1380" s="47">
        <v>9.9798897999999997E-2</v>
      </c>
      <c r="G1380" s="47">
        <v>9.1582377600000001E-2</v>
      </c>
      <c r="H1380" s="47">
        <v>8.1168989999999996E-2</v>
      </c>
      <c r="I1380" s="47">
        <v>0.18238786330000001</v>
      </c>
      <c r="J1380" s="83">
        <v>17421.964318999999</v>
      </c>
    </row>
    <row r="1381" spans="1:10" x14ac:dyDescent="0.25">
      <c r="A1381" s="2" t="s">
        <v>93</v>
      </c>
      <c r="B1381" s="4" t="s">
        <v>84</v>
      </c>
      <c r="C1381" s="3" t="s">
        <v>34</v>
      </c>
      <c r="D1381" s="3" t="s">
        <v>38</v>
      </c>
      <c r="E1381" s="82">
        <v>0.29891279749999999</v>
      </c>
      <c r="F1381" s="47">
        <v>0.1003877475</v>
      </c>
      <c r="G1381" s="47">
        <v>0.1194106833</v>
      </c>
      <c r="H1381" s="47">
        <v>0.1023696393</v>
      </c>
      <c r="I1381" s="47">
        <v>0.37891913240000002</v>
      </c>
      <c r="J1381" s="83">
        <v>1632.5886659</v>
      </c>
    </row>
    <row r="1382" spans="1:10" x14ac:dyDescent="0.25">
      <c r="A1382" s="2" t="s">
        <v>93</v>
      </c>
      <c r="B1382" s="4" t="s">
        <v>84</v>
      </c>
      <c r="C1382" s="3" t="s">
        <v>35</v>
      </c>
      <c r="D1382" s="3" t="s">
        <v>37</v>
      </c>
      <c r="E1382" s="82">
        <v>0.73651239150000003</v>
      </c>
      <c r="F1382" s="47">
        <v>7.6189124699999999E-2</v>
      </c>
      <c r="G1382" s="47">
        <v>3.5164527100000002E-2</v>
      </c>
      <c r="H1382" s="47">
        <v>5.4217188100000001E-2</v>
      </c>
      <c r="I1382" s="47">
        <v>9.7916768599999995E-2</v>
      </c>
      <c r="J1382" s="83">
        <v>30469.602362000001</v>
      </c>
    </row>
    <row r="1383" spans="1:10" x14ac:dyDescent="0.25">
      <c r="A1383" s="2" t="s">
        <v>93</v>
      </c>
      <c r="B1383" s="4" t="s">
        <v>84</v>
      </c>
      <c r="C1383" s="3" t="s">
        <v>35</v>
      </c>
      <c r="D1383" s="3" t="s">
        <v>0</v>
      </c>
      <c r="E1383" s="82">
        <v>0.6865905819</v>
      </c>
      <c r="F1383" s="47">
        <v>8.1445568699999998E-2</v>
      </c>
      <c r="G1383" s="47">
        <v>3.7493384099999999E-2</v>
      </c>
      <c r="H1383" s="47">
        <v>5.8377274399999998E-2</v>
      </c>
      <c r="I1383" s="47">
        <v>0.13609319089999999</v>
      </c>
      <c r="J1383" s="83">
        <v>34176.471946999998</v>
      </c>
    </row>
    <row r="1384" spans="1:10" x14ac:dyDescent="0.25">
      <c r="A1384" s="2" t="s">
        <v>93</v>
      </c>
      <c r="B1384" s="4" t="s">
        <v>84</v>
      </c>
      <c r="C1384" s="3" t="s">
        <v>35</v>
      </c>
      <c r="D1384" s="3" t="s">
        <v>38</v>
      </c>
      <c r="E1384" s="82">
        <v>0.34677489140000001</v>
      </c>
      <c r="F1384" s="47">
        <v>7.9607109800000006E-2</v>
      </c>
      <c r="G1384" s="47">
        <v>8.2816616100000004E-2</v>
      </c>
      <c r="H1384" s="47">
        <v>0.10353519160000001</v>
      </c>
      <c r="I1384" s="47">
        <v>0.38726619099999998</v>
      </c>
      <c r="J1384" s="83">
        <v>2076.2807415000002</v>
      </c>
    </row>
    <row r="1385" spans="1:10" x14ac:dyDescent="0.25">
      <c r="A1385" s="2" t="s">
        <v>93</v>
      </c>
      <c r="B1385" s="4" t="s">
        <v>84</v>
      </c>
      <c r="C1385" s="3" t="s">
        <v>36</v>
      </c>
      <c r="D1385" s="3" t="s">
        <v>37</v>
      </c>
      <c r="E1385" s="82">
        <v>0.29783529060000002</v>
      </c>
      <c r="F1385" s="47">
        <v>6.61334591E-2</v>
      </c>
      <c r="G1385" s="47">
        <v>8.0644629999999995E-2</v>
      </c>
      <c r="H1385" s="47">
        <v>9.5887041399999998E-2</v>
      </c>
      <c r="I1385" s="47">
        <v>0.45949957889999998</v>
      </c>
      <c r="J1385" s="83">
        <v>11674.291827999999</v>
      </c>
    </row>
    <row r="1386" spans="1:10" x14ac:dyDescent="0.25">
      <c r="A1386" s="2" t="s">
        <v>93</v>
      </c>
      <c r="B1386" s="4" t="s">
        <v>84</v>
      </c>
      <c r="C1386" s="3" t="s">
        <v>36</v>
      </c>
      <c r="D1386" s="3" t="s">
        <v>0</v>
      </c>
      <c r="E1386" s="82">
        <v>0.27038387130000002</v>
      </c>
      <c r="F1386" s="47">
        <v>6.0354253599999998E-2</v>
      </c>
      <c r="G1386" s="47">
        <v>0.1007544169</v>
      </c>
      <c r="H1386" s="47">
        <v>9.4192184499999998E-2</v>
      </c>
      <c r="I1386" s="47">
        <v>0.47431527359999998</v>
      </c>
      <c r="J1386" s="83">
        <v>18595.843290000001</v>
      </c>
    </row>
    <row r="1387" spans="1:10" x14ac:dyDescent="0.25">
      <c r="A1387" s="2" t="s">
        <v>93</v>
      </c>
      <c r="B1387" s="4" t="s">
        <v>84</v>
      </c>
      <c r="C1387" s="3" t="s">
        <v>36</v>
      </c>
      <c r="D1387" s="3" t="s">
        <v>38</v>
      </c>
      <c r="E1387" s="82">
        <v>0.22673386100000001</v>
      </c>
      <c r="F1387" s="47">
        <v>4.9107389299999998E-2</v>
      </c>
      <c r="G1387" s="47">
        <v>0.13573247660000001</v>
      </c>
      <c r="H1387" s="47">
        <v>8.9221151499999998E-2</v>
      </c>
      <c r="I1387" s="47">
        <v>0.49920512160000002</v>
      </c>
      <c r="J1387" s="83">
        <v>6690.6636398000001</v>
      </c>
    </row>
    <row r="1388" spans="1:10" x14ac:dyDescent="0.25">
      <c r="A1388" s="2" t="s">
        <v>93</v>
      </c>
      <c r="B1388" s="4" t="s">
        <v>62</v>
      </c>
      <c r="C1388" s="3" t="s">
        <v>34</v>
      </c>
      <c r="D1388" s="3" t="s">
        <v>37</v>
      </c>
      <c r="E1388" s="82">
        <v>0.62612548469999996</v>
      </c>
      <c r="F1388" s="47">
        <v>8.3129631900000001E-2</v>
      </c>
      <c r="G1388" s="47">
        <v>9.0004636200000002E-2</v>
      </c>
      <c r="H1388" s="47">
        <v>7.8159840800000005E-2</v>
      </c>
      <c r="I1388" s="47">
        <v>0.1225804065</v>
      </c>
      <c r="J1388" s="83">
        <v>14421.992115999999</v>
      </c>
    </row>
    <row r="1389" spans="1:10" x14ac:dyDescent="0.25">
      <c r="A1389" s="2" t="s">
        <v>93</v>
      </c>
      <c r="B1389" s="4" t="s">
        <v>62</v>
      </c>
      <c r="C1389" s="3" t="s">
        <v>34</v>
      </c>
      <c r="D1389" s="3" t="s">
        <v>0</v>
      </c>
      <c r="E1389" s="82">
        <v>0.45375273100000002</v>
      </c>
      <c r="F1389" s="47">
        <v>0.1090592143</v>
      </c>
      <c r="G1389" s="47">
        <v>8.7341938100000002E-2</v>
      </c>
      <c r="H1389" s="47">
        <v>0.121302997</v>
      </c>
      <c r="I1389" s="47">
        <v>0.2285431195</v>
      </c>
      <c r="J1389" s="83">
        <v>22118.558177999999</v>
      </c>
    </row>
    <row r="1390" spans="1:10" x14ac:dyDescent="0.25">
      <c r="A1390" s="2" t="s">
        <v>93</v>
      </c>
      <c r="B1390" s="4" t="s">
        <v>62</v>
      </c>
      <c r="C1390" s="3" t="s">
        <v>34</v>
      </c>
      <c r="D1390" s="3" t="s">
        <v>38</v>
      </c>
      <c r="E1390" s="82">
        <v>0.14609319630000001</v>
      </c>
      <c r="F1390" s="47">
        <v>0.15911948179999999</v>
      </c>
      <c r="G1390" s="47">
        <v>8.6095206399999999E-2</v>
      </c>
      <c r="H1390" s="47">
        <v>0.18844293849999999</v>
      </c>
      <c r="I1390" s="47">
        <v>0.42024917709999998</v>
      </c>
      <c r="J1390" s="83">
        <v>6710.5263561000002</v>
      </c>
    </row>
    <row r="1391" spans="1:10" x14ac:dyDescent="0.25">
      <c r="A1391" s="2" t="s">
        <v>93</v>
      </c>
      <c r="B1391" s="4" t="s">
        <v>62</v>
      </c>
      <c r="C1391" s="3" t="s">
        <v>35</v>
      </c>
      <c r="D1391" s="3" t="s">
        <v>37</v>
      </c>
      <c r="E1391" s="82">
        <v>0.72501041519999998</v>
      </c>
      <c r="F1391" s="47">
        <v>9.5431902700000001E-2</v>
      </c>
      <c r="G1391" s="47">
        <v>2.65036406E-2</v>
      </c>
      <c r="H1391" s="47">
        <v>6.7876503399999996E-2</v>
      </c>
      <c r="I1391" s="47">
        <v>8.5177538100000005E-2</v>
      </c>
      <c r="J1391" s="83">
        <v>5925.5897422999997</v>
      </c>
    </row>
    <row r="1392" spans="1:10" x14ac:dyDescent="0.25">
      <c r="A1392" s="2" t="s">
        <v>93</v>
      </c>
      <c r="B1392" s="4" t="s">
        <v>62</v>
      </c>
      <c r="C1392" s="3" t="s">
        <v>35</v>
      </c>
      <c r="D1392" s="3" t="s">
        <v>0</v>
      </c>
      <c r="E1392" s="82">
        <v>0.68699635699999995</v>
      </c>
      <c r="F1392" s="47">
        <v>9.53024024E-2</v>
      </c>
      <c r="G1392" s="47">
        <v>2.8082676599999998E-2</v>
      </c>
      <c r="H1392" s="47">
        <v>7.2406924499999997E-2</v>
      </c>
      <c r="I1392" s="47">
        <v>0.1172116396</v>
      </c>
      <c r="J1392" s="83">
        <v>6695.9967975999998</v>
      </c>
    </row>
    <row r="1393" spans="1:10" x14ac:dyDescent="0.25">
      <c r="A1393" s="2" t="s">
        <v>93</v>
      </c>
      <c r="B1393" s="4" t="s">
        <v>62</v>
      </c>
      <c r="C1393" s="3" t="s">
        <v>35</v>
      </c>
      <c r="D1393" s="3" t="s">
        <v>38</v>
      </c>
      <c r="E1393" s="82">
        <v>0.37626428020000002</v>
      </c>
      <c r="F1393" s="47">
        <v>0.12325323370000001</v>
      </c>
      <c r="G1393" s="47">
        <v>6.4068124700000006E-2</v>
      </c>
      <c r="H1393" s="47">
        <v>0.10626749889999999</v>
      </c>
      <c r="I1393" s="47">
        <v>0.33014686250000003</v>
      </c>
      <c r="J1393" s="83">
        <v>483.73214428</v>
      </c>
    </row>
    <row r="1394" spans="1:10" x14ac:dyDescent="0.25">
      <c r="A1394" s="2" t="s">
        <v>93</v>
      </c>
      <c r="B1394" s="4" t="s">
        <v>62</v>
      </c>
      <c r="C1394" s="3" t="s">
        <v>36</v>
      </c>
      <c r="D1394" s="3" t="s">
        <v>37</v>
      </c>
      <c r="E1394" s="82">
        <v>0.26081545830000002</v>
      </c>
      <c r="F1394" s="47">
        <v>0.1109965015</v>
      </c>
      <c r="G1394" s="47">
        <v>0.1050172477</v>
      </c>
      <c r="H1394" s="47">
        <v>0.1232949587</v>
      </c>
      <c r="I1394" s="47">
        <v>0.39987583389999998</v>
      </c>
      <c r="J1394" s="83">
        <v>15946.908358999999</v>
      </c>
    </row>
    <row r="1395" spans="1:10" x14ac:dyDescent="0.25">
      <c r="A1395" s="2" t="s">
        <v>93</v>
      </c>
      <c r="B1395" s="4" t="s">
        <v>62</v>
      </c>
      <c r="C1395" s="3" t="s">
        <v>36</v>
      </c>
      <c r="D1395" s="3" t="s">
        <v>0</v>
      </c>
      <c r="E1395" s="82">
        <v>0.23486496979999999</v>
      </c>
      <c r="F1395" s="47">
        <v>9.4877727800000006E-2</v>
      </c>
      <c r="G1395" s="47">
        <v>0.12519547950000001</v>
      </c>
      <c r="H1395" s="47">
        <v>0.12163726280000001</v>
      </c>
      <c r="I1395" s="47">
        <v>0.42342456020000002</v>
      </c>
      <c r="J1395" s="83">
        <v>26306.490438000001</v>
      </c>
    </row>
    <row r="1396" spans="1:10" x14ac:dyDescent="0.25">
      <c r="A1396" s="2" t="s">
        <v>93</v>
      </c>
      <c r="B1396" s="4" t="s">
        <v>62</v>
      </c>
      <c r="C1396" s="3" t="s">
        <v>36</v>
      </c>
      <c r="D1396" s="3" t="s">
        <v>38</v>
      </c>
      <c r="E1396" s="82">
        <v>0.1964467707</v>
      </c>
      <c r="F1396" s="47">
        <v>6.9502502600000002E-2</v>
      </c>
      <c r="G1396" s="47">
        <v>0.15622764519999999</v>
      </c>
      <c r="H1396" s="47">
        <v>0.1187379257</v>
      </c>
      <c r="I1396" s="47">
        <v>0.45908515570000002</v>
      </c>
      <c r="J1396" s="83">
        <v>10187.354378</v>
      </c>
    </row>
    <row r="1397" spans="1:10" x14ac:dyDescent="0.25">
      <c r="A1397" s="2" t="s">
        <v>93</v>
      </c>
      <c r="B1397" s="4" t="s">
        <v>83</v>
      </c>
      <c r="C1397" s="3" t="s">
        <v>34</v>
      </c>
      <c r="D1397" s="3" t="s">
        <v>37</v>
      </c>
      <c r="E1397" s="82">
        <v>0.46019047270000002</v>
      </c>
      <c r="F1397" s="47">
        <v>8.2318019300000003E-2</v>
      </c>
      <c r="G1397" s="47">
        <v>0.10602428329999999</v>
      </c>
      <c r="H1397" s="47">
        <v>9.4907695E-2</v>
      </c>
      <c r="I1397" s="47">
        <v>0.25655952970000001</v>
      </c>
      <c r="J1397" s="83">
        <v>3889.7144794999999</v>
      </c>
    </row>
    <row r="1398" spans="1:10" x14ac:dyDescent="0.25">
      <c r="A1398" s="2" t="s">
        <v>93</v>
      </c>
      <c r="B1398" s="4" t="s">
        <v>83</v>
      </c>
      <c r="C1398" s="3" t="s">
        <v>34</v>
      </c>
      <c r="D1398" s="3" t="s">
        <v>0</v>
      </c>
      <c r="E1398" s="82">
        <v>0.35224717550000001</v>
      </c>
      <c r="F1398" s="47">
        <v>0.10492832890000001</v>
      </c>
      <c r="G1398" s="47">
        <v>0.1057808709</v>
      </c>
      <c r="H1398" s="47">
        <v>0.1276924348</v>
      </c>
      <c r="I1398" s="47">
        <v>0.30935118979999998</v>
      </c>
      <c r="J1398" s="83">
        <v>5649.4691323999996</v>
      </c>
    </row>
    <row r="1399" spans="1:10" x14ac:dyDescent="0.25">
      <c r="A1399" s="2" t="s">
        <v>93</v>
      </c>
      <c r="B1399" s="4" t="s">
        <v>83</v>
      </c>
      <c r="C1399" s="3" t="s">
        <v>34</v>
      </c>
      <c r="D1399" s="3" t="s">
        <v>38</v>
      </c>
      <c r="E1399" s="82">
        <v>9.9799483699999997E-2</v>
      </c>
      <c r="F1399" s="47">
        <v>0.1744572982</v>
      </c>
      <c r="G1399" s="47">
        <v>0.11692930410000001</v>
      </c>
      <c r="H1399" s="47">
        <v>0.20797409019999999</v>
      </c>
      <c r="I1399" s="47">
        <v>0.4008398239</v>
      </c>
      <c r="J1399" s="83">
        <v>1412.8329607999999</v>
      </c>
    </row>
    <row r="1400" spans="1:10" x14ac:dyDescent="0.25">
      <c r="A1400" s="2" t="s">
        <v>93</v>
      </c>
      <c r="B1400" s="4" t="s">
        <v>83</v>
      </c>
      <c r="C1400" s="3" t="s">
        <v>35</v>
      </c>
      <c r="D1400" s="3" t="s">
        <v>37</v>
      </c>
      <c r="E1400" s="82">
        <v>0.69820128709999996</v>
      </c>
      <c r="F1400" s="47">
        <v>8.6817230999999995E-2</v>
      </c>
      <c r="G1400" s="47">
        <v>3.8129472599999999E-2</v>
      </c>
      <c r="H1400" s="47">
        <v>5.9664293700000003E-2</v>
      </c>
      <c r="I1400" s="47">
        <v>0.1171877155</v>
      </c>
      <c r="J1400" s="83">
        <v>2971.9510605</v>
      </c>
    </row>
    <row r="1401" spans="1:10" x14ac:dyDescent="0.25">
      <c r="A1401" s="2" t="s">
        <v>93</v>
      </c>
      <c r="B1401" s="4" t="s">
        <v>83</v>
      </c>
      <c r="C1401" s="3" t="s">
        <v>35</v>
      </c>
      <c r="D1401" s="3" t="s">
        <v>0</v>
      </c>
      <c r="E1401" s="82">
        <v>0.65738316880000003</v>
      </c>
      <c r="F1401" s="47">
        <v>9.0162072699999998E-2</v>
      </c>
      <c r="G1401" s="47">
        <v>4.2194792600000003E-2</v>
      </c>
      <c r="H1401" s="47">
        <v>6.7171036099999998E-2</v>
      </c>
      <c r="I1401" s="47">
        <v>0.14308892979999999</v>
      </c>
      <c r="J1401" s="83">
        <v>3206.6839491000001</v>
      </c>
    </row>
    <row r="1402" spans="1:10" x14ac:dyDescent="0.25">
      <c r="A1402" s="2" t="s">
        <v>93</v>
      </c>
      <c r="B1402" s="4" t="s">
        <v>83</v>
      </c>
      <c r="C1402" s="3" t="s">
        <v>35</v>
      </c>
      <c r="D1402" s="3" t="s">
        <v>38</v>
      </c>
      <c r="E1402" s="82">
        <v>0.14903001960000001</v>
      </c>
      <c r="F1402" s="47">
        <v>0.1341149006</v>
      </c>
      <c r="G1402" s="47">
        <v>0.11298755890000001</v>
      </c>
      <c r="H1402" s="47">
        <v>0.15358697139999999</v>
      </c>
      <c r="I1402" s="47">
        <v>0.45028054950000002</v>
      </c>
      <c r="J1402" s="83">
        <v>194.59166737999999</v>
      </c>
    </row>
    <row r="1403" spans="1:10" x14ac:dyDescent="0.25">
      <c r="A1403" s="2" t="s">
        <v>93</v>
      </c>
      <c r="B1403" s="4" t="s">
        <v>83</v>
      </c>
      <c r="C1403" s="3" t="s">
        <v>36</v>
      </c>
      <c r="D1403" s="3" t="s">
        <v>37</v>
      </c>
      <c r="E1403" s="82">
        <v>0.36496800060000001</v>
      </c>
      <c r="F1403" s="47">
        <v>4.3947309099999998E-2</v>
      </c>
      <c r="G1403" s="47">
        <v>3.6914050099999998E-2</v>
      </c>
      <c r="H1403" s="47">
        <v>7.7397525100000003E-2</v>
      </c>
      <c r="I1403" s="47">
        <v>0.47677311519999999</v>
      </c>
      <c r="J1403" s="83">
        <v>2167.3132950999998</v>
      </c>
    </row>
    <row r="1404" spans="1:10" x14ac:dyDescent="0.25">
      <c r="A1404" s="2" t="s">
        <v>93</v>
      </c>
      <c r="B1404" s="4" t="s">
        <v>83</v>
      </c>
      <c r="C1404" s="3" t="s">
        <v>36</v>
      </c>
      <c r="D1404" s="3" t="s">
        <v>0</v>
      </c>
      <c r="E1404" s="82">
        <v>0.32865511609999998</v>
      </c>
      <c r="F1404" s="47">
        <v>4.85070784E-2</v>
      </c>
      <c r="G1404" s="47">
        <v>5.6676620800000001E-2</v>
      </c>
      <c r="H1404" s="47">
        <v>8.2857441000000004E-2</v>
      </c>
      <c r="I1404" s="47">
        <v>0.4833037436</v>
      </c>
      <c r="J1404" s="83">
        <v>3070.0876102000002</v>
      </c>
    </row>
    <row r="1405" spans="1:10" x14ac:dyDescent="0.25">
      <c r="A1405" s="2" t="s">
        <v>93</v>
      </c>
      <c r="B1405" s="4" t="s">
        <v>83</v>
      </c>
      <c r="C1405" s="3" t="s">
        <v>36</v>
      </c>
      <c r="D1405" s="3" t="s">
        <v>38</v>
      </c>
      <c r="E1405" s="82">
        <v>0.24575891080000001</v>
      </c>
      <c r="F1405" s="47">
        <v>5.8191305499999998E-2</v>
      </c>
      <c r="G1405" s="47">
        <v>0.1067993349</v>
      </c>
      <c r="H1405" s="47">
        <v>9.7188603799999995E-2</v>
      </c>
      <c r="I1405" s="47">
        <v>0.492061845</v>
      </c>
      <c r="J1405" s="83">
        <v>870.77208836</v>
      </c>
    </row>
    <row r="1406" spans="1:10" x14ac:dyDescent="0.25">
      <c r="A1406" s="2" t="s">
        <v>93</v>
      </c>
      <c r="B1406" s="4" t="s">
        <v>55</v>
      </c>
      <c r="C1406" s="3" t="s">
        <v>34</v>
      </c>
      <c r="D1406" s="3" t="s">
        <v>37</v>
      </c>
      <c r="E1406" s="82">
        <v>0.57707282689999995</v>
      </c>
      <c r="F1406" s="47">
        <v>6.8505413900000006E-2</v>
      </c>
      <c r="G1406" s="47">
        <v>0.13838139569999999</v>
      </c>
      <c r="H1406" s="47">
        <v>8.5220417600000001E-2</v>
      </c>
      <c r="I1406" s="47">
        <v>0.13081994590000001</v>
      </c>
      <c r="J1406" s="83">
        <v>36276.234235000004</v>
      </c>
    </row>
    <row r="1407" spans="1:10" x14ac:dyDescent="0.25">
      <c r="A1407" s="2" t="s">
        <v>93</v>
      </c>
      <c r="B1407" s="4" t="s">
        <v>55</v>
      </c>
      <c r="C1407" s="3" t="s">
        <v>34</v>
      </c>
      <c r="D1407" s="3" t="s">
        <v>0</v>
      </c>
      <c r="E1407" s="82">
        <v>0.53639533279999996</v>
      </c>
      <c r="F1407" s="47">
        <v>7.0924801600000004E-2</v>
      </c>
      <c r="G1407" s="47">
        <v>0.1334746986</v>
      </c>
      <c r="H1407" s="47">
        <v>9.3186269200000005E-2</v>
      </c>
      <c r="I1407" s="47">
        <v>0.16601889789999999</v>
      </c>
      <c r="J1407" s="83">
        <v>43154.817710000003</v>
      </c>
    </row>
    <row r="1408" spans="1:10" x14ac:dyDescent="0.25">
      <c r="A1408" s="2" t="s">
        <v>93</v>
      </c>
      <c r="B1408" s="4" t="s">
        <v>55</v>
      </c>
      <c r="C1408" s="3" t="s">
        <v>34</v>
      </c>
      <c r="D1408" s="3" t="s">
        <v>38</v>
      </c>
      <c r="E1408" s="82">
        <v>0.1904124579</v>
      </c>
      <c r="F1408" s="47">
        <v>9.6516871099999998E-2</v>
      </c>
      <c r="G1408" s="47">
        <v>0.15370634250000001</v>
      </c>
      <c r="H1408" s="47">
        <v>0.18373311019999999</v>
      </c>
      <c r="I1408" s="47">
        <v>0.37563121840000002</v>
      </c>
      <c r="J1408" s="83">
        <v>4138.4429112999997</v>
      </c>
    </row>
    <row r="1409" spans="1:10" x14ac:dyDescent="0.25">
      <c r="A1409" s="2" t="s">
        <v>93</v>
      </c>
      <c r="B1409" s="4" t="s">
        <v>55</v>
      </c>
      <c r="C1409" s="3" t="s">
        <v>36</v>
      </c>
      <c r="D1409" s="3" t="s">
        <v>37</v>
      </c>
      <c r="E1409" s="82">
        <v>0.24986372479999999</v>
      </c>
      <c r="F1409" s="47">
        <v>8.4395764600000006E-2</v>
      </c>
      <c r="G1409" s="47">
        <v>8.35886562E-2</v>
      </c>
      <c r="H1409" s="47">
        <v>0.13544732249999999</v>
      </c>
      <c r="I1409" s="47">
        <v>0.44670453199999999</v>
      </c>
      <c r="J1409" s="83">
        <v>25238.740632000001</v>
      </c>
    </row>
    <row r="1410" spans="1:10" x14ac:dyDescent="0.25">
      <c r="A1410" s="2" t="s">
        <v>93</v>
      </c>
      <c r="B1410" s="4" t="s">
        <v>55</v>
      </c>
      <c r="C1410" s="3" t="s">
        <v>36</v>
      </c>
      <c r="D1410" s="3" t="s">
        <v>0</v>
      </c>
      <c r="E1410" s="82">
        <v>0.22376264000000001</v>
      </c>
      <c r="F1410" s="47">
        <v>7.5748445499999997E-2</v>
      </c>
      <c r="G1410" s="47">
        <v>9.7631950600000003E-2</v>
      </c>
      <c r="H1410" s="47">
        <v>0.13323750409999999</v>
      </c>
      <c r="I1410" s="47">
        <v>0.46961945980000003</v>
      </c>
      <c r="J1410" s="83">
        <v>41777.558705000003</v>
      </c>
    </row>
    <row r="1411" spans="1:10" x14ac:dyDescent="0.25">
      <c r="A1411" s="2" t="s">
        <v>93</v>
      </c>
      <c r="B1411" s="4" t="s">
        <v>55</v>
      </c>
      <c r="C1411" s="3" t="s">
        <v>36</v>
      </c>
      <c r="D1411" s="3" t="s">
        <v>38</v>
      </c>
      <c r="E1411" s="82">
        <v>0.18651147870000001</v>
      </c>
      <c r="F1411" s="47">
        <v>5.9470595600000002E-2</v>
      </c>
      <c r="G1411" s="47">
        <v>0.1216157674</v>
      </c>
      <c r="H1411" s="47">
        <v>0.12661487760000001</v>
      </c>
      <c r="I1411" s="47">
        <v>0.5057872806</v>
      </c>
      <c r="J1411" s="83">
        <v>15838.167282</v>
      </c>
    </row>
    <row r="1412" spans="1:10" x14ac:dyDescent="0.25">
      <c r="A1412" s="2" t="s">
        <v>93</v>
      </c>
      <c r="B1412" s="4" t="s">
        <v>68</v>
      </c>
      <c r="C1412" s="3" t="s">
        <v>34</v>
      </c>
      <c r="D1412" s="3" t="s">
        <v>37</v>
      </c>
      <c r="E1412" s="82">
        <v>0.57993166510000005</v>
      </c>
      <c r="F1412" s="47">
        <v>0.1311661643</v>
      </c>
      <c r="G1412" s="47">
        <v>9.0814197099999994E-2</v>
      </c>
      <c r="H1412" s="47">
        <v>6.7059448499999993E-2</v>
      </c>
      <c r="I1412" s="47">
        <v>0.13102852500000001</v>
      </c>
      <c r="J1412" s="83">
        <v>16088.154938</v>
      </c>
    </row>
    <row r="1413" spans="1:10" x14ac:dyDescent="0.25">
      <c r="A1413" s="2" t="s">
        <v>93</v>
      </c>
      <c r="B1413" s="4" t="s">
        <v>68</v>
      </c>
      <c r="C1413" s="3" t="s">
        <v>34</v>
      </c>
      <c r="D1413" s="3" t="s">
        <v>0</v>
      </c>
      <c r="E1413" s="82">
        <v>0.45791700790000001</v>
      </c>
      <c r="F1413" s="47">
        <v>0.18049498459999999</v>
      </c>
      <c r="G1413" s="47">
        <v>9.0945602700000003E-2</v>
      </c>
      <c r="H1413" s="47">
        <v>0.11254134909999999</v>
      </c>
      <c r="I1413" s="47">
        <v>0.15810105569999999</v>
      </c>
      <c r="J1413" s="83">
        <v>22231.169199</v>
      </c>
    </row>
    <row r="1414" spans="1:10" x14ac:dyDescent="0.25">
      <c r="A1414" s="2" t="s">
        <v>93</v>
      </c>
      <c r="B1414" s="4" t="s">
        <v>68</v>
      </c>
      <c r="C1414" s="3" t="s">
        <v>34</v>
      </c>
      <c r="D1414" s="3" t="s">
        <v>38</v>
      </c>
      <c r="E1414" s="82">
        <v>0.14499305139999999</v>
      </c>
      <c r="F1414" s="47">
        <v>0.32642511400000002</v>
      </c>
      <c r="G1414" s="47">
        <v>9.8496778699999996E-2</v>
      </c>
      <c r="H1414" s="47">
        <v>0.23824642579999999</v>
      </c>
      <c r="I1414" s="47">
        <v>0.19183863009999999</v>
      </c>
      <c r="J1414" s="83">
        <v>5338.1868461000004</v>
      </c>
    </row>
    <row r="1415" spans="1:10" x14ac:dyDescent="0.25">
      <c r="A1415" s="2" t="s">
        <v>93</v>
      </c>
      <c r="B1415" s="4" t="s">
        <v>68</v>
      </c>
      <c r="C1415" s="3" t="s">
        <v>35</v>
      </c>
      <c r="D1415" s="3" t="s">
        <v>37</v>
      </c>
      <c r="E1415" s="82">
        <v>0.70488819589999996</v>
      </c>
      <c r="F1415" s="47">
        <v>8.6980685700000004E-2</v>
      </c>
      <c r="G1415" s="47">
        <v>2.8896598200000002E-2</v>
      </c>
      <c r="H1415" s="47">
        <v>6.10721787E-2</v>
      </c>
      <c r="I1415" s="47">
        <v>0.1181623415</v>
      </c>
      <c r="J1415" s="83">
        <v>9061.1397231999999</v>
      </c>
    </row>
    <row r="1416" spans="1:10" x14ac:dyDescent="0.25">
      <c r="A1416" s="2" t="s">
        <v>93</v>
      </c>
      <c r="B1416" s="4" t="s">
        <v>68</v>
      </c>
      <c r="C1416" s="3" t="s">
        <v>35</v>
      </c>
      <c r="D1416" s="3" t="s">
        <v>0</v>
      </c>
      <c r="E1416" s="82">
        <v>0.66236633020000002</v>
      </c>
      <c r="F1416" s="47">
        <v>9.0543989000000005E-2</v>
      </c>
      <c r="G1416" s="47">
        <v>3.1812104500000001E-2</v>
      </c>
      <c r="H1416" s="47">
        <v>6.9282054400000001E-2</v>
      </c>
      <c r="I1416" s="47">
        <v>0.14599552190000001</v>
      </c>
      <c r="J1416" s="83">
        <v>9990.1238721000009</v>
      </c>
    </row>
    <row r="1417" spans="1:10" x14ac:dyDescent="0.25">
      <c r="A1417" s="2" t="s">
        <v>93</v>
      </c>
      <c r="B1417" s="4" t="s">
        <v>68</v>
      </c>
      <c r="C1417" s="3" t="s">
        <v>35</v>
      </c>
      <c r="D1417" s="3" t="s">
        <v>38</v>
      </c>
      <c r="E1417" s="82">
        <v>0.2583291392</v>
      </c>
      <c r="F1417" s="47">
        <v>0.12563688449999999</v>
      </c>
      <c r="G1417" s="47">
        <v>6.7033196700000006E-2</v>
      </c>
      <c r="H1417" s="47">
        <v>0.15365293790000001</v>
      </c>
      <c r="I1417" s="47">
        <v>0.39534784160000003</v>
      </c>
      <c r="J1417" s="83">
        <v>700.77752827999996</v>
      </c>
    </row>
    <row r="1418" spans="1:10" x14ac:dyDescent="0.25">
      <c r="A1418" s="2" t="s">
        <v>93</v>
      </c>
      <c r="B1418" s="4" t="s">
        <v>68</v>
      </c>
      <c r="C1418" s="3" t="s">
        <v>36</v>
      </c>
      <c r="D1418" s="3" t="s">
        <v>37</v>
      </c>
      <c r="E1418" s="82">
        <v>0.4192818995</v>
      </c>
      <c r="F1418" s="47">
        <v>0.1091298653</v>
      </c>
      <c r="G1418" s="47">
        <v>3.9275563300000003E-2</v>
      </c>
      <c r="H1418" s="47">
        <v>9.1485315400000003E-2</v>
      </c>
      <c r="I1418" s="47">
        <v>0.34082735650000001</v>
      </c>
      <c r="J1418" s="83">
        <v>15894.256864000001</v>
      </c>
    </row>
    <row r="1419" spans="1:10" x14ac:dyDescent="0.25">
      <c r="A1419" s="2" t="s">
        <v>93</v>
      </c>
      <c r="B1419" s="4" t="s">
        <v>68</v>
      </c>
      <c r="C1419" s="3" t="s">
        <v>36</v>
      </c>
      <c r="D1419" s="3" t="s">
        <v>0</v>
      </c>
      <c r="E1419" s="82">
        <v>0.35846998759999998</v>
      </c>
      <c r="F1419" s="47">
        <v>0.1233885431</v>
      </c>
      <c r="G1419" s="47">
        <v>5.23290202E-2</v>
      </c>
      <c r="H1419" s="47">
        <v>0.1188065291</v>
      </c>
      <c r="I1419" s="47">
        <v>0.34700592000000002</v>
      </c>
      <c r="J1419" s="83">
        <v>25367.225410999999</v>
      </c>
    </row>
    <row r="1420" spans="1:10" x14ac:dyDescent="0.25">
      <c r="A1420" s="2" t="s">
        <v>93</v>
      </c>
      <c r="B1420" s="4" t="s">
        <v>68</v>
      </c>
      <c r="C1420" s="3" t="s">
        <v>36</v>
      </c>
      <c r="D1420" s="3" t="s">
        <v>38</v>
      </c>
      <c r="E1420" s="82">
        <v>0.27557947160000001</v>
      </c>
      <c r="F1420" s="47">
        <v>0.14209013819999999</v>
      </c>
      <c r="G1420" s="47">
        <v>8.1237026399999995E-2</v>
      </c>
      <c r="H1420" s="47">
        <v>0.14569637529999999</v>
      </c>
      <c r="I1420" s="47">
        <v>0.35539698850000001</v>
      </c>
      <c r="J1420" s="83">
        <v>8397.6312073000008</v>
      </c>
    </row>
    <row r="1421" spans="1:10" x14ac:dyDescent="0.25">
      <c r="A1421" s="2" t="s">
        <v>93</v>
      </c>
      <c r="B1421" s="4" t="s">
        <v>54</v>
      </c>
      <c r="C1421" s="3" t="s">
        <v>34</v>
      </c>
      <c r="D1421" s="3" t="s">
        <v>37</v>
      </c>
      <c r="E1421" s="82">
        <v>0.51029836719999999</v>
      </c>
      <c r="F1421" s="47">
        <v>9.7687393299999994E-2</v>
      </c>
      <c r="G1421" s="47">
        <v>0.104663778</v>
      </c>
      <c r="H1421" s="47">
        <v>8.6120192799999995E-2</v>
      </c>
      <c r="I1421" s="47">
        <v>0.2012302688</v>
      </c>
      <c r="J1421" s="83">
        <v>17868.023891000001</v>
      </c>
    </row>
    <row r="1422" spans="1:10" x14ac:dyDescent="0.25">
      <c r="A1422" s="2" t="s">
        <v>93</v>
      </c>
      <c r="B1422" s="4" t="s">
        <v>54</v>
      </c>
      <c r="C1422" s="3" t="s">
        <v>34</v>
      </c>
      <c r="D1422" s="3" t="s">
        <v>0</v>
      </c>
      <c r="E1422" s="82">
        <v>0.40805715580000002</v>
      </c>
      <c r="F1422" s="47">
        <v>0.1222794289</v>
      </c>
      <c r="G1422" s="47">
        <v>0.10380604</v>
      </c>
      <c r="H1422" s="47">
        <v>0.1332333872</v>
      </c>
      <c r="I1422" s="47">
        <v>0.23262398810000001</v>
      </c>
      <c r="J1422" s="83">
        <v>24467.228255999999</v>
      </c>
    </row>
    <row r="1423" spans="1:10" x14ac:dyDescent="0.25">
      <c r="A1423" s="2" t="s">
        <v>93</v>
      </c>
      <c r="B1423" s="4" t="s">
        <v>54</v>
      </c>
      <c r="C1423" s="3" t="s">
        <v>34</v>
      </c>
      <c r="D1423" s="3" t="s">
        <v>38</v>
      </c>
      <c r="E1423" s="82">
        <v>0.1083850194</v>
      </c>
      <c r="F1423" s="47">
        <v>0.20458935310000001</v>
      </c>
      <c r="G1423" s="47">
        <v>0.1295525307</v>
      </c>
      <c r="H1423" s="47">
        <v>0.2449920048</v>
      </c>
      <c r="I1423" s="47">
        <v>0.31248109200000002</v>
      </c>
      <c r="J1423" s="83">
        <v>4705.4473293000001</v>
      </c>
    </row>
    <row r="1424" spans="1:10" x14ac:dyDescent="0.25">
      <c r="A1424" s="2" t="s">
        <v>93</v>
      </c>
      <c r="B1424" s="4" t="s">
        <v>54</v>
      </c>
      <c r="C1424" s="3" t="s">
        <v>35</v>
      </c>
      <c r="D1424" s="3" t="s">
        <v>37</v>
      </c>
      <c r="E1424" s="82">
        <v>0.56023918620000002</v>
      </c>
      <c r="F1424" s="47">
        <v>8.7167232900000002E-2</v>
      </c>
      <c r="G1424" s="47">
        <v>6.6756078600000004E-2</v>
      </c>
      <c r="H1424" s="47">
        <v>8.0275487000000006E-2</v>
      </c>
      <c r="I1424" s="47">
        <v>0.20556201530000001</v>
      </c>
      <c r="J1424" s="83">
        <v>10927.967826</v>
      </c>
    </row>
    <row r="1425" spans="1:10" x14ac:dyDescent="0.25">
      <c r="A1425" s="2" t="s">
        <v>93</v>
      </c>
      <c r="B1425" s="4" t="s">
        <v>54</v>
      </c>
      <c r="C1425" s="3" t="s">
        <v>35</v>
      </c>
      <c r="D1425" s="3" t="s">
        <v>0</v>
      </c>
      <c r="E1425" s="82">
        <v>0.44898554819999997</v>
      </c>
      <c r="F1425" s="47">
        <v>0.1192502833</v>
      </c>
      <c r="G1425" s="47">
        <v>6.4754137899999994E-2</v>
      </c>
      <c r="H1425" s="47">
        <v>0.12065446339999999</v>
      </c>
      <c r="I1425" s="47">
        <v>0.24635556719999999</v>
      </c>
      <c r="J1425" s="83">
        <v>16444.582845000001</v>
      </c>
    </row>
    <row r="1426" spans="1:10" x14ac:dyDescent="0.25">
      <c r="A1426" s="2" t="s">
        <v>93</v>
      </c>
      <c r="B1426" s="4" t="s">
        <v>54</v>
      </c>
      <c r="C1426" s="3" t="s">
        <v>35</v>
      </c>
      <c r="D1426" s="3" t="s">
        <v>38</v>
      </c>
      <c r="E1426" s="82">
        <v>0.1488470761</v>
      </c>
      <c r="F1426" s="47">
        <v>0.21403553719999999</v>
      </c>
      <c r="G1426" s="47">
        <v>6.8754760900000003E-2</v>
      </c>
      <c r="H1426" s="47">
        <v>0.23607976010000001</v>
      </c>
      <c r="I1426" s="47">
        <v>0.33228286569999999</v>
      </c>
      <c r="J1426" s="83">
        <v>4340.7549753000003</v>
      </c>
    </row>
    <row r="1427" spans="1:10" x14ac:dyDescent="0.25">
      <c r="A1427" s="2" t="s">
        <v>93</v>
      </c>
      <c r="B1427" s="4" t="s">
        <v>54</v>
      </c>
      <c r="C1427" s="3" t="s">
        <v>36</v>
      </c>
      <c r="D1427" s="3" t="s">
        <v>37</v>
      </c>
      <c r="E1427" s="82">
        <v>0.26522918579999999</v>
      </c>
      <c r="F1427" s="47">
        <v>0.12617958130000001</v>
      </c>
      <c r="G1427" s="47">
        <v>6.1460942300000002E-2</v>
      </c>
      <c r="H1427" s="47">
        <v>9.8635059900000002E-2</v>
      </c>
      <c r="I1427" s="47">
        <v>0.44849523070000002</v>
      </c>
      <c r="J1427" s="83">
        <v>13373.915274000001</v>
      </c>
    </row>
    <row r="1428" spans="1:10" x14ac:dyDescent="0.25">
      <c r="A1428" s="2" t="s">
        <v>93</v>
      </c>
      <c r="B1428" s="4" t="s">
        <v>54</v>
      </c>
      <c r="C1428" s="3" t="s">
        <v>36</v>
      </c>
      <c r="D1428" s="3" t="s">
        <v>0</v>
      </c>
      <c r="E1428" s="82">
        <v>0.22431210569999999</v>
      </c>
      <c r="F1428" s="47">
        <v>0.1261278472</v>
      </c>
      <c r="G1428" s="47">
        <v>6.8656465400000005E-2</v>
      </c>
      <c r="H1428" s="47">
        <v>0.1072075721</v>
      </c>
      <c r="I1428" s="47">
        <v>0.47369600950000001</v>
      </c>
      <c r="J1428" s="83">
        <v>20869.29824</v>
      </c>
    </row>
    <row r="1429" spans="1:10" x14ac:dyDescent="0.25">
      <c r="A1429" s="2" t="s">
        <v>93</v>
      </c>
      <c r="B1429" s="4" t="s">
        <v>54</v>
      </c>
      <c r="C1429" s="3" t="s">
        <v>36</v>
      </c>
      <c r="D1429" s="3" t="s">
        <v>38</v>
      </c>
      <c r="E1429" s="82">
        <v>0.1538080168</v>
      </c>
      <c r="F1429" s="47">
        <v>0.1243076657</v>
      </c>
      <c r="G1429" s="47">
        <v>8.0905025899999997E-2</v>
      </c>
      <c r="H1429" s="47">
        <v>0.1218717438</v>
      </c>
      <c r="I1429" s="47">
        <v>0.5191075477</v>
      </c>
      <c r="J1429" s="83">
        <v>7243.3387831</v>
      </c>
    </row>
    <row r="1430" spans="1:10" x14ac:dyDescent="0.25">
      <c r="A1430" s="2" t="s">
        <v>93</v>
      </c>
      <c r="B1430" s="4" t="s">
        <v>42</v>
      </c>
      <c r="C1430" s="3" t="s">
        <v>34</v>
      </c>
      <c r="D1430" s="3" t="s">
        <v>37</v>
      </c>
      <c r="E1430" s="82">
        <v>0.46158784310000001</v>
      </c>
      <c r="F1430" s="47">
        <v>9.3881525600000001E-2</v>
      </c>
      <c r="G1430" s="47">
        <v>0.13330330379999999</v>
      </c>
      <c r="H1430" s="47">
        <v>0.1047729807</v>
      </c>
      <c r="I1430" s="47">
        <v>0.20645434679999999</v>
      </c>
      <c r="J1430" s="83">
        <v>9246.3440348999993</v>
      </c>
    </row>
    <row r="1431" spans="1:10" x14ac:dyDescent="0.25">
      <c r="A1431" s="2" t="s">
        <v>93</v>
      </c>
      <c r="B1431" s="4" t="s">
        <v>42</v>
      </c>
      <c r="C1431" s="3" t="s">
        <v>34</v>
      </c>
      <c r="D1431" s="3" t="s">
        <v>0</v>
      </c>
      <c r="E1431" s="82">
        <v>0.42319473810000002</v>
      </c>
      <c r="F1431" s="47">
        <v>0.1036775898</v>
      </c>
      <c r="G1431" s="47">
        <v>0.1270742748</v>
      </c>
      <c r="H1431" s="47">
        <v>0.1145744227</v>
      </c>
      <c r="I1431" s="47">
        <v>0.23147897470000001</v>
      </c>
      <c r="J1431" s="83">
        <v>10472.720007</v>
      </c>
    </row>
    <row r="1432" spans="1:10" x14ac:dyDescent="0.25">
      <c r="A1432" s="2" t="s">
        <v>93</v>
      </c>
      <c r="B1432" s="4" t="s">
        <v>42</v>
      </c>
      <c r="C1432" s="3" t="s">
        <v>34</v>
      </c>
      <c r="D1432" s="3" t="s">
        <v>38</v>
      </c>
      <c r="E1432" s="82">
        <v>0.1440407491</v>
      </c>
      <c r="F1432" s="47">
        <v>0.20502341299999999</v>
      </c>
      <c r="G1432" s="47">
        <v>0.1009984365</v>
      </c>
      <c r="H1432" s="47">
        <v>0.2130120586</v>
      </c>
      <c r="I1432" s="47">
        <v>0.33692534289999998</v>
      </c>
      <c r="J1432" s="83">
        <v>853.92502313</v>
      </c>
    </row>
    <row r="1433" spans="1:10" x14ac:dyDescent="0.25">
      <c r="A1433" s="2" t="s">
        <v>93</v>
      </c>
      <c r="B1433" s="4" t="s">
        <v>42</v>
      </c>
      <c r="C1433" s="3" t="s">
        <v>36</v>
      </c>
      <c r="D1433" s="3" t="s">
        <v>37</v>
      </c>
      <c r="E1433" s="82">
        <v>0.36576708730000002</v>
      </c>
      <c r="F1433" s="47">
        <v>7.2560581999999998E-2</v>
      </c>
      <c r="G1433" s="47">
        <v>4.0980060399999997E-2</v>
      </c>
      <c r="H1433" s="47">
        <v>7.8609434699999994E-2</v>
      </c>
      <c r="I1433" s="47">
        <v>0.44208283549999999</v>
      </c>
      <c r="J1433" s="83">
        <v>14818.191537999999</v>
      </c>
    </row>
    <row r="1434" spans="1:10" x14ac:dyDescent="0.25">
      <c r="A1434" s="2" t="s">
        <v>93</v>
      </c>
      <c r="B1434" s="4" t="s">
        <v>42</v>
      </c>
      <c r="C1434" s="3" t="s">
        <v>36</v>
      </c>
      <c r="D1434" s="3" t="s">
        <v>0</v>
      </c>
      <c r="E1434" s="82">
        <v>0.3343913516</v>
      </c>
      <c r="F1434" s="47">
        <v>7.3365778300000004E-2</v>
      </c>
      <c r="G1434" s="47">
        <v>4.5720464699999998E-2</v>
      </c>
      <c r="H1434" s="47">
        <v>8.4614699900000007E-2</v>
      </c>
      <c r="I1434" s="47">
        <v>0.4619077056</v>
      </c>
      <c r="J1434" s="83">
        <v>18083.624629000002</v>
      </c>
    </row>
    <row r="1435" spans="1:10" x14ac:dyDescent="0.25">
      <c r="A1435" s="2" t="s">
        <v>93</v>
      </c>
      <c r="B1435" s="4" t="s">
        <v>42</v>
      </c>
      <c r="C1435" s="3" t="s">
        <v>36</v>
      </c>
      <c r="D1435" s="3" t="s">
        <v>38</v>
      </c>
      <c r="E1435" s="82">
        <v>0.199002187</v>
      </c>
      <c r="F1435" s="47">
        <v>7.6301582300000004E-2</v>
      </c>
      <c r="G1435" s="47">
        <v>6.62929404E-2</v>
      </c>
      <c r="H1435" s="47">
        <v>0.1077180257</v>
      </c>
      <c r="I1435" s="47">
        <v>0.55068526449999999</v>
      </c>
      <c r="J1435" s="83">
        <v>3055.2474440000001</v>
      </c>
    </row>
    <row r="1436" spans="1:10" x14ac:dyDescent="0.25">
      <c r="A1436" s="2" t="s">
        <v>93</v>
      </c>
      <c r="B1436" s="4" t="s">
        <v>80</v>
      </c>
      <c r="C1436" s="3" t="s">
        <v>34</v>
      </c>
      <c r="D1436" s="3" t="s">
        <v>37</v>
      </c>
      <c r="E1436" s="82">
        <v>0.37678753300000001</v>
      </c>
      <c r="F1436" s="47">
        <v>7.6946960800000005E-2</v>
      </c>
      <c r="G1436" s="47">
        <v>0.1321674092</v>
      </c>
      <c r="H1436" s="47">
        <v>8.6300722400000002E-2</v>
      </c>
      <c r="I1436" s="47">
        <v>0.32779737450000002</v>
      </c>
      <c r="J1436" s="83">
        <v>6473.1623143999996</v>
      </c>
    </row>
    <row r="1437" spans="1:10" x14ac:dyDescent="0.25">
      <c r="A1437" s="2" t="s">
        <v>93</v>
      </c>
      <c r="B1437" s="4" t="s">
        <v>80</v>
      </c>
      <c r="C1437" s="3" t="s">
        <v>34</v>
      </c>
      <c r="D1437" s="3" t="s">
        <v>0</v>
      </c>
      <c r="E1437" s="82">
        <v>0.33611684190000002</v>
      </c>
      <c r="F1437" s="47">
        <v>7.8061885400000003E-2</v>
      </c>
      <c r="G1437" s="47">
        <v>0.1349382227</v>
      </c>
      <c r="H1437" s="47">
        <v>9.9772229099999998E-2</v>
      </c>
      <c r="I1437" s="47">
        <v>0.35111082090000001</v>
      </c>
      <c r="J1437" s="83">
        <v>7833.6058506999998</v>
      </c>
    </row>
    <row r="1438" spans="1:10" x14ac:dyDescent="0.25">
      <c r="A1438" s="2" t="s">
        <v>93</v>
      </c>
      <c r="B1438" s="4" t="s">
        <v>80</v>
      </c>
      <c r="C1438" s="3" t="s">
        <v>34</v>
      </c>
      <c r="D1438" s="3" t="s">
        <v>38</v>
      </c>
      <c r="E1438" s="82">
        <v>0.15022337920000001</v>
      </c>
      <c r="F1438" s="47">
        <v>7.2225852699999996E-2</v>
      </c>
      <c r="G1438" s="47">
        <v>0.15899622290000001</v>
      </c>
      <c r="H1438" s="47">
        <v>0.16457610219999999</v>
      </c>
      <c r="I1438" s="47">
        <v>0.4539784429</v>
      </c>
      <c r="J1438" s="83">
        <v>1198.2156235</v>
      </c>
    </row>
    <row r="1439" spans="1:10" x14ac:dyDescent="0.25">
      <c r="A1439" s="2" t="s">
        <v>93</v>
      </c>
      <c r="B1439" s="4" t="s">
        <v>80</v>
      </c>
      <c r="C1439" s="3" t="s">
        <v>35</v>
      </c>
      <c r="D1439" s="3" t="s">
        <v>37</v>
      </c>
      <c r="E1439" s="82">
        <v>0.5131371093</v>
      </c>
      <c r="F1439" s="47">
        <v>0.13463165739999999</v>
      </c>
      <c r="G1439" s="47">
        <v>3.5097042699999997E-2</v>
      </c>
      <c r="H1439" s="47">
        <v>0.1229102586</v>
      </c>
      <c r="I1439" s="47">
        <v>0.1942239321</v>
      </c>
      <c r="J1439" s="83">
        <v>652.93353449999995</v>
      </c>
    </row>
    <row r="1440" spans="1:10" x14ac:dyDescent="0.25">
      <c r="A1440" s="2" t="s">
        <v>93</v>
      </c>
      <c r="B1440" s="4" t="s">
        <v>80</v>
      </c>
      <c r="C1440" s="3" t="s">
        <v>35</v>
      </c>
      <c r="D1440" s="3" t="s">
        <v>0</v>
      </c>
      <c r="E1440" s="82">
        <v>0.46193203020000001</v>
      </c>
      <c r="F1440" s="47">
        <v>0.14730053330000001</v>
      </c>
      <c r="G1440" s="47">
        <v>3.5317642599999997E-2</v>
      </c>
      <c r="H1440" s="47">
        <v>0.13785522929999999</v>
      </c>
      <c r="I1440" s="47">
        <v>0.21759456460000001</v>
      </c>
      <c r="J1440" s="83">
        <v>762.11304571000005</v>
      </c>
    </row>
    <row r="1441" spans="1:10" x14ac:dyDescent="0.25">
      <c r="A1441" s="2" t="s">
        <v>93</v>
      </c>
      <c r="B1441" s="4" t="s">
        <v>80</v>
      </c>
      <c r="C1441" s="3" t="s">
        <v>35</v>
      </c>
      <c r="D1441" s="3" t="s">
        <v>38</v>
      </c>
      <c r="E1441" s="82">
        <v>0.1651373666</v>
      </c>
      <c r="F1441" s="47">
        <v>0.2365751519</v>
      </c>
      <c r="G1441" s="47">
        <v>3.8855850999999997E-2</v>
      </c>
      <c r="H1441" s="47">
        <v>0.2073701228</v>
      </c>
      <c r="I1441" s="47">
        <v>0.3520615077</v>
      </c>
      <c r="J1441" s="83">
        <v>102.94459907</v>
      </c>
    </row>
    <row r="1442" spans="1:10" x14ac:dyDescent="0.25">
      <c r="A1442" s="2" t="s">
        <v>93</v>
      </c>
      <c r="B1442" s="4" t="s">
        <v>80</v>
      </c>
      <c r="C1442" s="3" t="s">
        <v>36</v>
      </c>
      <c r="D1442" s="3" t="s">
        <v>37</v>
      </c>
      <c r="E1442" s="82">
        <v>0.38932984459999997</v>
      </c>
      <c r="F1442" s="47">
        <v>6.0477201799999998E-2</v>
      </c>
      <c r="G1442" s="47">
        <v>3.2242099199999999E-2</v>
      </c>
      <c r="H1442" s="47">
        <v>8.4615210400000002E-2</v>
      </c>
      <c r="I1442" s="47">
        <v>0.43333564409999997</v>
      </c>
      <c r="J1442" s="83">
        <v>1086.4823383999999</v>
      </c>
    </row>
    <row r="1443" spans="1:10" x14ac:dyDescent="0.25">
      <c r="A1443" s="2" t="s">
        <v>93</v>
      </c>
      <c r="B1443" s="4" t="s">
        <v>80</v>
      </c>
      <c r="C1443" s="3" t="s">
        <v>36</v>
      </c>
      <c r="D1443" s="3" t="s">
        <v>0</v>
      </c>
      <c r="E1443" s="82">
        <v>0.35689575759999997</v>
      </c>
      <c r="F1443" s="47">
        <v>6.9651439900000001E-2</v>
      </c>
      <c r="G1443" s="47">
        <v>4.4875848199999999E-2</v>
      </c>
      <c r="H1443" s="47">
        <v>9.5289820100000006E-2</v>
      </c>
      <c r="I1443" s="47">
        <v>0.43328713410000003</v>
      </c>
      <c r="J1443" s="83">
        <v>1468.2158271000001</v>
      </c>
    </row>
    <row r="1444" spans="1:10" x14ac:dyDescent="0.25">
      <c r="A1444" s="2" t="s">
        <v>93</v>
      </c>
      <c r="B1444" s="4" t="s">
        <v>80</v>
      </c>
      <c r="C1444" s="3" t="s">
        <v>36</v>
      </c>
      <c r="D1444" s="3" t="s">
        <v>38</v>
      </c>
      <c r="E1444" s="82">
        <v>0.27701480769999998</v>
      </c>
      <c r="F1444" s="47">
        <v>9.6762457699999999E-2</v>
      </c>
      <c r="G1444" s="47">
        <v>7.9904131399999995E-2</v>
      </c>
      <c r="H1444" s="47">
        <v>0.1288340754</v>
      </c>
      <c r="I1444" s="47">
        <v>0.4174845278</v>
      </c>
      <c r="J1444" s="83">
        <v>364.60144802000002</v>
      </c>
    </row>
    <row r="1445" spans="1:10" x14ac:dyDescent="0.25">
      <c r="A1445" s="2" t="s">
        <v>93</v>
      </c>
      <c r="B1445" s="4" t="s">
        <v>71</v>
      </c>
      <c r="C1445" s="3" t="s">
        <v>34</v>
      </c>
      <c r="D1445" s="3" t="s">
        <v>37</v>
      </c>
      <c r="E1445" s="82">
        <v>0.61001615190000003</v>
      </c>
      <c r="F1445" s="47">
        <v>7.3773383600000006E-2</v>
      </c>
      <c r="G1445" s="47">
        <v>9.25719557E-2</v>
      </c>
      <c r="H1445" s="47">
        <v>7.6054097299999998E-2</v>
      </c>
      <c r="I1445" s="47">
        <v>0.14758441150000001</v>
      </c>
      <c r="J1445" s="83">
        <v>29877.962731</v>
      </c>
    </row>
    <row r="1446" spans="1:10" x14ac:dyDescent="0.25">
      <c r="A1446" s="2" t="s">
        <v>93</v>
      </c>
      <c r="B1446" s="4" t="s">
        <v>71</v>
      </c>
      <c r="C1446" s="3" t="s">
        <v>34</v>
      </c>
      <c r="D1446" s="3" t="s">
        <v>0</v>
      </c>
      <c r="E1446" s="82">
        <v>0.57378344510000001</v>
      </c>
      <c r="F1446" s="47">
        <v>7.7817227399999994E-2</v>
      </c>
      <c r="G1446" s="47">
        <v>9.2700748700000002E-2</v>
      </c>
      <c r="H1446" s="47">
        <v>8.3494799499999994E-2</v>
      </c>
      <c r="I1446" s="47">
        <v>0.17220377919999999</v>
      </c>
      <c r="J1446" s="83">
        <v>33077.008428000001</v>
      </c>
    </row>
    <row r="1447" spans="1:10" x14ac:dyDescent="0.25">
      <c r="A1447" s="2" t="s">
        <v>93</v>
      </c>
      <c r="B1447" s="4" t="s">
        <v>71</v>
      </c>
      <c r="C1447" s="3" t="s">
        <v>34</v>
      </c>
      <c r="D1447" s="3" t="s">
        <v>38</v>
      </c>
      <c r="E1447" s="82">
        <v>0.26411483870000002</v>
      </c>
      <c r="F1447" s="47">
        <v>9.8811538399999996E-2</v>
      </c>
      <c r="G1447" s="47">
        <v>0.1215097089</v>
      </c>
      <c r="H1447" s="47">
        <v>0.17249273809999999</v>
      </c>
      <c r="I1447" s="47">
        <v>0.34307117580000002</v>
      </c>
      <c r="J1447" s="83">
        <v>1953.6956064000001</v>
      </c>
    </row>
    <row r="1448" spans="1:10" x14ac:dyDescent="0.25">
      <c r="A1448" s="2" t="s">
        <v>93</v>
      </c>
      <c r="B1448" s="4" t="s">
        <v>71</v>
      </c>
      <c r="C1448" s="3" t="s">
        <v>35</v>
      </c>
      <c r="D1448" s="3" t="s">
        <v>37</v>
      </c>
      <c r="E1448" s="82">
        <v>0.59652749800000004</v>
      </c>
      <c r="F1448" s="47">
        <v>0.1018954052</v>
      </c>
      <c r="G1448" s="47">
        <v>3.4019846999999999E-2</v>
      </c>
      <c r="H1448" s="47">
        <v>9.0810607799999998E-2</v>
      </c>
      <c r="I1448" s="47">
        <v>0.17674664209999999</v>
      </c>
      <c r="J1448" s="83">
        <v>11605.674161000001</v>
      </c>
    </row>
    <row r="1449" spans="1:10" x14ac:dyDescent="0.25">
      <c r="A1449" s="2" t="s">
        <v>93</v>
      </c>
      <c r="B1449" s="4" t="s">
        <v>71</v>
      </c>
      <c r="C1449" s="3" t="s">
        <v>35</v>
      </c>
      <c r="D1449" s="3" t="s">
        <v>0</v>
      </c>
      <c r="E1449" s="82">
        <v>0.57117355560000005</v>
      </c>
      <c r="F1449" s="47">
        <v>0.10323192370000001</v>
      </c>
      <c r="G1449" s="47">
        <v>3.58228934E-2</v>
      </c>
      <c r="H1449" s="47">
        <v>9.6247552599999994E-2</v>
      </c>
      <c r="I1449" s="47">
        <v>0.1935240748</v>
      </c>
      <c r="J1449" s="83">
        <v>12416.72868</v>
      </c>
    </row>
    <row r="1450" spans="1:10" x14ac:dyDescent="0.25">
      <c r="A1450" s="2" t="s">
        <v>93</v>
      </c>
      <c r="B1450" s="4" t="s">
        <v>71</v>
      </c>
      <c r="C1450" s="3" t="s">
        <v>35</v>
      </c>
      <c r="D1450" s="3" t="s">
        <v>38</v>
      </c>
      <c r="E1450" s="82">
        <v>0.2132033254</v>
      </c>
      <c r="F1450" s="47">
        <v>0.1156161804</v>
      </c>
      <c r="G1450" s="47">
        <v>7.6236670800000003E-2</v>
      </c>
      <c r="H1450" s="47">
        <v>0.1553829873</v>
      </c>
      <c r="I1450" s="47">
        <v>0.43956083610000002</v>
      </c>
      <c r="J1450" s="83">
        <v>576.92955482000002</v>
      </c>
    </row>
    <row r="1451" spans="1:10" x14ac:dyDescent="0.25">
      <c r="A1451" s="2" t="s">
        <v>93</v>
      </c>
      <c r="B1451" s="4" t="s">
        <v>71</v>
      </c>
      <c r="C1451" s="3" t="s">
        <v>36</v>
      </c>
      <c r="D1451" s="3" t="s">
        <v>37</v>
      </c>
      <c r="E1451" s="82">
        <v>0.29615841279999999</v>
      </c>
      <c r="F1451" s="47">
        <v>6.5702157400000002E-2</v>
      </c>
      <c r="G1451" s="47">
        <v>6.7570002399999995E-2</v>
      </c>
      <c r="H1451" s="47">
        <v>9.1526693500000006E-2</v>
      </c>
      <c r="I1451" s="47">
        <v>0.47904273400000003</v>
      </c>
      <c r="J1451" s="83">
        <v>27792.559518999999</v>
      </c>
    </row>
    <row r="1452" spans="1:10" x14ac:dyDescent="0.25">
      <c r="A1452" s="2" t="s">
        <v>93</v>
      </c>
      <c r="B1452" s="4" t="s">
        <v>71</v>
      </c>
      <c r="C1452" s="3" t="s">
        <v>36</v>
      </c>
      <c r="D1452" s="3" t="s">
        <v>0</v>
      </c>
      <c r="E1452" s="82">
        <v>0.28519850330000002</v>
      </c>
      <c r="F1452" s="47">
        <v>6.6856778399999997E-2</v>
      </c>
      <c r="G1452" s="47">
        <v>7.4983691500000005E-2</v>
      </c>
      <c r="H1452" s="47">
        <v>0.10276323229999999</v>
      </c>
      <c r="I1452" s="47">
        <v>0.47019779449999999</v>
      </c>
      <c r="J1452" s="83">
        <v>43836.168277999997</v>
      </c>
    </row>
    <row r="1453" spans="1:10" x14ac:dyDescent="0.25">
      <c r="A1453" s="2" t="s">
        <v>93</v>
      </c>
      <c r="B1453" s="4" t="s">
        <v>71</v>
      </c>
      <c r="C1453" s="3" t="s">
        <v>36</v>
      </c>
      <c r="D1453" s="3" t="s">
        <v>38</v>
      </c>
      <c r="E1453" s="82">
        <v>0.27236016349999997</v>
      </c>
      <c r="F1453" s="47">
        <v>6.7854480800000005E-2</v>
      </c>
      <c r="G1453" s="47">
        <v>8.9334910099999998E-2</v>
      </c>
      <c r="H1453" s="47">
        <v>0.1211159372</v>
      </c>
      <c r="I1453" s="47">
        <v>0.44933450850000001</v>
      </c>
      <c r="J1453" s="83">
        <v>15325.329587</v>
      </c>
    </row>
    <row r="1454" spans="1:10" x14ac:dyDescent="0.25">
      <c r="A1454" s="2" t="s">
        <v>93</v>
      </c>
      <c r="B1454" s="4" t="s">
        <v>53</v>
      </c>
      <c r="C1454" s="3" t="s">
        <v>34</v>
      </c>
      <c r="D1454" s="3" t="s">
        <v>37</v>
      </c>
      <c r="E1454" s="82">
        <v>0.46864891580000001</v>
      </c>
      <c r="F1454" s="47">
        <v>0.1214029517</v>
      </c>
      <c r="G1454" s="47">
        <v>0.11356453499999999</v>
      </c>
      <c r="H1454" s="47">
        <v>6.92550626E-2</v>
      </c>
      <c r="I1454" s="47">
        <v>0.2271285348</v>
      </c>
      <c r="J1454" s="83">
        <v>5673.7996500999998</v>
      </c>
    </row>
    <row r="1455" spans="1:10" x14ac:dyDescent="0.25">
      <c r="A1455" s="2" t="s">
        <v>93</v>
      </c>
      <c r="B1455" s="4" t="s">
        <v>53</v>
      </c>
      <c r="C1455" s="3" t="s">
        <v>34</v>
      </c>
      <c r="D1455" s="3" t="s">
        <v>0</v>
      </c>
      <c r="E1455" s="82">
        <v>0.39922390940000002</v>
      </c>
      <c r="F1455" s="47">
        <v>0.143963761</v>
      </c>
      <c r="G1455" s="47">
        <v>0.1081596737</v>
      </c>
      <c r="H1455" s="47">
        <v>9.5829100200000003E-2</v>
      </c>
      <c r="I1455" s="47">
        <v>0.25282355569999998</v>
      </c>
      <c r="J1455" s="83">
        <v>7214.5260489000002</v>
      </c>
    </row>
    <row r="1456" spans="1:10" x14ac:dyDescent="0.25">
      <c r="A1456" s="2" t="s">
        <v>93</v>
      </c>
      <c r="B1456" s="4" t="s">
        <v>53</v>
      </c>
      <c r="C1456" s="3" t="s">
        <v>34</v>
      </c>
      <c r="D1456" s="3" t="s">
        <v>38</v>
      </c>
      <c r="E1456" s="82">
        <v>0.15360838760000001</v>
      </c>
      <c r="F1456" s="47">
        <v>0.22902978090000001</v>
      </c>
      <c r="G1456" s="47">
        <v>9.2066185699999997E-2</v>
      </c>
      <c r="H1456" s="47">
        <v>0.20321182660000001</v>
      </c>
      <c r="I1456" s="47">
        <v>0.32208381920000001</v>
      </c>
      <c r="J1456" s="83">
        <v>1368.3578236999999</v>
      </c>
    </row>
    <row r="1457" spans="1:10" x14ac:dyDescent="0.25">
      <c r="A1457" s="2" t="s">
        <v>93</v>
      </c>
      <c r="B1457" s="4" t="s">
        <v>53</v>
      </c>
      <c r="C1457" s="3" t="s">
        <v>35</v>
      </c>
      <c r="D1457" s="3" t="s">
        <v>37</v>
      </c>
      <c r="E1457" s="82">
        <v>0.50346675799999996</v>
      </c>
      <c r="F1457" s="47">
        <v>0.12899007740000001</v>
      </c>
      <c r="G1457" s="47">
        <v>4.7330876700000003E-2</v>
      </c>
      <c r="H1457" s="47">
        <v>0.1052114868</v>
      </c>
      <c r="I1457" s="47">
        <v>0.21500080120000001</v>
      </c>
      <c r="J1457" s="83">
        <v>579.97870833000002</v>
      </c>
    </row>
    <row r="1458" spans="1:10" x14ac:dyDescent="0.25">
      <c r="A1458" s="2" t="s">
        <v>93</v>
      </c>
      <c r="B1458" s="4" t="s">
        <v>53</v>
      </c>
      <c r="C1458" s="3" t="s">
        <v>35</v>
      </c>
      <c r="D1458" s="3" t="s">
        <v>0</v>
      </c>
      <c r="E1458" s="82">
        <v>0.41444667359999998</v>
      </c>
      <c r="F1458" s="47">
        <v>0.14691095830000001</v>
      </c>
      <c r="G1458" s="47">
        <v>5.7015511800000002E-2</v>
      </c>
      <c r="H1458" s="47">
        <v>0.1187475429</v>
      </c>
      <c r="I1458" s="47">
        <v>0.26287931339999998</v>
      </c>
      <c r="J1458" s="83">
        <v>776.93952085000001</v>
      </c>
    </row>
    <row r="1459" spans="1:10" x14ac:dyDescent="0.25">
      <c r="A1459" s="2" t="s">
        <v>93</v>
      </c>
      <c r="B1459" s="4" t="s">
        <v>53</v>
      </c>
      <c r="C1459" s="3" t="s">
        <v>35</v>
      </c>
      <c r="D1459" s="3" t="s">
        <v>38</v>
      </c>
      <c r="E1459" s="82">
        <v>0.1655184525</v>
      </c>
      <c r="F1459" s="47">
        <v>0.20492670830000001</v>
      </c>
      <c r="G1459" s="47">
        <v>9.2948010900000003E-2</v>
      </c>
      <c r="H1459" s="47">
        <v>0.17235567169999999</v>
      </c>
      <c r="I1459" s="47">
        <v>0.36425115650000001</v>
      </c>
      <c r="J1459" s="83">
        <v>181.24867372</v>
      </c>
    </row>
    <row r="1460" spans="1:10" x14ac:dyDescent="0.25">
      <c r="A1460" s="2" t="s">
        <v>93</v>
      </c>
      <c r="B1460" s="4" t="s">
        <v>53</v>
      </c>
      <c r="C1460" s="3" t="s">
        <v>36</v>
      </c>
      <c r="D1460" s="3" t="s">
        <v>37</v>
      </c>
      <c r="E1460" s="82">
        <v>0.49055135449999998</v>
      </c>
      <c r="F1460" s="47">
        <v>7.0304923000000005E-2</v>
      </c>
      <c r="G1460" s="47">
        <v>1.30399899E-2</v>
      </c>
      <c r="H1460" s="47">
        <v>4.69978567E-2</v>
      </c>
      <c r="I1460" s="47">
        <v>0.3791058759</v>
      </c>
      <c r="J1460" s="83">
        <v>988.68343871000002</v>
      </c>
    </row>
    <row r="1461" spans="1:10" x14ac:dyDescent="0.25">
      <c r="A1461" s="2" t="s">
        <v>93</v>
      </c>
      <c r="B1461" s="4" t="s">
        <v>53</v>
      </c>
      <c r="C1461" s="3" t="s">
        <v>36</v>
      </c>
      <c r="D1461" s="3" t="s">
        <v>0</v>
      </c>
      <c r="E1461" s="82">
        <v>0.39263837769999999</v>
      </c>
      <c r="F1461" s="47">
        <v>0.1358398817</v>
      </c>
      <c r="G1461" s="47">
        <v>1.8114446499999999E-2</v>
      </c>
      <c r="H1461" s="47">
        <v>0.10931716029999999</v>
      </c>
      <c r="I1461" s="47">
        <v>0.34409013389999998</v>
      </c>
      <c r="J1461" s="83">
        <v>1319.2801047</v>
      </c>
    </row>
    <row r="1462" spans="1:10" x14ac:dyDescent="0.25">
      <c r="A1462" s="2" t="s">
        <v>93</v>
      </c>
      <c r="B1462" s="4" t="s">
        <v>53</v>
      </c>
      <c r="C1462" s="3" t="s">
        <v>36</v>
      </c>
      <c r="D1462" s="3" t="s">
        <v>38</v>
      </c>
      <c r="E1462" s="82">
        <v>0.1008058693</v>
      </c>
      <c r="F1462" s="47">
        <v>0.33612289709999998</v>
      </c>
      <c r="G1462" s="47">
        <v>3.46696799E-2</v>
      </c>
      <c r="H1462" s="47">
        <v>0.29792761629999998</v>
      </c>
      <c r="I1462" s="47">
        <v>0.2304739375</v>
      </c>
      <c r="J1462" s="83">
        <v>317.44183386999998</v>
      </c>
    </row>
    <row r="1463" spans="1:10" x14ac:dyDescent="0.25">
      <c r="A1463" s="2" t="s">
        <v>93</v>
      </c>
      <c r="B1463" s="4" t="s">
        <v>51</v>
      </c>
      <c r="C1463" s="3" t="s">
        <v>34</v>
      </c>
      <c r="D1463" s="3" t="s">
        <v>37</v>
      </c>
      <c r="E1463" s="82">
        <v>0.49461068730000002</v>
      </c>
      <c r="F1463" s="47">
        <v>0.1073657038</v>
      </c>
      <c r="G1463" s="47">
        <v>0.1149082288</v>
      </c>
      <c r="H1463" s="47">
        <v>0.1020469176</v>
      </c>
      <c r="I1463" s="47">
        <v>0.18106846239999999</v>
      </c>
      <c r="J1463" s="83">
        <v>7244.0865428999996</v>
      </c>
    </row>
    <row r="1464" spans="1:10" x14ac:dyDescent="0.25">
      <c r="A1464" s="2" t="s">
        <v>93</v>
      </c>
      <c r="B1464" s="4" t="s">
        <v>51</v>
      </c>
      <c r="C1464" s="3" t="s">
        <v>34</v>
      </c>
      <c r="D1464" s="3" t="s">
        <v>0</v>
      </c>
      <c r="E1464" s="82">
        <v>0.40029687959999999</v>
      </c>
      <c r="F1464" s="47">
        <v>0.1346253959</v>
      </c>
      <c r="G1464" s="47">
        <v>0.1223725999</v>
      </c>
      <c r="H1464" s="47">
        <v>0.15729593350000001</v>
      </c>
      <c r="I1464" s="47">
        <v>0.18540919110000001</v>
      </c>
      <c r="J1464" s="83">
        <v>9515.4442075999996</v>
      </c>
    </row>
    <row r="1465" spans="1:10" x14ac:dyDescent="0.25">
      <c r="A1465" s="2" t="s">
        <v>93</v>
      </c>
      <c r="B1465" s="4" t="s">
        <v>51</v>
      </c>
      <c r="C1465" s="3" t="s">
        <v>34</v>
      </c>
      <c r="D1465" s="3" t="s">
        <v>38</v>
      </c>
      <c r="E1465" s="82">
        <v>0.1011907797</v>
      </c>
      <c r="F1465" s="47">
        <v>0.22321559530000001</v>
      </c>
      <c r="G1465" s="47">
        <v>0.14860663330000001</v>
      </c>
      <c r="H1465" s="47">
        <v>0.3384438937</v>
      </c>
      <c r="I1465" s="47">
        <v>0.18854309790000001</v>
      </c>
      <c r="J1465" s="83">
        <v>2193.8757725999999</v>
      </c>
    </row>
    <row r="1466" spans="1:10" x14ac:dyDescent="0.25">
      <c r="A1466" s="2" t="s">
        <v>93</v>
      </c>
      <c r="B1466" s="4" t="s">
        <v>51</v>
      </c>
      <c r="C1466" s="3" t="s">
        <v>35</v>
      </c>
      <c r="D1466" s="3" t="s">
        <v>37</v>
      </c>
      <c r="E1466" s="82">
        <v>0.5837942264</v>
      </c>
      <c r="F1466" s="47">
        <v>9.38196944E-2</v>
      </c>
      <c r="G1466" s="47">
        <v>4.6417250799999997E-2</v>
      </c>
      <c r="H1466" s="47">
        <v>9.0299175600000003E-2</v>
      </c>
      <c r="I1466" s="47">
        <v>0.1856696528</v>
      </c>
      <c r="J1466" s="83">
        <v>3316.3161515000002</v>
      </c>
    </row>
    <row r="1467" spans="1:10" x14ac:dyDescent="0.25">
      <c r="A1467" s="2" t="s">
        <v>93</v>
      </c>
      <c r="B1467" s="4" t="s">
        <v>51</v>
      </c>
      <c r="C1467" s="3" t="s">
        <v>35</v>
      </c>
      <c r="D1467" s="3" t="s">
        <v>0</v>
      </c>
      <c r="E1467" s="82">
        <v>0.52429781129999997</v>
      </c>
      <c r="F1467" s="47">
        <v>0.10966953090000001</v>
      </c>
      <c r="G1467" s="47">
        <v>4.8117680000000003E-2</v>
      </c>
      <c r="H1467" s="47">
        <v>0.1179301111</v>
      </c>
      <c r="I1467" s="47">
        <v>0.19998486670000001</v>
      </c>
      <c r="J1467" s="83">
        <v>3847.1613504000002</v>
      </c>
    </row>
    <row r="1468" spans="1:10" x14ac:dyDescent="0.25">
      <c r="A1468" s="2" t="s">
        <v>93</v>
      </c>
      <c r="B1468" s="4" t="s">
        <v>51</v>
      </c>
      <c r="C1468" s="3" t="s">
        <v>35</v>
      </c>
      <c r="D1468" s="3" t="s">
        <v>38</v>
      </c>
      <c r="E1468" s="82">
        <v>0.16966580000000001</v>
      </c>
      <c r="F1468" s="47">
        <v>0.21793936350000001</v>
      </c>
      <c r="G1468" s="47">
        <v>5.97735301E-2</v>
      </c>
      <c r="H1468" s="47">
        <v>0.29485813500000002</v>
      </c>
      <c r="I1468" s="47">
        <v>0.25776317139999999</v>
      </c>
      <c r="J1468" s="83">
        <v>471.57075472000002</v>
      </c>
    </row>
    <row r="1469" spans="1:10" x14ac:dyDescent="0.25">
      <c r="A1469" s="2" t="s">
        <v>93</v>
      </c>
      <c r="B1469" s="4" t="s">
        <v>51</v>
      </c>
      <c r="C1469" s="3" t="s">
        <v>36</v>
      </c>
      <c r="D1469" s="3" t="s">
        <v>37</v>
      </c>
      <c r="E1469" s="82">
        <v>0.28576170919999999</v>
      </c>
      <c r="F1469" s="47">
        <v>9.2212154199999993E-2</v>
      </c>
      <c r="G1469" s="47">
        <v>6.8089943900000005E-2</v>
      </c>
      <c r="H1469" s="47">
        <v>9.4147322800000002E-2</v>
      </c>
      <c r="I1469" s="47">
        <v>0.45978887000000002</v>
      </c>
      <c r="J1469" s="83">
        <v>5777.9064596999997</v>
      </c>
    </row>
    <row r="1470" spans="1:10" x14ac:dyDescent="0.25">
      <c r="A1470" s="2" t="s">
        <v>93</v>
      </c>
      <c r="B1470" s="4" t="s">
        <v>51</v>
      </c>
      <c r="C1470" s="3" t="s">
        <v>36</v>
      </c>
      <c r="D1470" s="3" t="s">
        <v>0</v>
      </c>
      <c r="E1470" s="82">
        <v>0.22139360799999999</v>
      </c>
      <c r="F1470" s="47">
        <v>9.6201172599999996E-2</v>
      </c>
      <c r="G1470" s="47">
        <v>6.88336435E-2</v>
      </c>
      <c r="H1470" s="47">
        <v>0.1029667363</v>
      </c>
      <c r="I1470" s="47">
        <v>0.51060483960000003</v>
      </c>
      <c r="J1470" s="83">
        <v>9138.0672290000002</v>
      </c>
    </row>
    <row r="1471" spans="1:10" x14ac:dyDescent="0.25">
      <c r="A1471" s="2" t="s">
        <v>93</v>
      </c>
      <c r="B1471" s="4" t="s">
        <v>51</v>
      </c>
      <c r="C1471" s="3" t="s">
        <v>36</v>
      </c>
      <c r="D1471" s="3" t="s">
        <v>38</v>
      </c>
      <c r="E1471" s="82">
        <v>0.14200803140000001</v>
      </c>
      <c r="F1471" s="47">
        <v>0.13194165490000001</v>
      </c>
      <c r="G1471" s="47">
        <v>8.6901920600000002E-2</v>
      </c>
      <c r="H1471" s="47">
        <v>0.14834640460000001</v>
      </c>
      <c r="I1471" s="47">
        <v>0.49080198860000002</v>
      </c>
      <c r="J1471" s="83">
        <v>2584.3978321</v>
      </c>
    </row>
    <row r="1472" spans="1:10" x14ac:dyDescent="0.25">
      <c r="A1472" s="2" t="s">
        <v>93</v>
      </c>
      <c r="B1472" s="4" t="s">
        <v>1</v>
      </c>
      <c r="C1472" s="3" t="s">
        <v>34</v>
      </c>
      <c r="D1472" s="3" t="s">
        <v>37</v>
      </c>
      <c r="E1472" s="82">
        <v>0.6707285248</v>
      </c>
      <c r="F1472" s="47">
        <v>9.8005964799999998E-2</v>
      </c>
      <c r="G1472" s="47">
        <v>3.2916160799999997E-2</v>
      </c>
      <c r="H1472" s="47">
        <v>6.01287275E-2</v>
      </c>
      <c r="I1472" s="47">
        <v>0.13822062199999999</v>
      </c>
      <c r="J1472" s="83">
        <v>5225.6910598000004</v>
      </c>
    </row>
    <row r="1473" spans="1:10" x14ac:dyDescent="0.25">
      <c r="A1473" s="2" t="s">
        <v>93</v>
      </c>
      <c r="B1473" s="4" t="s">
        <v>1</v>
      </c>
      <c r="C1473" s="3" t="s">
        <v>34</v>
      </c>
      <c r="D1473" s="3" t="s">
        <v>0</v>
      </c>
      <c r="E1473" s="82">
        <v>0.63357593919999999</v>
      </c>
      <c r="F1473" s="47">
        <v>9.9717346900000003E-2</v>
      </c>
      <c r="G1473" s="47">
        <v>3.5750771100000002E-2</v>
      </c>
      <c r="H1473" s="47">
        <v>6.6862096400000001E-2</v>
      </c>
      <c r="I1473" s="47">
        <v>0.16409384639999999</v>
      </c>
      <c r="J1473" s="83">
        <v>5650.4987548999998</v>
      </c>
    </row>
    <row r="1474" spans="1:10" x14ac:dyDescent="0.25">
      <c r="A1474" s="2" t="s">
        <v>93</v>
      </c>
      <c r="B1474" s="4" t="s">
        <v>1</v>
      </c>
      <c r="C1474" s="3" t="s">
        <v>34</v>
      </c>
      <c r="D1474" s="3" t="s">
        <v>38</v>
      </c>
      <c r="E1474" s="82">
        <v>0.1939302286</v>
      </c>
      <c r="F1474" s="47">
        <v>0.1291801645</v>
      </c>
      <c r="G1474" s="47">
        <v>7.7001708399999994E-2</v>
      </c>
      <c r="H1474" s="47">
        <v>0.1123667285</v>
      </c>
      <c r="I1474" s="47">
        <v>0.48752117</v>
      </c>
      <c r="J1474" s="83">
        <v>350.64157096000002</v>
      </c>
    </row>
    <row r="1475" spans="1:10" x14ac:dyDescent="0.25">
      <c r="A1475" s="2" t="s">
        <v>93</v>
      </c>
      <c r="B1475" s="4" t="s">
        <v>1</v>
      </c>
      <c r="C1475" s="3" t="s">
        <v>35</v>
      </c>
      <c r="D1475" s="3" t="s">
        <v>37</v>
      </c>
      <c r="E1475" s="82">
        <v>0.67039593099999994</v>
      </c>
      <c r="F1475" s="47">
        <v>0.10328677930000001</v>
      </c>
      <c r="G1475" s="47">
        <v>2.68518747E-2</v>
      </c>
      <c r="H1475" s="47">
        <v>6.7959905500000001E-2</v>
      </c>
      <c r="I1475" s="47">
        <v>0.1315055094</v>
      </c>
      <c r="J1475" s="83">
        <v>3647.1245522999998</v>
      </c>
    </row>
    <row r="1476" spans="1:10" x14ac:dyDescent="0.25">
      <c r="A1476" s="2" t="s">
        <v>93</v>
      </c>
      <c r="B1476" s="4" t="s">
        <v>1</v>
      </c>
      <c r="C1476" s="3" t="s">
        <v>35</v>
      </c>
      <c r="D1476" s="3" t="s">
        <v>0</v>
      </c>
      <c r="E1476" s="82">
        <v>0.61952663210000003</v>
      </c>
      <c r="F1476" s="47">
        <v>0.11043583880000001</v>
      </c>
      <c r="G1476" s="47">
        <v>3.6477657599999998E-2</v>
      </c>
      <c r="H1476" s="47">
        <v>7.5359910099999997E-2</v>
      </c>
      <c r="I1476" s="47">
        <v>0.15819996150000001</v>
      </c>
      <c r="J1476" s="83">
        <v>4219.3786742000002</v>
      </c>
    </row>
    <row r="1477" spans="1:10" x14ac:dyDescent="0.25">
      <c r="A1477" s="2" t="s">
        <v>93</v>
      </c>
      <c r="B1477" s="4" t="s">
        <v>1</v>
      </c>
      <c r="C1477" s="3" t="s">
        <v>35</v>
      </c>
      <c r="D1477" s="3" t="s">
        <v>38</v>
      </c>
      <c r="E1477" s="82">
        <v>0.33660618739999998</v>
      </c>
      <c r="F1477" s="47">
        <v>0.12498771860000001</v>
      </c>
      <c r="G1477" s="47">
        <v>0.114499958</v>
      </c>
      <c r="H1477" s="47">
        <v>8.8959825899999997E-2</v>
      </c>
      <c r="I1477" s="47">
        <v>0.33494631009999998</v>
      </c>
      <c r="J1477" s="83">
        <v>427.79962281000002</v>
      </c>
    </row>
    <row r="1478" spans="1:10" x14ac:dyDescent="0.25">
      <c r="A1478" s="2" t="s">
        <v>93</v>
      </c>
      <c r="B1478" s="4" t="s">
        <v>1</v>
      </c>
      <c r="C1478" s="3" t="s">
        <v>36</v>
      </c>
      <c r="D1478" s="3" t="s">
        <v>37</v>
      </c>
      <c r="E1478" s="82">
        <v>0.31157575050000003</v>
      </c>
      <c r="F1478" s="47">
        <v>0.1051740994</v>
      </c>
      <c r="G1478" s="47">
        <v>4.2701060899999997E-2</v>
      </c>
      <c r="H1478" s="47">
        <v>0.10322329819999999</v>
      </c>
      <c r="I1478" s="47">
        <v>0.43732579110000003</v>
      </c>
      <c r="J1478" s="83">
        <v>1967.4188349999999</v>
      </c>
    </row>
    <row r="1479" spans="1:10" x14ac:dyDescent="0.25">
      <c r="A1479" s="2" t="s">
        <v>93</v>
      </c>
      <c r="B1479" s="4" t="s">
        <v>1</v>
      </c>
      <c r="C1479" s="3" t="s">
        <v>36</v>
      </c>
      <c r="D1479" s="3" t="s">
        <v>0</v>
      </c>
      <c r="E1479" s="82">
        <v>0.27453800950000001</v>
      </c>
      <c r="F1479" s="47">
        <v>0.1051021251</v>
      </c>
      <c r="G1479" s="47">
        <v>5.9380972599999998E-2</v>
      </c>
      <c r="H1479" s="47">
        <v>0.1120736947</v>
      </c>
      <c r="I1479" s="47">
        <v>0.44890519810000001</v>
      </c>
      <c r="J1479" s="83">
        <v>3132.5352782</v>
      </c>
    </row>
    <row r="1480" spans="1:10" x14ac:dyDescent="0.25">
      <c r="A1480" s="2" t="s">
        <v>93</v>
      </c>
      <c r="B1480" s="4" t="s">
        <v>1</v>
      </c>
      <c r="C1480" s="3" t="s">
        <v>36</v>
      </c>
      <c r="D1480" s="3" t="s">
        <v>38</v>
      </c>
      <c r="E1480" s="82">
        <v>0.2192243358</v>
      </c>
      <c r="F1480" s="47">
        <v>9.8413337000000004E-2</v>
      </c>
      <c r="G1480" s="47">
        <v>8.8226317200000001E-2</v>
      </c>
      <c r="H1480" s="47">
        <v>0.1226820927</v>
      </c>
      <c r="I1480" s="47">
        <v>0.47145391720000002</v>
      </c>
      <c r="J1480" s="83">
        <v>1122.1381925999999</v>
      </c>
    </row>
    <row r="1481" spans="1:10" x14ac:dyDescent="0.25">
      <c r="A1481" s="2" t="s">
        <v>93</v>
      </c>
      <c r="B1481" s="4" t="s">
        <v>67</v>
      </c>
      <c r="C1481" s="3" t="s">
        <v>34</v>
      </c>
      <c r="D1481" s="3" t="s">
        <v>37</v>
      </c>
      <c r="E1481" s="82">
        <v>0.62002895039999995</v>
      </c>
      <c r="F1481" s="47">
        <v>7.2127455300000004E-2</v>
      </c>
      <c r="G1481" s="47">
        <v>0.1179152049</v>
      </c>
      <c r="H1481" s="47">
        <v>6.61823676E-2</v>
      </c>
      <c r="I1481" s="47">
        <v>0.12374602179999999</v>
      </c>
      <c r="J1481" s="83">
        <v>18762.113072</v>
      </c>
    </row>
    <row r="1482" spans="1:10" x14ac:dyDescent="0.25">
      <c r="A1482" s="2" t="s">
        <v>93</v>
      </c>
      <c r="B1482" s="4" t="s">
        <v>67</v>
      </c>
      <c r="C1482" s="3" t="s">
        <v>34</v>
      </c>
      <c r="D1482" s="3" t="s">
        <v>0</v>
      </c>
      <c r="E1482" s="82">
        <v>0.58525647309999995</v>
      </c>
      <c r="F1482" s="47">
        <v>7.9748923999999999E-2</v>
      </c>
      <c r="G1482" s="47">
        <v>0.1162436967</v>
      </c>
      <c r="H1482" s="47">
        <v>7.7232362799999996E-2</v>
      </c>
      <c r="I1482" s="47">
        <v>0.1415185434</v>
      </c>
      <c r="J1482" s="83">
        <v>21139.541115</v>
      </c>
    </row>
    <row r="1483" spans="1:10" x14ac:dyDescent="0.25">
      <c r="A1483" s="2" t="s">
        <v>93</v>
      </c>
      <c r="B1483" s="4" t="s">
        <v>67</v>
      </c>
      <c r="C1483" s="3" t="s">
        <v>34</v>
      </c>
      <c r="D1483" s="3" t="s">
        <v>38</v>
      </c>
      <c r="E1483" s="82">
        <v>0.2974851329</v>
      </c>
      <c r="F1483" s="47">
        <v>9.73371554E-2</v>
      </c>
      <c r="G1483" s="47">
        <v>0.1249437558</v>
      </c>
      <c r="H1483" s="47">
        <v>0.18579975039999999</v>
      </c>
      <c r="I1483" s="47">
        <v>0.29443420549999999</v>
      </c>
      <c r="J1483" s="83">
        <v>1512.6806360999999</v>
      </c>
    </row>
    <row r="1484" spans="1:10" x14ac:dyDescent="0.25">
      <c r="A1484" s="2" t="s">
        <v>93</v>
      </c>
      <c r="B1484" s="4" t="s">
        <v>67</v>
      </c>
      <c r="C1484" s="3" t="s">
        <v>35</v>
      </c>
      <c r="D1484" s="3" t="s">
        <v>37</v>
      </c>
      <c r="E1484" s="82">
        <v>0.61542249400000004</v>
      </c>
      <c r="F1484" s="47">
        <v>9.7739054800000003E-2</v>
      </c>
      <c r="G1484" s="47">
        <v>5.0064703600000003E-2</v>
      </c>
      <c r="H1484" s="47">
        <v>9.5073603300000004E-2</v>
      </c>
      <c r="I1484" s="47">
        <v>0.1417001443</v>
      </c>
      <c r="J1484" s="83">
        <v>6648.9815626</v>
      </c>
    </row>
    <row r="1485" spans="1:10" x14ac:dyDescent="0.25">
      <c r="A1485" s="2" t="s">
        <v>93</v>
      </c>
      <c r="B1485" s="4" t="s">
        <v>67</v>
      </c>
      <c r="C1485" s="3" t="s">
        <v>35</v>
      </c>
      <c r="D1485" s="3" t="s">
        <v>0</v>
      </c>
      <c r="E1485" s="82">
        <v>0.57978352560000002</v>
      </c>
      <c r="F1485" s="47">
        <v>9.3937045499999997E-2</v>
      </c>
      <c r="G1485" s="47">
        <v>5.2949027099999997E-2</v>
      </c>
      <c r="H1485" s="47">
        <v>9.6106333599999996E-2</v>
      </c>
      <c r="I1485" s="47">
        <v>0.1772240682</v>
      </c>
      <c r="J1485" s="83">
        <v>7621.7550530999997</v>
      </c>
    </row>
    <row r="1486" spans="1:10" x14ac:dyDescent="0.25">
      <c r="A1486" s="2" t="s">
        <v>93</v>
      </c>
      <c r="B1486" s="4" t="s">
        <v>67</v>
      </c>
      <c r="C1486" s="3" t="s">
        <v>35</v>
      </c>
      <c r="D1486" s="3" t="s">
        <v>38</v>
      </c>
      <c r="E1486" s="82">
        <v>0.35414057469999999</v>
      </c>
      <c r="F1486" s="47">
        <v>6.5781758900000001E-2</v>
      </c>
      <c r="G1486" s="47">
        <v>9.2243027199999994E-2</v>
      </c>
      <c r="H1486" s="47">
        <v>9.6012234299999999E-2</v>
      </c>
      <c r="I1486" s="47">
        <v>0.39182240480000002</v>
      </c>
      <c r="J1486" s="83">
        <v>669.27547198000002</v>
      </c>
    </row>
    <row r="1487" spans="1:10" x14ac:dyDescent="0.25">
      <c r="A1487" s="2" t="s">
        <v>93</v>
      </c>
      <c r="B1487" s="4" t="s">
        <v>67</v>
      </c>
      <c r="C1487" s="3" t="s">
        <v>36</v>
      </c>
      <c r="D1487" s="3" t="s">
        <v>37</v>
      </c>
      <c r="E1487" s="82">
        <v>0.27557113820000001</v>
      </c>
      <c r="F1487" s="47">
        <v>6.5599852799999997E-2</v>
      </c>
      <c r="G1487" s="47">
        <v>9.8880323899999997E-2</v>
      </c>
      <c r="H1487" s="47">
        <v>9.2039111399999998E-2</v>
      </c>
      <c r="I1487" s="47">
        <v>0.46790957379999998</v>
      </c>
      <c r="J1487" s="83">
        <v>27535.557118000001</v>
      </c>
    </row>
    <row r="1488" spans="1:10" x14ac:dyDescent="0.25">
      <c r="A1488" s="2" t="s">
        <v>93</v>
      </c>
      <c r="B1488" s="4" t="s">
        <v>67</v>
      </c>
      <c r="C1488" s="3" t="s">
        <v>36</v>
      </c>
      <c r="D1488" s="3" t="s">
        <v>0</v>
      </c>
      <c r="E1488" s="82">
        <v>0.2526715102</v>
      </c>
      <c r="F1488" s="47">
        <v>6.5310737100000002E-2</v>
      </c>
      <c r="G1488" s="47">
        <v>0.1063276343</v>
      </c>
      <c r="H1488" s="47">
        <v>9.4039884200000007E-2</v>
      </c>
      <c r="I1488" s="47">
        <v>0.48165023420000003</v>
      </c>
      <c r="J1488" s="83">
        <v>36015.343547999997</v>
      </c>
    </row>
    <row r="1489" spans="1:10" x14ac:dyDescent="0.25">
      <c r="A1489" s="2" t="s">
        <v>93</v>
      </c>
      <c r="B1489" s="4" t="s">
        <v>67</v>
      </c>
      <c r="C1489" s="3" t="s">
        <v>36</v>
      </c>
      <c r="D1489" s="3" t="s">
        <v>38</v>
      </c>
      <c r="E1489" s="82">
        <v>0.18206209470000001</v>
      </c>
      <c r="F1489" s="47">
        <v>6.3585828100000005E-2</v>
      </c>
      <c r="G1489" s="47">
        <v>0.13286960480000001</v>
      </c>
      <c r="H1489" s="47">
        <v>9.8401794900000006E-2</v>
      </c>
      <c r="I1489" s="47">
        <v>0.52308067749999998</v>
      </c>
      <c r="J1489" s="83">
        <v>8118.3644125999999</v>
      </c>
    </row>
    <row r="1490" spans="1:10" x14ac:dyDescent="0.25">
      <c r="A1490" s="2" t="s">
        <v>93</v>
      </c>
      <c r="B1490" s="4" t="s">
        <v>57</v>
      </c>
      <c r="C1490" s="3" t="s">
        <v>34</v>
      </c>
      <c r="D1490" s="3" t="s">
        <v>37</v>
      </c>
      <c r="E1490" s="82">
        <v>0.34936905699999998</v>
      </c>
      <c r="F1490" s="47">
        <v>7.3800111099999996E-2</v>
      </c>
      <c r="G1490" s="47">
        <v>0.154478329</v>
      </c>
      <c r="H1490" s="47">
        <v>9.4209240200000002E-2</v>
      </c>
      <c r="I1490" s="47">
        <v>0.3281432628</v>
      </c>
      <c r="J1490" s="83">
        <v>7855.5721875999998</v>
      </c>
    </row>
    <row r="1491" spans="1:10" x14ac:dyDescent="0.25">
      <c r="A1491" s="2" t="s">
        <v>93</v>
      </c>
      <c r="B1491" s="4" t="s">
        <v>57</v>
      </c>
      <c r="C1491" s="3" t="s">
        <v>34</v>
      </c>
      <c r="D1491" s="3" t="s">
        <v>0</v>
      </c>
      <c r="E1491" s="82">
        <v>0.29118563060000002</v>
      </c>
      <c r="F1491" s="47">
        <v>7.6247473400000002E-2</v>
      </c>
      <c r="G1491" s="47">
        <v>0.1593874009</v>
      </c>
      <c r="H1491" s="47">
        <v>0.1039242435</v>
      </c>
      <c r="I1491" s="47">
        <v>0.3692552516</v>
      </c>
      <c r="J1491" s="83">
        <v>10699.702679</v>
      </c>
    </row>
    <row r="1492" spans="1:10" x14ac:dyDescent="0.25">
      <c r="A1492" s="2" t="s">
        <v>93</v>
      </c>
      <c r="B1492" s="4" t="s">
        <v>57</v>
      </c>
      <c r="C1492" s="3" t="s">
        <v>34</v>
      </c>
      <c r="D1492" s="3" t="s">
        <v>38</v>
      </c>
      <c r="E1492" s="82">
        <v>0.13856122379999999</v>
      </c>
      <c r="F1492" s="47">
        <v>8.3013032299999998E-2</v>
      </c>
      <c r="G1492" s="47">
        <v>0.18839738289999999</v>
      </c>
      <c r="H1492" s="47">
        <v>0.13785436819999999</v>
      </c>
      <c r="I1492" s="47">
        <v>0.45217399279999998</v>
      </c>
      <c r="J1492" s="83">
        <v>2396.8164778999999</v>
      </c>
    </row>
    <row r="1493" spans="1:10" x14ac:dyDescent="0.25">
      <c r="A1493" s="2" t="s">
        <v>93</v>
      </c>
      <c r="B1493" s="4" t="s">
        <v>57</v>
      </c>
      <c r="C1493" s="3" t="s">
        <v>36</v>
      </c>
      <c r="D1493" s="3" t="s">
        <v>37</v>
      </c>
      <c r="E1493" s="82">
        <v>0.22590227409999999</v>
      </c>
      <c r="F1493" s="47">
        <v>6.4539084499999996E-2</v>
      </c>
      <c r="G1493" s="47">
        <v>7.7997391299999996E-2</v>
      </c>
      <c r="H1493" s="47">
        <v>8.1497461699999996E-2</v>
      </c>
      <c r="I1493" s="47">
        <v>0.55006378840000003</v>
      </c>
      <c r="J1493" s="83">
        <v>3475.6802317000001</v>
      </c>
    </row>
    <row r="1494" spans="1:10" x14ac:dyDescent="0.25">
      <c r="A1494" s="2" t="s">
        <v>93</v>
      </c>
      <c r="B1494" s="4" t="s">
        <v>57</v>
      </c>
      <c r="C1494" s="3" t="s">
        <v>36</v>
      </c>
      <c r="D1494" s="3" t="s">
        <v>0</v>
      </c>
      <c r="E1494" s="82">
        <v>0.21053516890000001</v>
      </c>
      <c r="F1494" s="47">
        <v>7.3281547700000005E-2</v>
      </c>
      <c r="G1494" s="47">
        <v>9.0214075199999993E-2</v>
      </c>
      <c r="H1494" s="47">
        <v>0.10314902350000001</v>
      </c>
      <c r="I1494" s="47">
        <v>0.52282018470000002</v>
      </c>
      <c r="J1494" s="83">
        <v>5108.9926981999997</v>
      </c>
    </row>
    <row r="1495" spans="1:10" x14ac:dyDescent="0.25">
      <c r="A1495" s="2" t="s">
        <v>93</v>
      </c>
      <c r="B1495" s="4" t="s">
        <v>57</v>
      </c>
      <c r="C1495" s="3" t="s">
        <v>36</v>
      </c>
      <c r="D1495" s="3" t="s">
        <v>38</v>
      </c>
      <c r="E1495" s="82">
        <v>0.17964029919999999</v>
      </c>
      <c r="F1495" s="47">
        <v>9.2660322899999994E-2</v>
      </c>
      <c r="G1495" s="47">
        <v>0.1177764573</v>
      </c>
      <c r="H1495" s="47">
        <v>0.14917056200000001</v>
      </c>
      <c r="I1495" s="47">
        <v>0.46075235869999998</v>
      </c>
      <c r="J1495" s="83">
        <v>1594.6231088</v>
      </c>
    </row>
    <row r="1496" spans="1:10" x14ac:dyDescent="0.25">
      <c r="A1496" s="2" t="s">
        <v>93</v>
      </c>
      <c r="B1496" s="4" t="s">
        <v>46</v>
      </c>
      <c r="C1496" s="3" t="s">
        <v>34</v>
      </c>
      <c r="D1496" s="3" t="s">
        <v>37</v>
      </c>
      <c r="E1496" s="82">
        <v>0.3191658215</v>
      </c>
      <c r="F1496" s="47">
        <v>5.5683042000000002E-2</v>
      </c>
      <c r="G1496" s="47">
        <v>0.20446772190000001</v>
      </c>
      <c r="H1496" s="47">
        <v>0.1046243565</v>
      </c>
      <c r="I1496" s="47">
        <v>0.316059058</v>
      </c>
      <c r="J1496" s="83">
        <v>7889.9147077999996</v>
      </c>
    </row>
    <row r="1497" spans="1:10" x14ac:dyDescent="0.25">
      <c r="A1497" s="2" t="s">
        <v>93</v>
      </c>
      <c r="B1497" s="4" t="s">
        <v>46</v>
      </c>
      <c r="C1497" s="3" t="s">
        <v>34</v>
      </c>
      <c r="D1497" s="3" t="s">
        <v>0</v>
      </c>
      <c r="E1497" s="82">
        <v>0.19233602590000001</v>
      </c>
      <c r="F1497" s="47">
        <v>5.7040068700000002E-2</v>
      </c>
      <c r="G1497" s="47">
        <v>0.1813988134</v>
      </c>
      <c r="H1497" s="47">
        <v>0.1105727204</v>
      </c>
      <c r="I1497" s="47">
        <v>0.45865237149999999</v>
      </c>
      <c r="J1497" s="83">
        <v>16747.747982000001</v>
      </c>
    </row>
    <row r="1498" spans="1:10" x14ac:dyDescent="0.25">
      <c r="A1498" s="2" t="s">
        <v>93</v>
      </c>
      <c r="B1498" s="4" t="s">
        <v>46</v>
      </c>
      <c r="C1498" s="3" t="s">
        <v>34</v>
      </c>
      <c r="D1498" s="3" t="s">
        <v>38</v>
      </c>
      <c r="E1498" s="82">
        <v>8.5159409800000002E-2</v>
      </c>
      <c r="F1498" s="47">
        <v>4.5234142800000002E-2</v>
      </c>
      <c r="G1498" s="47">
        <v>0.16535612669999999</v>
      </c>
      <c r="H1498" s="47">
        <v>9.9339120700000005E-2</v>
      </c>
      <c r="I1498" s="47">
        <v>0.60491119999999998</v>
      </c>
      <c r="J1498" s="83">
        <v>7703.2494984000004</v>
      </c>
    </row>
    <row r="1499" spans="1:10" x14ac:dyDescent="0.25">
      <c r="A1499" s="2" t="s">
        <v>93</v>
      </c>
      <c r="B1499" s="4" t="s">
        <v>46</v>
      </c>
      <c r="C1499" s="3" t="s">
        <v>36</v>
      </c>
      <c r="D1499" s="3" t="s">
        <v>37</v>
      </c>
      <c r="E1499" s="82" t="s">
        <v>109</v>
      </c>
      <c r="F1499" s="82" t="s">
        <v>109</v>
      </c>
      <c r="G1499" s="82" t="s">
        <v>109</v>
      </c>
      <c r="H1499" s="82" t="s">
        <v>109</v>
      </c>
      <c r="I1499" s="82" t="s">
        <v>109</v>
      </c>
      <c r="J1499" s="82" t="s">
        <v>109</v>
      </c>
    </row>
    <row r="1500" spans="1:10" x14ac:dyDescent="0.25">
      <c r="A1500" s="2" t="s">
        <v>93</v>
      </c>
      <c r="B1500" s="4" t="s">
        <v>46</v>
      </c>
      <c r="C1500" s="3" t="s">
        <v>36</v>
      </c>
      <c r="D1500" s="3" t="s">
        <v>0</v>
      </c>
      <c r="E1500" s="82" t="s">
        <v>109</v>
      </c>
      <c r="F1500" s="82" t="s">
        <v>109</v>
      </c>
      <c r="G1500" s="82" t="s">
        <v>109</v>
      </c>
      <c r="H1500" s="82" t="s">
        <v>109</v>
      </c>
      <c r="I1500" s="82" t="s">
        <v>109</v>
      </c>
      <c r="J1500" s="82" t="s">
        <v>109</v>
      </c>
    </row>
    <row r="1501" spans="1:10" x14ac:dyDescent="0.25">
      <c r="A1501" s="2" t="s">
        <v>93</v>
      </c>
      <c r="B1501" s="4" t="s">
        <v>46</v>
      </c>
      <c r="C1501" s="3" t="s">
        <v>36</v>
      </c>
      <c r="D1501" s="3" t="s">
        <v>38</v>
      </c>
      <c r="E1501" s="82" t="s">
        <v>109</v>
      </c>
      <c r="F1501" s="82" t="s">
        <v>109</v>
      </c>
      <c r="G1501" s="82" t="s">
        <v>109</v>
      </c>
      <c r="H1501" s="82" t="s">
        <v>109</v>
      </c>
      <c r="I1501" s="82" t="s">
        <v>109</v>
      </c>
      <c r="J1501" s="82" t="s">
        <v>109</v>
      </c>
    </row>
    <row r="1502" spans="1:10" x14ac:dyDescent="0.25">
      <c r="A1502" s="2" t="s">
        <v>93</v>
      </c>
      <c r="B1502" s="4" t="s">
        <v>75</v>
      </c>
      <c r="C1502" s="3" t="s">
        <v>34</v>
      </c>
      <c r="D1502" s="3" t="s">
        <v>37</v>
      </c>
      <c r="E1502" s="82">
        <v>0.54516517060000003</v>
      </c>
      <c r="F1502" s="47">
        <v>0.10055257049999999</v>
      </c>
      <c r="G1502" s="47">
        <v>9.2402393299999996E-2</v>
      </c>
      <c r="H1502" s="47">
        <v>8.3089120399999994E-2</v>
      </c>
      <c r="I1502" s="47">
        <v>0.17879074519999999</v>
      </c>
      <c r="J1502" s="83">
        <v>41817.046829999999</v>
      </c>
    </row>
    <row r="1503" spans="1:10" x14ac:dyDescent="0.25">
      <c r="A1503" s="2" t="s">
        <v>93</v>
      </c>
      <c r="B1503" s="4" t="s">
        <v>75</v>
      </c>
      <c r="C1503" s="3" t="s">
        <v>34</v>
      </c>
      <c r="D1503" s="3" t="s">
        <v>0</v>
      </c>
      <c r="E1503" s="82">
        <v>0.46607440659999999</v>
      </c>
      <c r="F1503" s="47">
        <v>0.1113034168</v>
      </c>
      <c r="G1503" s="47">
        <v>9.1685298799999995E-2</v>
      </c>
      <c r="H1503" s="47">
        <v>0.1186909884</v>
      </c>
      <c r="I1503" s="47">
        <v>0.21224588929999999</v>
      </c>
      <c r="J1503" s="83">
        <v>52382.678477000001</v>
      </c>
    </row>
    <row r="1504" spans="1:10" x14ac:dyDescent="0.25">
      <c r="A1504" s="2" t="s">
        <v>93</v>
      </c>
      <c r="B1504" s="4" t="s">
        <v>75</v>
      </c>
      <c r="C1504" s="3" t="s">
        <v>34</v>
      </c>
      <c r="D1504" s="3" t="s">
        <v>38</v>
      </c>
      <c r="E1504" s="82">
        <v>0.16403017010000001</v>
      </c>
      <c r="F1504" s="47">
        <v>0.14997526420000001</v>
      </c>
      <c r="G1504" s="47">
        <v>9.3217210300000006E-2</v>
      </c>
      <c r="H1504" s="47">
        <v>0.2575770772</v>
      </c>
      <c r="I1504" s="47">
        <v>0.33520027819999998</v>
      </c>
      <c r="J1504" s="83">
        <v>9126.5098044999995</v>
      </c>
    </row>
    <row r="1505" spans="1:10" x14ac:dyDescent="0.25">
      <c r="A1505" s="2" t="s">
        <v>93</v>
      </c>
      <c r="B1505" s="4" t="s">
        <v>75</v>
      </c>
      <c r="C1505" s="3" t="s">
        <v>35</v>
      </c>
      <c r="D1505" s="3" t="s">
        <v>37</v>
      </c>
      <c r="E1505" s="82">
        <v>0.66265115240000005</v>
      </c>
      <c r="F1505" s="47">
        <v>9.5057632000000003E-2</v>
      </c>
      <c r="G1505" s="47">
        <v>5.2767704200000001E-2</v>
      </c>
      <c r="H1505" s="47">
        <v>6.5437231100000007E-2</v>
      </c>
      <c r="I1505" s="47">
        <v>0.1240862801</v>
      </c>
      <c r="J1505" s="83">
        <v>57712.713667999997</v>
      </c>
    </row>
    <row r="1506" spans="1:10" x14ac:dyDescent="0.25">
      <c r="A1506" s="2" t="s">
        <v>93</v>
      </c>
      <c r="B1506" s="4" t="s">
        <v>75</v>
      </c>
      <c r="C1506" s="3" t="s">
        <v>35</v>
      </c>
      <c r="D1506" s="3" t="s">
        <v>0</v>
      </c>
      <c r="E1506" s="82">
        <v>0.59663360200000004</v>
      </c>
      <c r="F1506" s="47">
        <v>0.1112327459</v>
      </c>
      <c r="G1506" s="47">
        <v>5.2927514600000003E-2</v>
      </c>
      <c r="H1506" s="47">
        <v>9.3754437100000004E-2</v>
      </c>
      <c r="I1506" s="47">
        <v>0.14545170039999999</v>
      </c>
      <c r="J1506" s="83">
        <v>73112.758201000004</v>
      </c>
    </row>
    <row r="1507" spans="1:10" x14ac:dyDescent="0.25">
      <c r="A1507" s="2" t="s">
        <v>93</v>
      </c>
      <c r="B1507" s="4" t="s">
        <v>75</v>
      </c>
      <c r="C1507" s="3" t="s">
        <v>35</v>
      </c>
      <c r="D1507" s="3" t="s">
        <v>38</v>
      </c>
      <c r="E1507" s="82">
        <v>0.16429423679999999</v>
      </c>
      <c r="F1507" s="47">
        <v>0.26231722740000002</v>
      </c>
      <c r="G1507" s="47">
        <v>5.3658906700000002E-2</v>
      </c>
      <c r="H1507" s="47">
        <v>0.31802681230000002</v>
      </c>
      <c r="I1507" s="47">
        <v>0.20170281679999999</v>
      </c>
      <c r="J1507" s="83">
        <v>8582.9131625999999</v>
      </c>
    </row>
    <row r="1508" spans="1:10" x14ac:dyDescent="0.25">
      <c r="A1508" s="2" t="s">
        <v>93</v>
      </c>
      <c r="B1508" s="4" t="s">
        <v>75</v>
      </c>
      <c r="C1508" s="3" t="s">
        <v>36</v>
      </c>
      <c r="D1508" s="3" t="s">
        <v>37</v>
      </c>
      <c r="E1508" s="82">
        <v>0.31662174669999998</v>
      </c>
      <c r="F1508" s="47">
        <v>7.8271235600000003E-2</v>
      </c>
      <c r="G1508" s="47">
        <v>6.54316078E-2</v>
      </c>
      <c r="H1508" s="47">
        <v>9.2855239699999995E-2</v>
      </c>
      <c r="I1508" s="47">
        <v>0.44682017019999998</v>
      </c>
      <c r="J1508" s="83">
        <v>55250.004285000003</v>
      </c>
    </row>
    <row r="1509" spans="1:10" x14ac:dyDescent="0.25">
      <c r="A1509" s="2" t="s">
        <v>93</v>
      </c>
      <c r="B1509" s="4" t="s">
        <v>75</v>
      </c>
      <c r="C1509" s="3" t="s">
        <v>36</v>
      </c>
      <c r="D1509" s="3" t="s">
        <v>0</v>
      </c>
      <c r="E1509" s="82">
        <v>0.30009050300000001</v>
      </c>
      <c r="F1509" s="47">
        <v>8.3092014500000005E-2</v>
      </c>
      <c r="G1509" s="47">
        <v>6.94275647E-2</v>
      </c>
      <c r="H1509" s="47">
        <v>9.9922181799999996E-2</v>
      </c>
      <c r="I1509" s="47">
        <v>0.4474677359</v>
      </c>
      <c r="J1509" s="83">
        <v>67544.295983000004</v>
      </c>
    </row>
    <row r="1510" spans="1:10" x14ac:dyDescent="0.25">
      <c r="A1510" s="2" t="s">
        <v>93</v>
      </c>
      <c r="B1510" s="4" t="s">
        <v>75</v>
      </c>
      <c r="C1510" s="3" t="s">
        <v>36</v>
      </c>
      <c r="D1510" s="3" t="s">
        <v>38</v>
      </c>
      <c r="E1510" s="82">
        <v>0.23239600390000001</v>
      </c>
      <c r="F1510" s="47">
        <v>0.10343201690000001</v>
      </c>
      <c r="G1510" s="47">
        <v>8.8395844500000001E-2</v>
      </c>
      <c r="H1510" s="47">
        <v>0.13281428310000001</v>
      </c>
      <c r="I1510" s="47">
        <v>0.4429618515</v>
      </c>
      <c r="J1510" s="83">
        <v>11678.552349</v>
      </c>
    </row>
    <row r="1511" spans="1:10" x14ac:dyDescent="0.25">
      <c r="A1511" s="2" t="s">
        <v>93</v>
      </c>
      <c r="B1511" s="4" t="s">
        <v>2</v>
      </c>
      <c r="C1511" s="3" t="s">
        <v>34</v>
      </c>
      <c r="D1511" s="3" t="s">
        <v>37</v>
      </c>
      <c r="E1511" s="82">
        <v>0.53210306159999998</v>
      </c>
      <c r="F1511" s="47">
        <v>8.3057753100000006E-2</v>
      </c>
      <c r="G1511" s="47">
        <v>0.1126522955</v>
      </c>
      <c r="H1511" s="47">
        <v>8.3888910299999994E-2</v>
      </c>
      <c r="I1511" s="47">
        <v>0.18829797940000001</v>
      </c>
      <c r="J1511" s="83">
        <v>931145.10777999996</v>
      </c>
    </row>
    <row r="1512" spans="1:10" x14ac:dyDescent="0.25">
      <c r="A1512" s="2" t="s">
        <v>93</v>
      </c>
      <c r="B1512" s="4" t="s">
        <v>2</v>
      </c>
      <c r="C1512" s="3" t="s">
        <v>34</v>
      </c>
      <c r="D1512" s="3" t="s">
        <v>0</v>
      </c>
      <c r="E1512" s="82">
        <v>0.45185139270000002</v>
      </c>
      <c r="F1512" s="47">
        <v>9.2846796699999998E-2</v>
      </c>
      <c r="G1512" s="47">
        <v>0.1139013287</v>
      </c>
      <c r="H1512" s="47">
        <v>0.1077868208</v>
      </c>
      <c r="I1512" s="47">
        <v>0.23361366110000001</v>
      </c>
      <c r="J1512" s="83">
        <v>1222120.3125</v>
      </c>
    </row>
    <row r="1513" spans="1:10" x14ac:dyDescent="0.25">
      <c r="A1513" s="2" t="s">
        <v>93</v>
      </c>
      <c r="B1513" s="4" t="s">
        <v>2</v>
      </c>
      <c r="C1513" s="3" t="s">
        <v>34</v>
      </c>
      <c r="D1513" s="3" t="s">
        <v>38</v>
      </c>
      <c r="E1513" s="82">
        <v>0.18049888529999999</v>
      </c>
      <c r="F1513" s="47">
        <v>0.1265080519</v>
      </c>
      <c r="G1513" s="47">
        <v>0.1279028757</v>
      </c>
      <c r="H1513" s="47">
        <v>0.1896371285</v>
      </c>
      <c r="I1513" s="47">
        <v>0.37545305849999999</v>
      </c>
      <c r="J1513" s="83">
        <v>246807.42981999999</v>
      </c>
    </row>
    <row r="1514" spans="1:10" x14ac:dyDescent="0.25">
      <c r="A1514" s="2" t="s">
        <v>93</v>
      </c>
      <c r="B1514" s="4" t="s">
        <v>2</v>
      </c>
      <c r="C1514" s="3" t="s">
        <v>35</v>
      </c>
      <c r="D1514" s="3" t="s">
        <v>37</v>
      </c>
      <c r="E1514" s="82">
        <v>0.64068395310000004</v>
      </c>
      <c r="F1514" s="47">
        <v>8.94736748E-2</v>
      </c>
      <c r="G1514" s="47">
        <v>5.2628795899999997E-2</v>
      </c>
      <c r="H1514" s="47">
        <v>7.4600335800000001E-2</v>
      </c>
      <c r="I1514" s="47">
        <v>0.1426132403</v>
      </c>
      <c r="J1514" s="83">
        <v>415896.95108999999</v>
      </c>
    </row>
    <row r="1515" spans="1:10" x14ac:dyDescent="0.25">
      <c r="A1515" s="2" t="s">
        <v>93</v>
      </c>
      <c r="B1515" s="4" t="s">
        <v>2</v>
      </c>
      <c r="C1515" s="3" t="s">
        <v>35</v>
      </c>
      <c r="D1515" s="3" t="s">
        <v>0</v>
      </c>
      <c r="E1515" s="82">
        <v>0.58730571919999996</v>
      </c>
      <c r="F1515" s="47">
        <v>9.8614079600000001E-2</v>
      </c>
      <c r="G1515" s="47">
        <v>5.4191008999999998E-2</v>
      </c>
      <c r="H1515" s="47">
        <v>8.9308410300000002E-2</v>
      </c>
      <c r="I1515" s="47">
        <v>0.1705807818</v>
      </c>
      <c r="J1515" s="83">
        <v>490006.06060999999</v>
      </c>
    </row>
    <row r="1516" spans="1:10" x14ac:dyDescent="0.25">
      <c r="A1516" s="2" t="s">
        <v>93</v>
      </c>
      <c r="B1516" s="4" t="s">
        <v>2</v>
      </c>
      <c r="C1516" s="3" t="s">
        <v>35</v>
      </c>
      <c r="D1516" s="3" t="s">
        <v>38</v>
      </c>
      <c r="E1516" s="82">
        <v>0.21888401769999999</v>
      </c>
      <c r="F1516" s="47">
        <v>0.1730758489</v>
      </c>
      <c r="G1516" s="47">
        <v>7.4137526400000001E-2</v>
      </c>
      <c r="H1516" s="47">
        <v>0.21138328300000001</v>
      </c>
      <c r="I1516" s="47">
        <v>0.322519324</v>
      </c>
      <c r="J1516" s="83">
        <v>50427.960395000002</v>
      </c>
    </row>
    <row r="1517" spans="1:10" x14ac:dyDescent="0.25">
      <c r="A1517" s="2" t="s">
        <v>93</v>
      </c>
      <c r="B1517" s="4" t="s">
        <v>2</v>
      </c>
      <c r="C1517" s="3" t="s">
        <v>36</v>
      </c>
      <c r="D1517" s="3" t="s">
        <v>37</v>
      </c>
      <c r="E1517" s="82">
        <v>0.29118984710000001</v>
      </c>
      <c r="F1517" s="47">
        <v>8.5742389000000002E-2</v>
      </c>
      <c r="G1517" s="47">
        <v>8.0440693399999999E-2</v>
      </c>
      <c r="H1517" s="47">
        <v>0.10860428549999999</v>
      </c>
      <c r="I1517" s="47">
        <v>0.43402278500000002</v>
      </c>
      <c r="J1517" s="83">
        <v>667220.44625000004</v>
      </c>
    </row>
    <row r="1518" spans="1:10" x14ac:dyDescent="0.25">
      <c r="A1518" s="2" t="s">
        <v>93</v>
      </c>
      <c r="B1518" s="4" t="s">
        <v>2</v>
      </c>
      <c r="C1518" s="3" t="s">
        <v>36</v>
      </c>
      <c r="D1518" s="3" t="s">
        <v>0</v>
      </c>
      <c r="E1518" s="82">
        <v>0.25113897559999998</v>
      </c>
      <c r="F1518" s="47">
        <v>8.8358597799999994E-2</v>
      </c>
      <c r="G1518" s="47">
        <v>9.5887974299999998E-2</v>
      </c>
      <c r="H1518" s="47">
        <v>0.1217660099</v>
      </c>
      <c r="I1518" s="47">
        <v>0.44284844239999999</v>
      </c>
      <c r="J1518" s="83">
        <v>1088812.7633</v>
      </c>
    </row>
    <row r="1519" spans="1:10" x14ac:dyDescent="0.25">
      <c r="A1519" s="2" t="s">
        <v>93</v>
      </c>
      <c r="B1519" s="4" t="s">
        <v>2</v>
      </c>
      <c r="C1519" s="3" t="s">
        <v>36</v>
      </c>
      <c r="D1519" s="3" t="s">
        <v>38</v>
      </c>
      <c r="E1519" s="82">
        <v>0.19254716150000001</v>
      </c>
      <c r="F1519" s="47">
        <v>9.1494108300000002E-2</v>
      </c>
      <c r="G1519" s="47">
        <v>0.1219757036</v>
      </c>
      <c r="H1519" s="47">
        <v>0.14235981249999999</v>
      </c>
      <c r="I1519" s="47">
        <v>0.451623214</v>
      </c>
      <c r="J1519" s="83">
        <v>401919.65694999998</v>
      </c>
    </row>
    <row r="1520" spans="1:10" x14ac:dyDescent="0.25">
      <c r="A1520" s="2" t="s">
        <v>93</v>
      </c>
      <c r="B1520" s="4" t="s">
        <v>74</v>
      </c>
      <c r="C1520" s="3" t="s">
        <v>34</v>
      </c>
      <c r="D1520" s="3" t="s">
        <v>37</v>
      </c>
      <c r="E1520" s="82">
        <v>0.4840559807</v>
      </c>
      <c r="F1520" s="47">
        <v>7.4972389200000003E-2</v>
      </c>
      <c r="G1520" s="47">
        <v>0.1027633432</v>
      </c>
      <c r="H1520" s="47">
        <v>8.8107135599999997E-2</v>
      </c>
      <c r="I1520" s="47">
        <v>0.25010115119999998</v>
      </c>
      <c r="J1520" s="83">
        <v>49426.464466999998</v>
      </c>
    </row>
    <row r="1521" spans="1:10" x14ac:dyDescent="0.25">
      <c r="A1521" s="2" t="s">
        <v>93</v>
      </c>
      <c r="B1521" s="4" t="s">
        <v>74</v>
      </c>
      <c r="C1521" s="3" t="s">
        <v>34</v>
      </c>
      <c r="D1521" s="3" t="s">
        <v>0</v>
      </c>
      <c r="E1521" s="82">
        <v>0.42172841439999997</v>
      </c>
      <c r="F1521" s="47">
        <v>8.3674708599999995E-2</v>
      </c>
      <c r="G1521" s="47">
        <v>0.10690394139999999</v>
      </c>
      <c r="H1521" s="47">
        <v>0.1070255849</v>
      </c>
      <c r="I1521" s="47">
        <v>0.28066735059999998</v>
      </c>
      <c r="J1521" s="83">
        <v>62128.683921999997</v>
      </c>
    </row>
    <row r="1522" spans="1:10" x14ac:dyDescent="0.25">
      <c r="A1522" s="2" t="s">
        <v>93</v>
      </c>
      <c r="B1522" s="4" t="s">
        <v>74</v>
      </c>
      <c r="C1522" s="3" t="s">
        <v>34</v>
      </c>
      <c r="D1522" s="3" t="s">
        <v>38</v>
      </c>
      <c r="E1522" s="82">
        <v>0.16605273000000001</v>
      </c>
      <c r="F1522" s="47">
        <v>0.1204225176</v>
      </c>
      <c r="G1522" s="47">
        <v>0.1344705357</v>
      </c>
      <c r="H1522" s="47">
        <v>0.1863507865</v>
      </c>
      <c r="I1522" s="47">
        <v>0.39270343019999998</v>
      </c>
      <c r="J1522" s="83">
        <v>10913.710196</v>
      </c>
    </row>
    <row r="1523" spans="1:10" x14ac:dyDescent="0.25">
      <c r="A1523" s="2" t="s">
        <v>93</v>
      </c>
      <c r="B1523" s="4" t="s">
        <v>74</v>
      </c>
      <c r="C1523" s="3" t="s">
        <v>35</v>
      </c>
      <c r="D1523" s="3" t="s">
        <v>37</v>
      </c>
      <c r="E1523" s="82">
        <v>0.59081796060000003</v>
      </c>
      <c r="F1523" s="47">
        <v>9.3682625399999997E-2</v>
      </c>
      <c r="G1523" s="47">
        <v>4.1698613299999999E-2</v>
      </c>
      <c r="H1523" s="47">
        <v>8.3214300199999994E-2</v>
      </c>
      <c r="I1523" s="47">
        <v>0.19058650059999999</v>
      </c>
      <c r="J1523" s="83">
        <v>19627.598351000001</v>
      </c>
    </row>
    <row r="1524" spans="1:10" x14ac:dyDescent="0.25">
      <c r="A1524" s="2" t="s">
        <v>93</v>
      </c>
      <c r="B1524" s="4" t="s">
        <v>74</v>
      </c>
      <c r="C1524" s="3" t="s">
        <v>35</v>
      </c>
      <c r="D1524" s="3" t="s">
        <v>0</v>
      </c>
      <c r="E1524" s="82">
        <v>0.51989870670000005</v>
      </c>
      <c r="F1524" s="47">
        <v>0.1108473906</v>
      </c>
      <c r="G1524" s="47">
        <v>4.3185849300000002E-2</v>
      </c>
      <c r="H1524" s="47">
        <v>0.1115788907</v>
      </c>
      <c r="I1524" s="47">
        <v>0.21448916270000001</v>
      </c>
      <c r="J1524" s="83">
        <v>23441.778203000002</v>
      </c>
    </row>
    <row r="1525" spans="1:10" x14ac:dyDescent="0.25">
      <c r="A1525" s="2" t="s">
        <v>93</v>
      </c>
      <c r="B1525" s="4" t="s">
        <v>74</v>
      </c>
      <c r="C1525" s="3" t="s">
        <v>35</v>
      </c>
      <c r="D1525" s="3" t="s">
        <v>38</v>
      </c>
      <c r="E1525" s="82">
        <v>0.15844223530000001</v>
      </c>
      <c r="F1525" s="47">
        <v>0.20468789600000001</v>
      </c>
      <c r="G1525" s="47">
        <v>5.2793419600000002E-2</v>
      </c>
      <c r="H1525" s="47">
        <v>0.26440561219999997</v>
      </c>
      <c r="I1525" s="47">
        <v>0.31967083689999998</v>
      </c>
      <c r="J1525" s="83">
        <v>3370.3926356000002</v>
      </c>
    </row>
    <row r="1526" spans="1:10" x14ac:dyDescent="0.25">
      <c r="A1526" s="2" t="s">
        <v>93</v>
      </c>
      <c r="B1526" s="4" t="s">
        <v>74</v>
      </c>
      <c r="C1526" s="3" t="s">
        <v>36</v>
      </c>
      <c r="D1526" s="3" t="s">
        <v>37</v>
      </c>
      <c r="E1526" s="82">
        <v>0.23948338759999999</v>
      </c>
      <c r="F1526" s="47">
        <v>6.2540440200000005E-2</v>
      </c>
      <c r="G1526" s="47">
        <v>8.1773725500000005E-2</v>
      </c>
      <c r="H1526" s="47">
        <v>8.3013672699999999E-2</v>
      </c>
      <c r="I1526" s="47">
        <v>0.53318877399999998</v>
      </c>
      <c r="J1526" s="83">
        <v>22269.817790000001</v>
      </c>
    </row>
    <row r="1527" spans="1:10" x14ac:dyDescent="0.25">
      <c r="A1527" s="2" t="s">
        <v>93</v>
      </c>
      <c r="B1527" s="4" t="s">
        <v>74</v>
      </c>
      <c r="C1527" s="3" t="s">
        <v>36</v>
      </c>
      <c r="D1527" s="3" t="s">
        <v>0</v>
      </c>
      <c r="E1527" s="82">
        <v>0.2130872043</v>
      </c>
      <c r="F1527" s="47">
        <v>7.1381316700000003E-2</v>
      </c>
      <c r="G1527" s="47">
        <v>9.44627418E-2</v>
      </c>
      <c r="H1527" s="47">
        <v>9.9064463699999994E-2</v>
      </c>
      <c r="I1527" s="47">
        <v>0.5220042735</v>
      </c>
      <c r="J1527" s="83">
        <v>35601.667363</v>
      </c>
    </row>
    <row r="1528" spans="1:10" x14ac:dyDescent="0.25">
      <c r="A1528" s="2" t="s">
        <v>93</v>
      </c>
      <c r="B1528" s="4" t="s">
        <v>74</v>
      </c>
      <c r="C1528" s="3" t="s">
        <v>36</v>
      </c>
      <c r="D1528" s="3" t="s">
        <v>38</v>
      </c>
      <c r="E1528" s="82">
        <v>0.1720291028</v>
      </c>
      <c r="F1528" s="47">
        <v>8.71613371E-2</v>
      </c>
      <c r="G1528" s="47">
        <v>0.1174820474</v>
      </c>
      <c r="H1528" s="47">
        <v>0.12702491930000001</v>
      </c>
      <c r="I1528" s="47">
        <v>0.49630259339999999</v>
      </c>
      <c r="J1528" s="83">
        <v>12852.525100000001</v>
      </c>
    </row>
    <row r="1529" spans="1:10" x14ac:dyDescent="0.25">
      <c r="A1529" s="2" t="s">
        <v>93</v>
      </c>
      <c r="B1529" s="4" t="s">
        <v>43</v>
      </c>
      <c r="C1529" s="3" t="s">
        <v>34</v>
      </c>
      <c r="D1529" s="3" t="s">
        <v>37</v>
      </c>
      <c r="E1529" s="82">
        <v>0.5383418364</v>
      </c>
      <c r="F1529" s="47">
        <v>6.2520387999999996E-2</v>
      </c>
      <c r="G1529" s="47">
        <v>8.86444074E-2</v>
      </c>
      <c r="H1529" s="47">
        <v>6.69733458E-2</v>
      </c>
      <c r="I1529" s="47">
        <v>0.2435200223</v>
      </c>
      <c r="J1529" s="83">
        <v>19214.851429999999</v>
      </c>
    </row>
    <row r="1530" spans="1:10" x14ac:dyDescent="0.25">
      <c r="A1530" s="2" t="s">
        <v>93</v>
      </c>
      <c r="B1530" s="4" t="s">
        <v>43</v>
      </c>
      <c r="C1530" s="3" t="s">
        <v>34</v>
      </c>
      <c r="D1530" s="3" t="s">
        <v>0</v>
      </c>
      <c r="E1530" s="82">
        <v>0.44379086410000002</v>
      </c>
      <c r="F1530" s="47">
        <v>7.0882817599999995E-2</v>
      </c>
      <c r="G1530" s="47">
        <v>9.1166174000000003E-2</v>
      </c>
      <c r="H1530" s="47">
        <v>8.8028599200000002E-2</v>
      </c>
      <c r="I1530" s="47">
        <v>0.30613154510000001</v>
      </c>
      <c r="J1530" s="83">
        <v>26619.011612999999</v>
      </c>
    </row>
    <row r="1531" spans="1:10" x14ac:dyDescent="0.25">
      <c r="A1531" s="2" t="s">
        <v>93</v>
      </c>
      <c r="B1531" s="4" t="s">
        <v>43</v>
      </c>
      <c r="C1531" s="3" t="s">
        <v>34</v>
      </c>
      <c r="D1531" s="3" t="s">
        <v>38</v>
      </c>
      <c r="E1531" s="82">
        <v>0.20277419350000001</v>
      </c>
      <c r="F1531" s="47">
        <v>9.0592813800000005E-2</v>
      </c>
      <c r="G1531" s="47">
        <v>9.8404622499999997E-2</v>
      </c>
      <c r="H1531" s="47">
        <v>0.14020567170000001</v>
      </c>
      <c r="I1531" s="47">
        <v>0.4680226985</v>
      </c>
      <c r="J1531" s="83">
        <v>6761.7353063</v>
      </c>
    </row>
    <row r="1532" spans="1:10" x14ac:dyDescent="0.25">
      <c r="A1532" s="2" t="s">
        <v>93</v>
      </c>
      <c r="B1532" s="4" t="s">
        <v>50</v>
      </c>
      <c r="C1532" s="3" t="s">
        <v>34</v>
      </c>
      <c r="D1532" s="3" t="s">
        <v>37</v>
      </c>
      <c r="E1532" s="82">
        <v>0.51264012280000004</v>
      </c>
      <c r="F1532" s="47">
        <v>9.1877641600000004E-2</v>
      </c>
      <c r="G1532" s="47">
        <v>0.12514024900000001</v>
      </c>
      <c r="H1532" s="47">
        <v>9.7636601399999995E-2</v>
      </c>
      <c r="I1532" s="47">
        <v>0.17270538520000001</v>
      </c>
      <c r="J1532" s="83">
        <v>10172.837793000001</v>
      </c>
    </row>
    <row r="1533" spans="1:10" x14ac:dyDescent="0.25">
      <c r="A1533" s="2" t="s">
        <v>93</v>
      </c>
      <c r="B1533" s="4" t="s">
        <v>50</v>
      </c>
      <c r="C1533" s="3" t="s">
        <v>34</v>
      </c>
      <c r="D1533" s="3" t="s">
        <v>0</v>
      </c>
      <c r="E1533" s="82">
        <v>0.42477098990000001</v>
      </c>
      <c r="F1533" s="47">
        <v>0.11835666340000001</v>
      </c>
      <c r="G1533" s="47">
        <v>0.1211738783</v>
      </c>
      <c r="H1533" s="47">
        <v>0.14497097580000001</v>
      </c>
      <c r="I1533" s="47">
        <v>0.1907274927</v>
      </c>
      <c r="J1533" s="83">
        <v>12844.593618000001</v>
      </c>
    </row>
    <row r="1534" spans="1:10" x14ac:dyDescent="0.25">
      <c r="A1534" s="2" t="s">
        <v>93</v>
      </c>
      <c r="B1534" s="4" t="s">
        <v>50</v>
      </c>
      <c r="C1534" s="3" t="s">
        <v>34</v>
      </c>
      <c r="D1534" s="3" t="s">
        <v>38</v>
      </c>
      <c r="E1534" s="82">
        <v>9.1691295500000006E-2</v>
      </c>
      <c r="F1534" s="47">
        <v>0.2226766553</v>
      </c>
      <c r="G1534" s="47">
        <v>0.10809157160000001</v>
      </c>
      <c r="H1534" s="47">
        <v>0.32520967969999998</v>
      </c>
      <c r="I1534" s="47">
        <v>0.25233079790000001</v>
      </c>
      <c r="J1534" s="83">
        <v>2584.8247522000001</v>
      </c>
    </row>
    <row r="1535" spans="1:10" x14ac:dyDescent="0.25">
      <c r="A1535" s="2" t="s">
        <v>93</v>
      </c>
      <c r="B1535" s="4" t="s">
        <v>50</v>
      </c>
      <c r="C1535" s="3" t="s">
        <v>35</v>
      </c>
      <c r="D1535" s="3" t="s">
        <v>37</v>
      </c>
      <c r="E1535" s="82">
        <v>0.69880840580000003</v>
      </c>
      <c r="F1535" s="47">
        <v>9.0540339900000003E-2</v>
      </c>
      <c r="G1535" s="47">
        <v>2.59323422E-2</v>
      </c>
      <c r="H1535" s="47">
        <v>7.2657983699999998E-2</v>
      </c>
      <c r="I1535" s="47">
        <v>0.1120609285</v>
      </c>
      <c r="J1535" s="83">
        <v>4004.0217934000002</v>
      </c>
    </row>
    <row r="1536" spans="1:10" x14ac:dyDescent="0.25">
      <c r="A1536" s="2" t="s">
        <v>93</v>
      </c>
      <c r="B1536" s="4" t="s">
        <v>50</v>
      </c>
      <c r="C1536" s="3" t="s">
        <v>35</v>
      </c>
      <c r="D1536" s="3" t="s">
        <v>0</v>
      </c>
      <c r="E1536" s="82">
        <v>0.67281677399999995</v>
      </c>
      <c r="F1536" s="47">
        <v>9.3689679600000006E-2</v>
      </c>
      <c r="G1536" s="47">
        <v>2.7262735499999999E-2</v>
      </c>
      <c r="H1536" s="47">
        <v>7.6578507200000007E-2</v>
      </c>
      <c r="I1536" s="47">
        <v>0.12965230359999999</v>
      </c>
      <c r="J1536" s="83">
        <v>4285.0359822999999</v>
      </c>
    </row>
    <row r="1537" spans="1:10" x14ac:dyDescent="0.25">
      <c r="A1537" s="2" t="s">
        <v>93</v>
      </c>
      <c r="B1537" s="4" t="s">
        <v>50</v>
      </c>
      <c r="C1537" s="3" t="s">
        <v>35</v>
      </c>
      <c r="D1537" s="3" t="s">
        <v>38</v>
      </c>
      <c r="E1537" s="82">
        <v>0.39871404900000001</v>
      </c>
      <c r="F1537" s="47">
        <v>6.2232347700000003E-2</v>
      </c>
      <c r="G1537" s="47">
        <v>5.9010365600000003E-2</v>
      </c>
      <c r="H1537" s="47">
        <v>8.87248489E-2</v>
      </c>
      <c r="I1537" s="47">
        <v>0.39131838880000003</v>
      </c>
      <c r="J1537" s="83">
        <v>203.15311234999999</v>
      </c>
    </row>
    <row r="1538" spans="1:10" x14ac:dyDescent="0.25">
      <c r="A1538" s="2" t="s">
        <v>93</v>
      </c>
      <c r="B1538" s="4" t="s">
        <v>50</v>
      </c>
      <c r="C1538" s="3" t="s">
        <v>36</v>
      </c>
      <c r="D1538" s="3" t="s">
        <v>37</v>
      </c>
      <c r="E1538" s="82">
        <v>0.26278364720000003</v>
      </c>
      <c r="F1538" s="47">
        <v>6.4331783599999998E-2</v>
      </c>
      <c r="G1538" s="47">
        <v>5.7077147500000001E-2</v>
      </c>
      <c r="H1538" s="47">
        <v>9.9142460299999999E-2</v>
      </c>
      <c r="I1538" s="47">
        <v>0.51666496129999995</v>
      </c>
      <c r="J1538" s="83">
        <v>11101.088448</v>
      </c>
    </row>
    <row r="1539" spans="1:10" x14ac:dyDescent="0.25">
      <c r="A1539" s="2" t="s">
        <v>93</v>
      </c>
      <c r="B1539" s="4" t="s">
        <v>50</v>
      </c>
      <c r="C1539" s="3" t="s">
        <v>36</v>
      </c>
      <c r="D1539" s="3" t="s">
        <v>0</v>
      </c>
      <c r="E1539" s="82">
        <v>0.2317897491</v>
      </c>
      <c r="F1539" s="47">
        <v>6.5888149600000001E-2</v>
      </c>
      <c r="G1539" s="47">
        <v>6.9084867699999997E-2</v>
      </c>
      <c r="H1539" s="47">
        <v>0.10393664129999999</v>
      </c>
      <c r="I1539" s="47">
        <v>0.52930059230000004</v>
      </c>
      <c r="J1539" s="83">
        <v>17935.178142000001</v>
      </c>
    </row>
    <row r="1540" spans="1:10" x14ac:dyDescent="0.25">
      <c r="A1540" s="2" t="s">
        <v>93</v>
      </c>
      <c r="B1540" s="4" t="s">
        <v>50</v>
      </c>
      <c r="C1540" s="3" t="s">
        <v>36</v>
      </c>
      <c r="D1540" s="3" t="s">
        <v>38</v>
      </c>
      <c r="E1540" s="82">
        <v>0.1829209748</v>
      </c>
      <c r="F1540" s="47">
        <v>6.7820218700000004E-2</v>
      </c>
      <c r="G1540" s="47">
        <v>9.0758881700000002E-2</v>
      </c>
      <c r="H1540" s="47">
        <v>0.1128439034</v>
      </c>
      <c r="I1540" s="47">
        <v>0.54565602130000002</v>
      </c>
      <c r="J1540" s="83">
        <v>6516.5076417999999</v>
      </c>
    </row>
    <row r="1541" spans="1:10" x14ac:dyDescent="0.25">
      <c r="A1541" s="2" t="s">
        <v>93</v>
      </c>
      <c r="B1541" s="4" t="s">
        <v>77</v>
      </c>
      <c r="C1541" s="3" t="s">
        <v>34</v>
      </c>
      <c r="D1541" s="3" t="s">
        <v>37</v>
      </c>
      <c r="E1541" s="82">
        <v>0.59082460749999999</v>
      </c>
      <c r="F1541" s="47">
        <v>8.5618326600000003E-2</v>
      </c>
      <c r="G1541" s="47">
        <v>7.6004823499999999E-2</v>
      </c>
      <c r="H1541" s="47">
        <v>6.7946937900000004E-2</v>
      </c>
      <c r="I1541" s="47">
        <v>0.1796053044</v>
      </c>
      <c r="J1541" s="83">
        <v>46440.695533999999</v>
      </c>
    </row>
    <row r="1542" spans="1:10" x14ac:dyDescent="0.25">
      <c r="A1542" s="2" t="s">
        <v>93</v>
      </c>
      <c r="B1542" s="4" t="s">
        <v>77</v>
      </c>
      <c r="C1542" s="3" t="s">
        <v>34</v>
      </c>
      <c r="D1542" s="3" t="s">
        <v>0</v>
      </c>
      <c r="E1542" s="82">
        <v>0.55273680039999995</v>
      </c>
      <c r="F1542" s="47">
        <v>9.0951257499999993E-2</v>
      </c>
      <c r="G1542" s="47">
        <v>7.8378973599999999E-2</v>
      </c>
      <c r="H1542" s="47">
        <v>7.8615147199999999E-2</v>
      </c>
      <c r="I1542" s="47">
        <v>0.1993178213</v>
      </c>
      <c r="J1542" s="83">
        <v>52434.204231000003</v>
      </c>
    </row>
    <row r="1543" spans="1:10" x14ac:dyDescent="0.25">
      <c r="A1543" s="2" t="s">
        <v>93</v>
      </c>
      <c r="B1543" s="4" t="s">
        <v>77</v>
      </c>
      <c r="C1543" s="3" t="s">
        <v>34</v>
      </c>
      <c r="D1543" s="3" t="s">
        <v>38</v>
      </c>
      <c r="E1543" s="82">
        <v>0.24286198959999999</v>
      </c>
      <c r="F1543" s="47">
        <v>0.1423746088</v>
      </c>
      <c r="G1543" s="47">
        <v>0.1145511179</v>
      </c>
      <c r="H1543" s="47">
        <v>0.16463988090000001</v>
      </c>
      <c r="I1543" s="47">
        <v>0.33557240290000001</v>
      </c>
      <c r="J1543" s="83">
        <v>4068.1893749000001</v>
      </c>
    </row>
    <row r="1544" spans="1:10" x14ac:dyDescent="0.25">
      <c r="A1544" s="2" t="s">
        <v>93</v>
      </c>
      <c r="B1544" s="4" t="s">
        <v>77</v>
      </c>
      <c r="C1544" s="3" t="s">
        <v>35</v>
      </c>
      <c r="D1544" s="3" t="s">
        <v>37</v>
      </c>
      <c r="E1544" s="82">
        <v>0.70538346939999996</v>
      </c>
      <c r="F1544" s="47">
        <v>8.9294500299999996E-2</v>
      </c>
      <c r="G1544" s="47">
        <v>3.5017385200000001E-2</v>
      </c>
      <c r="H1544" s="47">
        <v>5.9724843600000001E-2</v>
      </c>
      <c r="I1544" s="47">
        <v>0.1105798016</v>
      </c>
      <c r="J1544" s="83">
        <v>38791.245264999998</v>
      </c>
    </row>
    <row r="1545" spans="1:10" x14ac:dyDescent="0.25">
      <c r="A1545" s="2" t="s">
        <v>93</v>
      </c>
      <c r="B1545" s="4" t="s">
        <v>77</v>
      </c>
      <c r="C1545" s="3" t="s">
        <v>35</v>
      </c>
      <c r="D1545" s="3" t="s">
        <v>0</v>
      </c>
      <c r="E1545" s="82">
        <v>0.66660141169999998</v>
      </c>
      <c r="F1545" s="47">
        <v>9.5930927799999996E-2</v>
      </c>
      <c r="G1545" s="47">
        <v>3.8268013400000002E-2</v>
      </c>
      <c r="H1545" s="47">
        <v>6.8299626500000002E-2</v>
      </c>
      <c r="I1545" s="47">
        <v>0.1309000206</v>
      </c>
      <c r="J1545" s="83">
        <v>42593.223875999996</v>
      </c>
    </row>
    <row r="1546" spans="1:10" x14ac:dyDescent="0.25">
      <c r="A1546" s="2" t="s">
        <v>93</v>
      </c>
      <c r="B1546" s="4" t="s">
        <v>77</v>
      </c>
      <c r="C1546" s="3" t="s">
        <v>35</v>
      </c>
      <c r="D1546" s="3" t="s">
        <v>38</v>
      </c>
      <c r="E1546" s="82">
        <v>0.29661032050000002</v>
      </c>
      <c r="F1546" s="47">
        <v>0.15309879600000001</v>
      </c>
      <c r="G1546" s="47">
        <v>7.8932036600000005E-2</v>
      </c>
      <c r="H1546" s="47">
        <v>0.14109059230000001</v>
      </c>
      <c r="I1546" s="47">
        <v>0.33026825469999999</v>
      </c>
      <c r="J1546" s="83">
        <v>3263.5411951999999</v>
      </c>
    </row>
    <row r="1547" spans="1:10" x14ac:dyDescent="0.25">
      <c r="A1547" s="2" t="s">
        <v>93</v>
      </c>
      <c r="B1547" s="4" t="s">
        <v>77</v>
      </c>
      <c r="C1547" s="3" t="s">
        <v>36</v>
      </c>
      <c r="D1547" s="3" t="s">
        <v>37</v>
      </c>
      <c r="E1547" s="82">
        <v>0.25752746240000002</v>
      </c>
      <c r="F1547" s="47">
        <v>9.8047708600000005E-2</v>
      </c>
      <c r="G1547" s="47">
        <v>8.5476577600000006E-2</v>
      </c>
      <c r="H1547" s="47">
        <v>0.1020565692</v>
      </c>
      <c r="I1547" s="47">
        <v>0.45689168219999998</v>
      </c>
      <c r="J1547" s="83">
        <v>18285.444883</v>
      </c>
    </row>
    <row r="1548" spans="1:10" x14ac:dyDescent="0.25">
      <c r="A1548" s="2" t="s">
        <v>93</v>
      </c>
      <c r="B1548" s="4" t="s">
        <v>77</v>
      </c>
      <c r="C1548" s="3" t="s">
        <v>36</v>
      </c>
      <c r="D1548" s="3" t="s">
        <v>0</v>
      </c>
      <c r="E1548" s="82">
        <v>0.229300167</v>
      </c>
      <c r="F1548" s="47">
        <v>9.1824571699999996E-2</v>
      </c>
      <c r="G1548" s="47">
        <v>0.101881714</v>
      </c>
      <c r="H1548" s="47">
        <v>0.1037591556</v>
      </c>
      <c r="I1548" s="47">
        <v>0.4732343919</v>
      </c>
      <c r="J1548" s="83">
        <v>28220.703313000002</v>
      </c>
    </row>
    <row r="1549" spans="1:10" x14ac:dyDescent="0.25">
      <c r="A1549" s="2" t="s">
        <v>93</v>
      </c>
      <c r="B1549" s="4" t="s">
        <v>77</v>
      </c>
      <c r="C1549" s="3" t="s">
        <v>36</v>
      </c>
      <c r="D1549" s="3" t="s">
        <v>38</v>
      </c>
      <c r="E1549" s="82">
        <v>0.1807305078</v>
      </c>
      <c r="F1549" s="47">
        <v>7.8957262700000003E-2</v>
      </c>
      <c r="G1549" s="47">
        <v>0.13238778709999999</v>
      </c>
      <c r="H1549" s="47">
        <v>0.1061544171</v>
      </c>
      <c r="I1549" s="47">
        <v>0.50177002530000003</v>
      </c>
      <c r="J1549" s="83">
        <v>9660.8358069999995</v>
      </c>
    </row>
    <row r="1550" spans="1:10" x14ac:dyDescent="0.25">
      <c r="A1550" s="2" t="s">
        <v>93</v>
      </c>
      <c r="B1550" s="4" t="s">
        <v>86</v>
      </c>
      <c r="C1550" s="3" t="s">
        <v>34</v>
      </c>
      <c r="D1550" s="3" t="s">
        <v>37</v>
      </c>
      <c r="E1550" s="82" t="s">
        <v>109</v>
      </c>
      <c r="F1550" s="82" t="s">
        <v>109</v>
      </c>
      <c r="G1550" s="82" t="s">
        <v>109</v>
      </c>
      <c r="H1550" s="82" t="s">
        <v>109</v>
      </c>
      <c r="I1550" s="82" t="s">
        <v>109</v>
      </c>
      <c r="J1550" s="82" t="s">
        <v>109</v>
      </c>
    </row>
    <row r="1551" spans="1:10" x14ac:dyDescent="0.25">
      <c r="A1551" s="2" t="s">
        <v>93</v>
      </c>
      <c r="B1551" s="4" t="s">
        <v>86</v>
      </c>
      <c r="C1551" s="3" t="s">
        <v>34</v>
      </c>
      <c r="D1551" s="3" t="s">
        <v>0</v>
      </c>
      <c r="E1551" s="82" t="s">
        <v>109</v>
      </c>
      <c r="F1551" s="82" t="s">
        <v>109</v>
      </c>
      <c r="G1551" s="82" t="s">
        <v>109</v>
      </c>
      <c r="H1551" s="82" t="s">
        <v>109</v>
      </c>
      <c r="I1551" s="82" t="s">
        <v>109</v>
      </c>
      <c r="J1551" s="82" t="s">
        <v>109</v>
      </c>
    </row>
    <row r="1552" spans="1:10" x14ac:dyDescent="0.25">
      <c r="A1552" s="2" t="s">
        <v>93</v>
      </c>
      <c r="B1552" s="4" t="s">
        <v>86</v>
      </c>
      <c r="C1552" s="3" t="s">
        <v>34</v>
      </c>
      <c r="D1552" s="3" t="s">
        <v>38</v>
      </c>
      <c r="E1552" s="82" t="s">
        <v>109</v>
      </c>
      <c r="F1552" s="82" t="s">
        <v>109</v>
      </c>
      <c r="G1552" s="82" t="s">
        <v>109</v>
      </c>
      <c r="H1552" s="82" t="s">
        <v>109</v>
      </c>
      <c r="I1552" s="82" t="s">
        <v>109</v>
      </c>
      <c r="J1552" s="82" t="s">
        <v>109</v>
      </c>
    </row>
    <row r="1553" spans="1:10" x14ac:dyDescent="0.25">
      <c r="A1553" s="2" t="s">
        <v>93</v>
      </c>
      <c r="B1553" s="4" t="s">
        <v>86</v>
      </c>
      <c r="C1553" s="3" t="s">
        <v>35</v>
      </c>
      <c r="D1553" s="3" t="s">
        <v>37</v>
      </c>
      <c r="E1553" s="82">
        <v>0.77276329909999997</v>
      </c>
      <c r="F1553" s="47">
        <v>7.7944006699999999E-2</v>
      </c>
      <c r="G1553" s="47">
        <v>2.27848506E-2</v>
      </c>
      <c r="H1553" s="47">
        <v>4.1925269299999998E-2</v>
      </c>
      <c r="I1553" s="47">
        <v>8.4582574199999996E-2</v>
      </c>
      <c r="J1553" s="83">
        <v>5969.5026471000001</v>
      </c>
    </row>
    <row r="1554" spans="1:10" x14ac:dyDescent="0.25">
      <c r="A1554" s="2" t="s">
        <v>93</v>
      </c>
      <c r="B1554" s="4" t="s">
        <v>86</v>
      </c>
      <c r="C1554" s="3" t="s">
        <v>35</v>
      </c>
      <c r="D1554" s="3" t="s">
        <v>0</v>
      </c>
      <c r="E1554" s="82">
        <v>0.75452788270000004</v>
      </c>
      <c r="F1554" s="47">
        <v>7.9167253899999998E-2</v>
      </c>
      <c r="G1554" s="47">
        <v>2.5710151699999999E-2</v>
      </c>
      <c r="H1554" s="47">
        <v>4.2951410000000002E-2</v>
      </c>
      <c r="I1554" s="47">
        <v>9.7643301700000004E-2</v>
      </c>
      <c r="J1554" s="83">
        <v>6223.7760417999998</v>
      </c>
    </row>
    <row r="1555" spans="1:10" x14ac:dyDescent="0.25">
      <c r="A1555" s="2" t="s">
        <v>93</v>
      </c>
      <c r="B1555" s="4" t="s">
        <v>86</v>
      </c>
      <c r="C1555" s="3" t="s">
        <v>35</v>
      </c>
      <c r="D1555" s="3" t="s">
        <v>38</v>
      </c>
      <c r="E1555" s="82">
        <v>0.45057466959999998</v>
      </c>
      <c r="F1555" s="47">
        <v>5.0566248199999997E-2</v>
      </c>
      <c r="G1555" s="47">
        <v>0.12344511499999999</v>
      </c>
      <c r="H1555" s="47">
        <v>3.0922810500000002E-2</v>
      </c>
      <c r="I1555" s="47">
        <v>0.34449115670000002</v>
      </c>
      <c r="J1555" s="83">
        <v>162.01532161</v>
      </c>
    </row>
    <row r="1556" spans="1:10" x14ac:dyDescent="0.25">
      <c r="A1556" s="2" t="s">
        <v>93</v>
      </c>
      <c r="B1556" s="4" t="s">
        <v>86</v>
      </c>
      <c r="C1556" s="3" t="s">
        <v>36</v>
      </c>
      <c r="D1556" s="3" t="s">
        <v>37</v>
      </c>
      <c r="E1556" s="82" t="s">
        <v>109</v>
      </c>
      <c r="F1556" s="82" t="s">
        <v>109</v>
      </c>
      <c r="G1556" s="82" t="s">
        <v>109</v>
      </c>
      <c r="H1556" s="82" t="s">
        <v>109</v>
      </c>
      <c r="I1556" s="82" t="s">
        <v>109</v>
      </c>
      <c r="J1556" s="82" t="s">
        <v>109</v>
      </c>
    </row>
    <row r="1557" spans="1:10" x14ac:dyDescent="0.25">
      <c r="A1557" s="2" t="s">
        <v>93</v>
      </c>
      <c r="B1557" s="4" t="s">
        <v>86</v>
      </c>
      <c r="C1557" s="3" t="s">
        <v>36</v>
      </c>
      <c r="D1557" s="3" t="s">
        <v>0</v>
      </c>
      <c r="E1557" s="82" t="s">
        <v>109</v>
      </c>
      <c r="F1557" s="82" t="s">
        <v>109</v>
      </c>
      <c r="G1557" s="82" t="s">
        <v>109</v>
      </c>
      <c r="H1557" s="82" t="s">
        <v>109</v>
      </c>
      <c r="I1557" s="82" t="s">
        <v>109</v>
      </c>
      <c r="J1557" s="82" t="s">
        <v>109</v>
      </c>
    </row>
    <row r="1558" spans="1:10" x14ac:dyDescent="0.25">
      <c r="A1558" s="2" t="s">
        <v>93</v>
      </c>
      <c r="B1558" s="4" t="s">
        <v>86</v>
      </c>
      <c r="C1558" s="3" t="s">
        <v>36</v>
      </c>
      <c r="D1558" s="3" t="s">
        <v>38</v>
      </c>
      <c r="E1558" s="82" t="s">
        <v>109</v>
      </c>
      <c r="F1558" s="82" t="s">
        <v>109</v>
      </c>
      <c r="G1558" s="82" t="s">
        <v>109</v>
      </c>
      <c r="H1558" s="82" t="s">
        <v>109</v>
      </c>
      <c r="I1558" s="82" t="s">
        <v>109</v>
      </c>
      <c r="J1558" s="82" t="s">
        <v>109</v>
      </c>
    </row>
    <row r="1559" spans="1:10" x14ac:dyDescent="0.25">
      <c r="A1559" s="2" t="s">
        <v>93</v>
      </c>
      <c r="B1559" s="4" t="s">
        <v>61</v>
      </c>
      <c r="C1559" s="3" t="s">
        <v>34</v>
      </c>
      <c r="D1559" s="3" t="s">
        <v>37</v>
      </c>
      <c r="E1559" s="82">
        <v>0.584130657</v>
      </c>
      <c r="F1559" s="47">
        <v>0.11633800549999999</v>
      </c>
      <c r="G1559" s="47">
        <v>7.1347138399999996E-2</v>
      </c>
      <c r="H1559" s="47">
        <v>8.9521255499999994E-2</v>
      </c>
      <c r="I1559" s="47">
        <v>0.1386629435</v>
      </c>
      <c r="J1559" s="83">
        <v>16616.312320000001</v>
      </c>
    </row>
    <row r="1560" spans="1:10" x14ac:dyDescent="0.25">
      <c r="A1560" s="2" t="s">
        <v>93</v>
      </c>
      <c r="B1560" s="4" t="s">
        <v>61</v>
      </c>
      <c r="C1560" s="3" t="s">
        <v>34</v>
      </c>
      <c r="D1560" s="3" t="s">
        <v>0</v>
      </c>
      <c r="E1560" s="82">
        <v>0.54112503779999999</v>
      </c>
      <c r="F1560" s="47">
        <v>0.12403786260000001</v>
      </c>
      <c r="G1560" s="47">
        <v>7.3149771200000005E-2</v>
      </c>
      <c r="H1560" s="47">
        <v>0.1018367864</v>
      </c>
      <c r="I1560" s="47">
        <v>0.15985054200000001</v>
      </c>
      <c r="J1560" s="83">
        <v>18491.285257</v>
      </c>
    </row>
    <row r="1561" spans="1:10" x14ac:dyDescent="0.25">
      <c r="A1561" s="2" t="s">
        <v>93</v>
      </c>
      <c r="B1561" s="4" t="s">
        <v>61</v>
      </c>
      <c r="C1561" s="3" t="s">
        <v>34</v>
      </c>
      <c r="D1561" s="3" t="s">
        <v>38</v>
      </c>
      <c r="E1561" s="82">
        <v>0.1447048822</v>
      </c>
      <c r="F1561" s="47">
        <v>0.20272568869999999</v>
      </c>
      <c r="G1561" s="47">
        <v>0.1073910678</v>
      </c>
      <c r="H1561" s="47">
        <v>0.22993299110000001</v>
      </c>
      <c r="I1561" s="47">
        <v>0.31524537009999998</v>
      </c>
      <c r="J1561" s="83">
        <v>1444.3189253999999</v>
      </c>
    </row>
    <row r="1562" spans="1:10" x14ac:dyDescent="0.25">
      <c r="A1562" s="2" t="s">
        <v>93</v>
      </c>
      <c r="B1562" s="4" t="s">
        <v>61</v>
      </c>
      <c r="C1562" s="3" t="s">
        <v>35</v>
      </c>
      <c r="D1562" s="3" t="s">
        <v>37</v>
      </c>
      <c r="E1562" s="82">
        <v>0.48084117970000001</v>
      </c>
      <c r="F1562" s="47">
        <v>9.8936953899999999E-2</v>
      </c>
      <c r="G1562" s="47">
        <v>5.11056046E-2</v>
      </c>
      <c r="H1562" s="47">
        <v>0.1130881034</v>
      </c>
      <c r="I1562" s="47">
        <v>0.25602815839999998</v>
      </c>
      <c r="J1562" s="83">
        <v>5172.3139191999999</v>
      </c>
    </row>
    <row r="1563" spans="1:10" x14ac:dyDescent="0.25">
      <c r="A1563" s="2" t="s">
        <v>93</v>
      </c>
      <c r="B1563" s="4" t="s">
        <v>61</v>
      </c>
      <c r="C1563" s="3" t="s">
        <v>35</v>
      </c>
      <c r="D1563" s="3" t="s">
        <v>0</v>
      </c>
      <c r="E1563" s="82">
        <v>0.41536093349999997</v>
      </c>
      <c r="F1563" s="47">
        <v>9.7516685699999994E-2</v>
      </c>
      <c r="G1563" s="47">
        <v>4.6385275900000002E-2</v>
      </c>
      <c r="H1563" s="47">
        <v>0.1137480211</v>
      </c>
      <c r="I1563" s="47">
        <v>0.32698908370000002</v>
      </c>
      <c r="J1563" s="83">
        <v>6086.4210440999996</v>
      </c>
    </row>
    <row r="1564" spans="1:10" x14ac:dyDescent="0.25">
      <c r="A1564" s="2" t="s">
        <v>93</v>
      </c>
      <c r="B1564" s="4" t="s">
        <v>61</v>
      </c>
      <c r="C1564" s="3" t="s">
        <v>35</v>
      </c>
      <c r="D1564" s="3" t="s">
        <v>38</v>
      </c>
      <c r="E1564" s="82">
        <v>0.1179044145</v>
      </c>
      <c r="F1564" s="47">
        <v>0.21553919499999999</v>
      </c>
      <c r="G1564" s="47">
        <v>5.0941365500000002E-2</v>
      </c>
      <c r="H1564" s="47">
        <v>0.25449487500000001</v>
      </c>
      <c r="I1564" s="47">
        <v>0.36112014999999997</v>
      </c>
      <c r="J1564" s="83">
        <v>313.81352573999999</v>
      </c>
    </row>
    <row r="1565" spans="1:10" x14ac:dyDescent="0.25">
      <c r="A1565" s="2" t="s">
        <v>93</v>
      </c>
      <c r="B1565" s="4" t="s">
        <v>61</v>
      </c>
      <c r="C1565" s="3" t="s">
        <v>36</v>
      </c>
      <c r="D1565" s="3" t="s">
        <v>37</v>
      </c>
      <c r="E1565" s="82">
        <v>0.23665695440000001</v>
      </c>
      <c r="F1565" s="47">
        <v>0.1061888005</v>
      </c>
      <c r="G1565" s="47">
        <v>7.7829816900000001E-2</v>
      </c>
      <c r="H1565" s="47">
        <v>0.10268518259999999</v>
      </c>
      <c r="I1565" s="47">
        <v>0.47663924559999998</v>
      </c>
      <c r="J1565" s="83">
        <v>13492.304974999999</v>
      </c>
    </row>
    <row r="1566" spans="1:10" x14ac:dyDescent="0.25">
      <c r="A1566" s="2" t="s">
        <v>93</v>
      </c>
      <c r="B1566" s="4" t="s">
        <v>61</v>
      </c>
      <c r="C1566" s="3" t="s">
        <v>36</v>
      </c>
      <c r="D1566" s="3" t="s">
        <v>0</v>
      </c>
      <c r="E1566" s="82">
        <v>0.21206123120000001</v>
      </c>
      <c r="F1566" s="47">
        <v>0.1156796272</v>
      </c>
      <c r="G1566" s="47">
        <v>8.3805946800000003E-2</v>
      </c>
      <c r="H1566" s="47">
        <v>0.12824062829999999</v>
      </c>
      <c r="I1566" s="47">
        <v>0.46021256649999998</v>
      </c>
      <c r="J1566" s="83">
        <v>21107.336676999999</v>
      </c>
    </row>
    <row r="1567" spans="1:10" x14ac:dyDescent="0.25">
      <c r="A1567" s="2" t="s">
        <v>93</v>
      </c>
      <c r="B1567" s="4" t="s">
        <v>61</v>
      </c>
      <c r="C1567" s="3" t="s">
        <v>36</v>
      </c>
      <c r="D1567" s="3" t="s">
        <v>38</v>
      </c>
      <c r="E1567" s="82">
        <v>0.17020201239999999</v>
      </c>
      <c r="F1567" s="47">
        <v>0.13245483550000001</v>
      </c>
      <c r="G1567" s="47">
        <v>9.5687756499999999E-2</v>
      </c>
      <c r="H1567" s="47">
        <v>0.1751809594</v>
      </c>
      <c r="I1567" s="47">
        <v>0.42647443619999997</v>
      </c>
      <c r="J1567" s="83">
        <v>7344.2139864000001</v>
      </c>
    </row>
    <row r="1568" spans="1:10" x14ac:dyDescent="0.25">
      <c r="A1568" s="2" t="s">
        <v>93</v>
      </c>
      <c r="B1568" s="4" t="s">
        <v>85</v>
      </c>
      <c r="C1568" s="3" t="s">
        <v>34</v>
      </c>
      <c r="D1568" s="3" t="s">
        <v>37</v>
      </c>
      <c r="E1568" s="82">
        <v>0.45439973950000001</v>
      </c>
      <c r="F1568" s="47">
        <v>0.13747230760000001</v>
      </c>
      <c r="G1568" s="47">
        <v>0.1135533484</v>
      </c>
      <c r="H1568" s="47">
        <v>8.4032042900000006E-2</v>
      </c>
      <c r="I1568" s="47">
        <v>0.21054256160000001</v>
      </c>
      <c r="J1568" s="83">
        <v>4670.0005123999999</v>
      </c>
    </row>
    <row r="1569" spans="1:10" x14ac:dyDescent="0.25">
      <c r="A1569" s="2" t="s">
        <v>93</v>
      </c>
      <c r="B1569" s="4" t="s">
        <v>85</v>
      </c>
      <c r="C1569" s="3" t="s">
        <v>34</v>
      </c>
      <c r="D1569" s="3" t="s">
        <v>0</v>
      </c>
      <c r="E1569" s="82">
        <v>0.39046729079999998</v>
      </c>
      <c r="F1569" s="47">
        <v>0.14336865090000001</v>
      </c>
      <c r="G1569" s="47">
        <v>0.1090396038</v>
      </c>
      <c r="H1569" s="47">
        <v>0.1065092934</v>
      </c>
      <c r="I1569" s="47">
        <v>0.25061516109999998</v>
      </c>
      <c r="J1569" s="83">
        <v>5826.4727161999999</v>
      </c>
    </row>
    <row r="1570" spans="1:10" x14ac:dyDescent="0.25">
      <c r="A1570" s="2" t="s">
        <v>93</v>
      </c>
      <c r="B1570" s="4" t="s">
        <v>85</v>
      </c>
      <c r="C1570" s="3" t="s">
        <v>34</v>
      </c>
      <c r="D1570" s="3" t="s">
        <v>38</v>
      </c>
      <c r="E1570" s="82">
        <v>0.1422390234</v>
      </c>
      <c r="F1570" s="47">
        <v>0.1650171251</v>
      </c>
      <c r="G1570" s="47">
        <v>9.5812989400000007E-2</v>
      </c>
      <c r="H1570" s="47">
        <v>0.19868824930000001</v>
      </c>
      <c r="I1570" s="47">
        <v>0.39824261280000001</v>
      </c>
      <c r="J1570" s="83">
        <v>1033.4716628000001</v>
      </c>
    </row>
    <row r="1571" spans="1:10" x14ac:dyDescent="0.25">
      <c r="A1571" s="2" t="s">
        <v>93</v>
      </c>
      <c r="B1571" s="4" t="s">
        <v>85</v>
      </c>
      <c r="C1571" s="3" t="s">
        <v>36</v>
      </c>
      <c r="D1571" s="3" t="s">
        <v>37</v>
      </c>
      <c r="E1571" s="82">
        <v>0.57689125060000002</v>
      </c>
      <c r="F1571" s="47">
        <v>2.7913890199999999E-2</v>
      </c>
      <c r="G1571" s="47">
        <v>1.3921925200000001E-2</v>
      </c>
      <c r="H1571" s="47">
        <v>1.8196336699999999E-2</v>
      </c>
      <c r="I1571" s="47">
        <v>0.36307659730000003</v>
      </c>
      <c r="J1571" s="83">
        <v>1211.6668423000001</v>
      </c>
    </row>
    <row r="1572" spans="1:10" x14ac:dyDescent="0.25">
      <c r="A1572" s="2" t="s">
        <v>93</v>
      </c>
      <c r="B1572" s="4" t="s">
        <v>85</v>
      </c>
      <c r="C1572" s="3" t="s">
        <v>36</v>
      </c>
      <c r="D1572" s="3" t="s">
        <v>0</v>
      </c>
      <c r="E1572" s="82">
        <v>0.55777471850000004</v>
      </c>
      <c r="F1572" s="47">
        <v>3.3543567699999999E-2</v>
      </c>
      <c r="G1572" s="47">
        <v>1.47852377E-2</v>
      </c>
      <c r="H1572" s="47">
        <v>2.1634380500000001E-2</v>
      </c>
      <c r="I1572" s="47">
        <v>0.37226209570000002</v>
      </c>
      <c r="J1572" s="83">
        <v>1342.8360504</v>
      </c>
    </row>
    <row r="1573" spans="1:10" x14ac:dyDescent="0.25">
      <c r="A1573" s="2" t="s">
        <v>93</v>
      </c>
      <c r="B1573" s="4" t="s">
        <v>85</v>
      </c>
      <c r="C1573" s="3" t="s">
        <v>36</v>
      </c>
      <c r="D1573" s="3" t="s">
        <v>38</v>
      </c>
      <c r="E1573" s="82">
        <v>0.43767053779999998</v>
      </c>
      <c r="F1573" s="47">
        <v>4.5684972999999997E-2</v>
      </c>
      <c r="G1573" s="47">
        <v>2.6132563899999999E-2</v>
      </c>
      <c r="H1573" s="47">
        <v>4.3797937600000003E-2</v>
      </c>
      <c r="I1573" s="47">
        <v>0.44671398759999997</v>
      </c>
      <c r="J1573" s="83">
        <v>114.24118299</v>
      </c>
    </row>
    <row r="1574" spans="1:10" x14ac:dyDescent="0.25">
      <c r="A1574" s="2" t="s">
        <v>93</v>
      </c>
      <c r="B1574" s="4" t="s">
        <v>58</v>
      </c>
      <c r="C1574" s="3" t="s">
        <v>34</v>
      </c>
      <c r="D1574" s="3" t="s">
        <v>37</v>
      </c>
      <c r="E1574" s="82">
        <v>0.44356953380000003</v>
      </c>
      <c r="F1574" s="47">
        <v>8.0591082100000003E-2</v>
      </c>
      <c r="G1574" s="47">
        <v>0.13506069949999999</v>
      </c>
      <c r="H1574" s="47">
        <v>8.8345020999999996E-2</v>
      </c>
      <c r="I1574" s="47">
        <v>0.25243366360000002</v>
      </c>
      <c r="J1574" s="83">
        <v>19138.429161</v>
      </c>
    </row>
    <row r="1575" spans="1:10" x14ac:dyDescent="0.25">
      <c r="A1575" s="2" t="s">
        <v>93</v>
      </c>
      <c r="B1575" s="4" t="s">
        <v>58</v>
      </c>
      <c r="C1575" s="3" t="s">
        <v>34</v>
      </c>
      <c r="D1575" s="3" t="s">
        <v>0</v>
      </c>
      <c r="E1575" s="82">
        <v>0.38673837239999997</v>
      </c>
      <c r="F1575" s="47">
        <v>8.9311316200000004E-2</v>
      </c>
      <c r="G1575" s="47">
        <v>0.1352358219</v>
      </c>
      <c r="H1575" s="47">
        <v>0.1111774374</v>
      </c>
      <c r="I1575" s="47">
        <v>0.27753705210000001</v>
      </c>
      <c r="J1575" s="83">
        <v>23300.575979000001</v>
      </c>
    </row>
    <row r="1576" spans="1:10" x14ac:dyDescent="0.25">
      <c r="A1576" s="2" t="s">
        <v>93</v>
      </c>
      <c r="B1576" s="4" t="s">
        <v>58</v>
      </c>
      <c r="C1576" s="3" t="s">
        <v>34</v>
      </c>
      <c r="D1576" s="3" t="s">
        <v>38</v>
      </c>
      <c r="E1576" s="82">
        <v>0.13168594389999999</v>
      </c>
      <c r="F1576" s="47">
        <v>0.1304263611</v>
      </c>
      <c r="G1576" s="47">
        <v>0.1399740095</v>
      </c>
      <c r="H1576" s="47">
        <v>0.21574915210000001</v>
      </c>
      <c r="I1576" s="47">
        <v>0.38216453340000001</v>
      </c>
      <c r="J1576" s="83">
        <v>3865.2776036</v>
      </c>
    </row>
    <row r="1577" spans="1:10" x14ac:dyDescent="0.25">
      <c r="A1577" s="2" t="s">
        <v>93</v>
      </c>
      <c r="B1577" s="4" t="s">
        <v>58</v>
      </c>
      <c r="C1577" s="3" t="s">
        <v>35</v>
      </c>
      <c r="D1577" s="3" t="s">
        <v>37</v>
      </c>
      <c r="E1577" s="82">
        <v>0.59906226920000005</v>
      </c>
      <c r="F1577" s="47">
        <v>9.8905055399999997E-2</v>
      </c>
      <c r="G1577" s="47">
        <v>5.4641274699999999E-2</v>
      </c>
      <c r="H1577" s="47">
        <v>8.0418973599999999E-2</v>
      </c>
      <c r="I1577" s="47">
        <v>0.16697242709999999</v>
      </c>
      <c r="J1577" s="83">
        <v>8710.3988446999992</v>
      </c>
    </row>
    <row r="1578" spans="1:10" x14ac:dyDescent="0.25">
      <c r="A1578" s="2" t="s">
        <v>93</v>
      </c>
      <c r="B1578" s="4" t="s">
        <v>58</v>
      </c>
      <c r="C1578" s="3" t="s">
        <v>35</v>
      </c>
      <c r="D1578" s="3" t="s">
        <v>0</v>
      </c>
      <c r="E1578" s="82">
        <v>0.52299916160000004</v>
      </c>
      <c r="F1578" s="47">
        <v>0.11600789440000001</v>
      </c>
      <c r="G1578" s="47">
        <v>5.8351368200000003E-2</v>
      </c>
      <c r="H1578" s="47">
        <v>0.121254414</v>
      </c>
      <c r="I1578" s="47">
        <v>0.18138716169999999</v>
      </c>
      <c r="J1578" s="83">
        <v>10573.792884</v>
      </c>
    </row>
    <row r="1579" spans="1:10" x14ac:dyDescent="0.25">
      <c r="A1579" s="2" t="s">
        <v>93</v>
      </c>
      <c r="B1579" s="4" t="s">
        <v>58</v>
      </c>
      <c r="C1579" s="3" t="s">
        <v>35</v>
      </c>
      <c r="D1579" s="3" t="s">
        <v>38</v>
      </c>
      <c r="E1579" s="82">
        <v>0.17863044289999999</v>
      </c>
      <c r="F1579" s="47">
        <v>0.19745400769999999</v>
      </c>
      <c r="G1579" s="47">
        <v>7.8105767300000004E-2</v>
      </c>
      <c r="H1579" s="47">
        <v>0.321389745</v>
      </c>
      <c r="I1579" s="47">
        <v>0.2244200371</v>
      </c>
      <c r="J1579" s="83">
        <v>1690.7169403</v>
      </c>
    </row>
    <row r="1580" spans="1:10" x14ac:dyDescent="0.25">
      <c r="A1580" s="2" t="s">
        <v>93</v>
      </c>
      <c r="B1580" s="4" t="s">
        <v>58</v>
      </c>
      <c r="C1580" s="3" t="s">
        <v>36</v>
      </c>
      <c r="D1580" s="3" t="s">
        <v>37</v>
      </c>
      <c r="E1580" s="82">
        <v>0.31486104139999999</v>
      </c>
      <c r="F1580" s="47">
        <v>7.3903337400000005E-2</v>
      </c>
      <c r="G1580" s="47">
        <v>5.29394501E-2</v>
      </c>
      <c r="H1580" s="47">
        <v>8.1139403700000001E-2</v>
      </c>
      <c r="I1580" s="47">
        <v>0.47715676740000001</v>
      </c>
      <c r="J1580" s="83">
        <v>11875.101288</v>
      </c>
    </row>
    <row r="1581" spans="1:10" x14ac:dyDescent="0.25">
      <c r="A1581" s="2" t="s">
        <v>93</v>
      </c>
      <c r="B1581" s="4" t="s">
        <v>58</v>
      </c>
      <c r="C1581" s="3" t="s">
        <v>36</v>
      </c>
      <c r="D1581" s="3" t="s">
        <v>0</v>
      </c>
      <c r="E1581" s="82">
        <v>0.26602186430000002</v>
      </c>
      <c r="F1581" s="47">
        <v>8.2393804299999998E-2</v>
      </c>
      <c r="G1581" s="47">
        <v>5.9356364799999999E-2</v>
      </c>
      <c r="H1581" s="47">
        <v>9.8408629900000003E-2</v>
      </c>
      <c r="I1581" s="47">
        <v>0.49381933659999999</v>
      </c>
      <c r="J1581" s="83">
        <v>19817.970711999998</v>
      </c>
    </row>
    <row r="1582" spans="1:10" x14ac:dyDescent="0.25">
      <c r="A1582" s="2" t="s">
        <v>93</v>
      </c>
      <c r="B1582" s="4" t="s">
        <v>58</v>
      </c>
      <c r="C1582" s="3" t="s">
        <v>36</v>
      </c>
      <c r="D1582" s="3" t="s">
        <v>38</v>
      </c>
      <c r="E1582" s="82">
        <v>0.1954134213</v>
      </c>
      <c r="F1582" s="47">
        <v>9.54289252E-2</v>
      </c>
      <c r="G1582" s="47">
        <v>6.9386862899999999E-2</v>
      </c>
      <c r="H1582" s="47">
        <v>0.1251063395</v>
      </c>
      <c r="I1582" s="47">
        <v>0.51466445110000003</v>
      </c>
      <c r="J1582" s="83">
        <v>7763.0632941000003</v>
      </c>
    </row>
    <row r="1583" spans="1:10" x14ac:dyDescent="0.25">
      <c r="A1583" s="2" t="s">
        <v>93</v>
      </c>
      <c r="B1583" s="4" t="s">
        <v>39</v>
      </c>
      <c r="C1583" s="3" t="s">
        <v>34</v>
      </c>
      <c r="D1583" s="3" t="s">
        <v>37</v>
      </c>
      <c r="E1583" s="82">
        <v>0.48046034939999999</v>
      </c>
      <c r="F1583" s="47">
        <v>8.6685439099999997E-2</v>
      </c>
      <c r="G1583" s="47">
        <v>0.13421333860000001</v>
      </c>
      <c r="H1583" s="47">
        <v>0.1041623416</v>
      </c>
      <c r="I1583" s="47">
        <v>0.1944785312</v>
      </c>
      <c r="J1583" s="83">
        <v>55961.509667999999</v>
      </c>
    </row>
    <row r="1584" spans="1:10" x14ac:dyDescent="0.25">
      <c r="A1584" s="2" t="s">
        <v>93</v>
      </c>
      <c r="B1584" s="4" t="s">
        <v>39</v>
      </c>
      <c r="C1584" s="3" t="s">
        <v>34</v>
      </c>
      <c r="D1584" s="3" t="s">
        <v>0</v>
      </c>
      <c r="E1584" s="82">
        <v>0.41728715249999998</v>
      </c>
      <c r="F1584" s="47">
        <v>8.9991061499999997E-2</v>
      </c>
      <c r="G1584" s="47">
        <v>0.13675889159999999</v>
      </c>
      <c r="H1584" s="47">
        <v>0.12552111599999999</v>
      </c>
      <c r="I1584" s="47">
        <v>0.23044177839999999</v>
      </c>
      <c r="J1584" s="83">
        <v>74235.050690000004</v>
      </c>
    </row>
    <row r="1585" spans="1:10" x14ac:dyDescent="0.25">
      <c r="A1585" s="2" t="s">
        <v>93</v>
      </c>
      <c r="B1585" s="4" t="s">
        <v>39</v>
      </c>
      <c r="C1585" s="3" t="s">
        <v>34</v>
      </c>
      <c r="D1585" s="3" t="s">
        <v>38</v>
      </c>
      <c r="E1585" s="82">
        <v>0.20493129369999999</v>
      </c>
      <c r="F1585" s="47">
        <v>0.1031111934</v>
      </c>
      <c r="G1585" s="47">
        <v>0.15231945420000001</v>
      </c>
      <c r="H1585" s="47">
        <v>0.2033117435</v>
      </c>
      <c r="I1585" s="47">
        <v>0.3363263152</v>
      </c>
      <c r="J1585" s="83">
        <v>15351.560583</v>
      </c>
    </row>
    <row r="1586" spans="1:10" x14ac:dyDescent="0.25">
      <c r="A1586" s="2" t="s">
        <v>93</v>
      </c>
      <c r="B1586" s="4" t="s">
        <v>39</v>
      </c>
      <c r="C1586" s="3" t="s">
        <v>35</v>
      </c>
      <c r="D1586" s="3" t="s">
        <v>37</v>
      </c>
      <c r="E1586" s="82">
        <v>0.62306781779999998</v>
      </c>
      <c r="F1586" s="47">
        <v>9.1563617599999994E-2</v>
      </c>
      <c r="G1586" s="47">
        <v>4.86286093E-2</v>
      </c>
      <c r="H1586" s="47">
        <v>9.7274527200000002E-2</v>
      </c>
      <c r="I1586" s="47">
        <v>0.13946542810000001</v>
      </c>
      <c r="J1586" s="83">
        <v>14914.994445</v>
      </c>
    </row>
    <row r="1587" spans="1:10" x14ac:dyDescent="0.25">
      <c r="A1587" s="2" t="s">
        <v>93</v>
      </c>
      <c r="B1587" s="4" t="s">
        <v>39</v>
      </c>
      <c r="C1587" s="3" t="s">
        <v>35</v>
      </c>
      <c r="D1587" s="3" t="s">
        <v>0</v>
      </c>
      <c r="E1587" s="82">
        <v>0.5776594625</v>
      </c>
      <c r="F1587" s="47">
        <v>9.67701215E-2</v>
      </c>
      <c r="G1587" s="47">
        <v>5.1260778299999997E-2</v>
      </c>
      <c r="H1587" s="47">
        <v>0.1054573107</v>
      </c>
      <c r="I1587" s="47">
        <v>0.168852327</v>
      </c>
      <c r="J1587" s="83">
        <v>17503.542107000001</v>
      </c>
    </row>
    <row r="1588" spans="1:10" x14ac:dyDescent="0.25">
      <c r="A1588" s="2" t="s">
        <v>93</v>
      </c>
      <c r="B1588" s="4" t="s">
        <v>39</v>
      </c>
      <c r="C1588" s="3" t="s">
        <v>35</v>
      </c>
      <c r="D1588" s="3" t="s">
        <v>38</v>
      </c>
      <c r="E1588" s="82">
        <v>0.27132171049999998</v>
      </c>
      <c r="F1588" s="47">
        <v>0.1277866218</v>
      </c>
      <c r="G1588" s="47">
        <v>8.8130346299999995E-2</v>
      </c>
      <c r="H1588" s="47">
        <v>0.15277502500000001</v>
      </c>
      <c r="I1588" s="47">
        <v>0.35998629640000002</v>
      </c>
      <c r="J1588" s="83">
        <v>1758.2000317</v>
      </c>
    </row>
    <row r="1589" spans="1:10" x14ac:dyDescent="0.25">
      <c r="A1589" s="2" t="s">
        <v>93</v>
      </c>
      <c r="B1589" s="4" t="s">
        <v>39</v>
      </c>
      <c r="C1589" s="3" t="s">
        <v>36</v>
      </c>
      <c r="D1589" s="3" t="s">
        <v>37</v>
      </c>
      <c r="E1589" s="82">
        <v>0.237635967</v>
      </c>
      <c r="F1589" s="47">
        <v>9.5311041200000002E-2</v>
      </c>
      <c r="G1589" s="47">
        <v>9.4845017500000003E-2</v>
      </c>
      <c r="H1589" s="47">
        <v>0.12430894789999999</v>
      </c>
      <c r="I1589" s="47">
        <v>0.4478990263</v>
      </c>
      <c r="J1589" s="83">
        <v>53209.986816999997</v>
      </c>
    </row>
    <row r="1590" spans="1:10" x14ac:dyDescent="0.25">
      <c r="A1590" s="2" t="s">
        <v>93</v>
      </c>
      <c r="B1590" s="4" t="s">
        <v>39</v>
      </c>
      <c r="C1590" s="3" t="s">
        <v>36</v>
      </c>
      <c r="D1590" s="3" t="s">
        <v>0</v>
      </c>
      <c r="E1590" s="82">
        <v>0.18726864430000001</v>
      </c>
      <c r="F1590" s="47">
        <v>0.1066937295</v>
      </c>
      <c r="G1590" s="47">
        <v>0.10864173000000001</v>
      </c>
      <c r="H1590" s="47">
        <v>0.16416116589999999</v>
      </c>
      <c r="I1590" s="47">
        <v>0.43323473039999999</v>
      </c>
      <c r="J1590" s="83">
        <v>111668.71798</v>
      </c>
    </row>
    <row r="1591" spans="1:10" x14ac:dyDescent="0.25">
      <c r="A1591" s="2" t="s">
        <v>93</v>
      </c>
      <c r="B1591" s="4" t="s">
        <v>39</v>
      </c>
      <c r="C1591" s="3" t="s">
        <v>36</v>
      </c>
      <c r="D1591" s="3" t="s">
        <v>38</v>
      </c>
      <c r="E1591" s="82">
        <v>0.14489289920000001</v>
      </c>
      <c r="F1591" s="47">
        <v>0.11846995170000001</v>
      </c>
      <c r="G1591" s="47">
        <v>0.1231612842</v>
      </c>
      <c r="H1591" s="47">
        <v>0.20313147719999999</v>
      </c>
      <c r="I1591" s="47">
        <v>0.41034438769999998</v>
      </c>
      <c r="J1591" s="83">
        <v>55906.416363999997</v>
      </c>
    </row>
    <row r="1592" spans="1:10" x14ac:dyDescent="0.25">
      <c r="A1592" s="2" t="s">
        <v>93</v>
      </c>
      <c r="B1592" s="4" t="s">
        <v>70</v>
      </c>
      <c r="C1592" s="3" t="s">
        <v>34</v>
      </c>
      <c r="D1592" s="3" t="s">
        <v>37</v>
      </c>
      <c r="E1592" s="82">
        <v>0.37155077910000001</v>
      </c>
      <c r="F1592" s="47">
        <v>5.8484266899999998E-2</v>
      </c>
      <c r="G1592" s="47">
        <v>0.19090363190000001</v>
      </c>
      <c r="H1592" s="47">
        <v>0.1021636261</v>
      </c>
      <c r="I1592" s="47">
        <v>0.27689769609999998</v>
      </c>
      <c r="J1592" s="83">
        <v>13567.479530000001</v>
      </c>
    </row>
    <row r="1593" spans="1:10" x14ac:dyDescent="0.25">
      <c r="A1593" s="2" t="s">
        <v>93</v>
      </c>
      <c r="B1593" s="4" t="s">
        <v>70</v>
      </c>
      <c r="C1593" s="3" t="s">
        <v>34</v>
      </c>
      <c r="D1593" s="3" t="s">
        <v>0</v>
      </c>
      <c r="E1593" s="82">
        <v>0.24528802320000001</v>
      </c>
      <c r="F1593" s="47">
        <v>6.95671182E-2</v>
      </c>
      <c r="G1593" s="47">
        <v>0.18329682959999999</v>
      </c>
      <c r="H1593" s="47">
        <v>0.1578775234</v>
      </c>
      <c r="I1593" s="47">
        <v>0.34397050559999998</v>
      </c>
      <c r="J1593" s="83">
        <v>28277.744710999999</v>
      </c>
    </row>
    <row r="1594" spans="1:10" x14ac:dyDescent="0.25">
      <c r="A1594" s="2" t="s">
        <v>93</v>
      </c>
      <c r="B1594" s="4" t="s">
        <v>70</v>
      </c>
      <c r="C1594" s="3" t="s">
        <v>34</v>
      </c>
      <c r="D1594" s="3" t="s">
        <v>38</v>
      </c>
      <c r="E1594" s="82">
        <v>0.13120079630000001</v>
      </c>
      <c r="F1594" s="47">
        <v>8.03495449E-2</v>
      </c>
      <c r="G1594" s="47">
        <v>0.178004207</v>
      </c>
      <c r="H1594" s="47">
        <v>0.21171253239999999</v>
      </c>
      <c r="I1594" s="47">
        <v>0.3987329195</v>
      </c>
      <c r="J1594" s="83">
        <v>13972.358114000001</v>
      </c>
    </row>
    <row r="1595" spans="1:10" x14ac:dyDescent="0.25">
      <c r="A1595" s="2" t="s">
        <v>93</v>
      </c>
      <c r="B1595" s="4" t="s">
        <v>70</v>
      </c>
      <c r="C1595" s="3" t="s">
        <v>35</v>
      </c>
      <c r="D1595" s="3" t="s">
        <v>37</v>
      </c>
      <c r="E1595" s="82">
        <v>0.37865223720000002</v>
      </c>
      <c r="F1595" s="47">
        <v>2.96808535E-2</v>
      </c>
      <c r="G1595" s="47">
        <v>0.41724497519999998</v>
      </c>
      <c r="H1595" s="47">
        <v>4.3438607599999998E-2</v>
      </c>
      <c r="I1595" s="47">
        <v>0.1309833265</v>
      </c>
      <c r="J1595" s="83">
        <v>6145.5145811000002</v>
      </c>
    </row>
    <row r="1596" spans="1:10" x14ac:dyDescent="0.25">
      <c r="A1596" s="2" t="s">
        <v>93</v>
      </c>
      <c r="B1596" s="4" t="s">
        <v>70</v>
      </c>
      <c r="C1596" s="3" t="s">
        <v>35</v>
      </c>
      <c r="D1596" s="3" t="s">
        <v>0</v>
      </c>
      <c r="E1596" s="82">
        <v>0.36698060339999999</v>
      </c>
      <c r="F1596" s="47">
        <v>3.22185917E-2</v>
      </c>
      <c r="G1596" s="47">
        <v>0.4127254997</v>
      </c>
      <c r="H1596" s="47">
        <v>4.8020368899999999E-2</v>
      </c>
      <c r="I1596" s="47">
        <v>0.14005493629999999</v>
      </c>
      <c r="J1596" s="83">
        <v>6518.0914438</v>
      </c>
    </row>
    <row r="1597" spans="1:10" x14ac:dyDescent="0.25">
      <c r="A1597" s="2" t="s">
        <v>93</v>
      </c>
      <c r="B1597" s="4" t="s">
        <v>70</v>
      </c>
      <c r="C1597" s="3" t="s">
        <v>35</v>
      </c>
      <c r="D1597" s="3" t="s">
        <v>38</v>
      </c>
      <c r="E1597" s="82">
        <v>0.21354715060000001</v>
      </c>
      <c r="F1597" s="47">
        <v>4.4703732500000003E-2</v>
      </c>
      <c r="G1597" s="47">
        <v>0.37624042629999999</v>
      </c>
      <c r="H1597" s="47">
        <v>0.1079411651</v>
      </c>
      <c r="I1597" s="47">
        <v>0.25756752560000001</v>
      </c>
      <c r="J1597" s="83">
        <v>295.01815160000001</v>
      </c>
    </row>
    <row r="1598" spans="1:10" x14ac:dyDescent="0.25">
      <c r="A1598" s="2" t="s">
        <v>93</v>
      </c>
      <c r="B1598" s="4" t="s">
        <v>70</v>
      </c>
      <c r="C1598" s="3" t="s">
        <v>36</v>
      </c>
      <c r="D1598" s="3" t="s">
        <v>37</v>
      </c>
      <c r="E1598" s="82" t="s">
        <v>109</v>
      </c>
      <c r="F1598" s="82" t="s">
        <v>109</v>
      </c>
      <c r="G1598" s="82" t="s">
        <v>109</v>
      </c>
      <c r="H1598" s="82" t="s">
        <v>109</v>
      </c>
      <c r="I1598" s="82" t="s">
        <v>109</v>
      </c>
      <c r="J1598" s="82" t="s">
        <v>109</v>
      </c>
    </row>
    <row r="1599" spans="1:10" x14ac:dyDescent="0.25">
      <c r="A1599" s="2" t="s">
        <v>93</v>
      </c>
      <c r="B1599" s="4" t="s">
        <v>70</v>
      </c>
      <c r="C1599" s="3" t="s">
        <v>36</v>
      </c>
      <c r="D1599" s="3" t="s">
        <v>0</v>
      </c>
      <c r="E1599" s="82" t="s">
        <v>109</v>
      </c>
      <c r="F1599" s="82" t="s">
        <v>109</v>
      </c>
      <c r="G1599" s="82" t="s">
        <v>109</v>
      </c>
      <c r="H1599" s="82" t="s">
        <v>109</v>
      </c>
      <c r="I1599" s="82" t="s">
        <v>109</v>
      </c>
      <c r="J1599" s="82" t="s">
        <v>109</v>
      </c>
    </row>
    <row r="1600" spans="1:10" x14ac:dyDescent="0.25">
      <c r="A1600" s="2" t="s">
        <v>93</v>
      </c>
      <c r="B1600" s="4" t="s">
        <v>70</v>
      </c>
      <c r="C1600" s="3" t="s">
        <v>36</v>
      </c>
      <c r="D1600" s="3" t="s">
        <v>38</v>
      </c>
      <c r="E1600" s="82" t="s">
        <v>109</v>
      </c>
      <c r="F1600" s="82" t="s">
        <v>109</v>
      </c>
      <c r="G1600" s="82" t="s">
        <v>109</v>
      </c>
      <c r="H1600" s="82" t="s">
        <v>109</v>
      </c>
      <c r="I1600" s="82" t="s">
        <v>109</v>
      </c>
      <c r="J1600" s="82" t="s">
        <v>109</v>
      </c>
    </row>
    <row r="1601" spans="1:10" x14ac:dyDescent="0.25">
      <c r="A1601" s="2" t="s">
        <v>93</v>
      </c>
      <c r="B1601" s="4" t="s">
        <v>60</v>
      </c>
      <c r="C1601" s="3" t="s">
        <v>34</v>
      </c>
      <c r="D1601" s="3" t="s">
        <v>37</v>
      </c>
      <c r="E1601" s="82">
        <v>0.67694846009999998</v>
      </c>
      <c r="F1601" s="47">
        <v>7.1050386100000001E-2</v>
      </c>
      <c r="G1601" s="47">
        <v>8.1457308399999998E-2</v>
      </c>
      <c r="H1601" s="47">
        <v>5.9025166400000002E-2</v>
      </c>
      <c r="I1601" s="47">
        <v>0.111518679</v>
      </c>
      <c r="J1601" s="83">
        <v>28335.614033000002</v>
      </c>
    </row>
    <row r="1602" spans="1:10" x14ac:dyDescent="0.25">
      <c r="A1602" s="2" t="s">
        <v>93</v>
      </c>
      <c r="B1602" s="4" t="s">
        <v>60</v>
      </c>
      <c r="C1602" s="3" t="s">
        <v>34</v>
      </c>
      <c r="D1602" s="3" t="s">
        <v>0</v>
      </c>
      <c r="E1602" s="82">
        <v>0.64888644090000003</v>
      </c>
      <c r="F1602" s="47">
        <v>7.5959415599999996E-2</v>
      </c>
      <c r="G1602" s="47">
        <v>8.2076175299999998E-2</v>
      </c>
      <c r="H1602" s="47">
        <v>6.6432880499999999E-2</v>
      </c>
      <c r="I1602" s="47">
        <v>0.12664508769999999</v>
      </c>
      <c r="J1602" s="83">
        <v>31667.714087</v>
      </c>
    </row>
    <row r="1603" spans="1:10" x14ac:dyDescent="0.25">
      <c r="A1603" s="2" t="s">
        <v>93</v>
      </c>
      <c r="B1603" s="4" t="s">
        <v>60</v>
      </c>
      <c r="C1603" s="3" t="s">
        <v>34</v>
      </c>
      <c r="D1603" s="3" t="s">
        <v>38</v>
      </c>
      <c r="E1603" s="82">
        <v>0.24604081680000001</v>
      </c>
      <c r="F1603" s="47">
        <v>0.15174890960000001</v>
      </c>
      <c r="G1603" s="47">
        <v>0.120787517</v>
      </c>
      <c r="H1603" s="47">
        <v>0.1680835011</v>
      </c>
      <c r="I1603" s="47">
        <v>0.31333925550000002</v>
      </c>
      <c r="J1603" s="83">
        <v>1788.3211644</v>
      </c>
    </row>
    <row r="1604" spans="1:10" x14ac:dyDescent="0.25">
      <c r="A1604" s="2" t="s">
        <v>93</v>
      </c>
      <c r="B1604" s="4" t="s">
        <v>60</v>
      </c>
      <c r="C1604" s="3" t="s">
        <v>35</v>
      </c>
      <c r="D1604" s="3" t="s">
        <v>37</v>
      </c>
      <c r="E1604" s="82">
        <v>0.54982056030000004</v>
      </c>
      <c r="F1604" s="47">
        <v>9.3263003799999994E-2</v>
      </c>
      <c r="G1604" s="47">
        <v>6.5659060199999994E-2</v>
      </c>
      <c r="H1604" s="47">
        <v>8.3618772100000002E-2</v>
      </c>
      <c r="I1604" s="47">
        <v>0.20763860349999999</v>
      </c>
      <c r="J1604" s="83">
        <v>11460.338118</v>
      </c>
    </row>
    <row r="1605" spans="1:10" x14ac:dyDescent="0.25">
      <c r="A1605" s="2" t="s">
        <v>93</v>
      </c>
      <c r="B1605" s="4" t="s">
        <v>60</v>
      </c>
      <c r="C1605" s="3" t="s">
        <v>35</v>
      </c>
      <c r="D1605" s="3" t="s">
        <v>0</v>
      </c>
      <c r="E1605" s="82">
        <v>0.49126964550000002</v>
      </c>
      <c r="F1605" s="47">
        <v>8.6340178399999995E-2</v>
      </c>
      <c r="G1605" s="47">
        <v>7.5812805100000005E-2</v>
      </c>
      <c r="H1605" s="47">
        <v>8.6909561999999996E-2</v>
      </c>
      <c r="I1605" s="47">
        <v>0.25966780890000002</v>
      </c>
      <c r="J1605" s="83">
        <v>14470.947988</v>
      </c>
    </row>
    <row r="1606" spans="1:10" x14ac:dyDescent="0.25">
      <c r="A1606" s="2" t="s">
        <v>93</v>
      </c>
      <c r="B1606" s="4" t="s">
        <v>60</v>
      </c>
      <c r="C1606" s="3" t="s">
        <v>35</v>
      </c>
      <c r="D1606" s="3" t="s">
        <v>38</v>
      </c>
      <c r="E1606" s="82">
        <v>0.29088341239999999</v>
      </c>
      <c r="F1606" s="47">
        <v>5.23690172E-2</v>
      </c>
      <c r="G1606" s="47">
        <v>0.1248370259</v>
      </c>
      <c r="H1606" s="47">
        <v>8.5477540399999996E-2</v>
      </c>
      <c r="I1606" s="47">
        <v>0.44643300400000002</v>
      </c>
      <c r="J1606" s="83">
        <v>2712.4543008999999</v>
      </c>
    </row>
    <row r="1607" spans="1:10" x14ac:dyDescent="0.25">
      <c r="A1607" s="2" t="s">
        <v>93</v>
      </c>
      <c r="B1607" s="4" t="s">
        <v>60</v>
      </c>
      <c r="C1607" s="3" t="s">
        <v>36</v>
      </c>
      <c r="D1607" s="3" t="s">
        <v>37</v>
      </c>
      <c r="E1607" s="82">
        <v>0.35572088299999999</v>
      </c>
      <c r="F1607" s="47">
        <v>8.6372376400000006E-2</v>
      </c>
      <c r="G1607" s="47">
        <v>7.76194251E-2</v>
      </c>
      <c r="H1607" s="47">
        <v>0.1015731255</v>
      </c>
      <c r="I1607" s="47">
        <v>0.37871419000000001</v>
      </c>
      <c r="J1607" s="83">
        <v>18166.277663000001</v>
      </c>
    </row>
    <row r="1608" spans="1:10" x14ac:dyDescent="0.25">
      <c r="A1608" s="2" t="s">
        <v>93</v>
      </c>
      <c r="B1608" s="4" t="s">
        <v>60</v>
      </c>
      <c r="C1608" s="3" t="s">
        <v>36</v>
      </c>
      <c r="D1608" s="3" t="s">
        <v>0</v>
      </c>
      <c r="E1608" s="82">
        <v>0.29937928260000002</v>
      </c>
      <c r="F1608" s="47">
        <v>0.10166268069999999</v>
      </c>
      <c r="G1608" s="47">
        <v>8.9487303000000004E-2</v>
      </c>
      <c r="H1608" s="47">
        <v>0.1235229716</v>
      </c>
      <c r="I1608" s="47">
        <v>0.38594776209999998</v>
      </c>
      <c r="J1608" s="83">
        <v>31887.071661000002</v>
      </c>
    </row>
    <row r="1609" spans="1:10" x14ac:dyDescent="0.25">
      <c r="A1609" s="2" t="s">
        <v>93</v>
      </c>
      <c r="B1609" s="4" t="s">
        <v>60</v>
      </c>
      <c r="C1609" s="3" t="s">
        <v>36</v>
      </c>
      <c r="D1609" s="3" t="s">
        <v>38</v>
      </c>
      <c r="E1609" s="82">
        <v>0.2268356409</v>
      </c>
      <c r="F1609" s="47">
        <v>0.121738399</v>
      </c>
      <c r="G1609" s="47">
        <v>0.10480675320000001</v>
      </c>
      <c r="H1609" s="47">
        <v>0.15315061469999999</v>
      </c>
      <c r="I1609" s="47">
        <v>0.39346859220000002</v>
      </c>
      <c r="J1609" s="83">
        <v>13495.252745</v>
      </c>
    </row>
    <row r="1610" spans="1:10" x14ac:dyDescent="0.25">
      <c r="A1610" s="2" t="s">
        <v>93</v>
      </c>
      <c r="B1610" s="4" t="s">
        <v>82</v>
      </c>
      <c r="C1610" s="3" t="s">
        <v>34</v>
      </c>
      <c r="D1610" s="3" t="s">
        <v>37</v>
      </c>
      <c r="E1610" s="82">
        <v>0.6217004344</v>
      </c>
      <c r="F1610" s="47">
        <v>0.1065290549</v>
      </c>
      <c r="G1610" s="47">
        <v>4.1005058400000002E-2</v>
      </c>
      <c r="H1610" s="47">
        <v>5.8628039399999998E-2</v>
      </c>
      <c r="I1610" s="47">
        <v>0.17213741290000001</v>
      </c>
      <c r="J1610" s="83">
        <v>3808.9083888</v>
      </c>
    </row>
    <row r="1611" spans="1:10" x14ac:dyDescent="0.25">
      <c r="A1611" s="2" t="s">
        <v>93</v>
      </c>
      <c r="B1611" s="4" t="s">
        <v>82</v>
      </c>
      <c r="C1611" s="3" t="s">
        <v>34</v>
      </c>
      <c r="D1611" s="3" t="s">
        <v>0</v>
      </c>
      <c r="E1611" s="82">
        <v>0.58008588039999998</v>
      </c>
      <c r="F1611" s="47">
        <v>0.10752258269999999</v>
      </c>
      <c r="G1611" s="47">
        <v>4.5835358E-2</v>
      </c>
      <c r="H1611" s="47">
        <v>6.4095474099999994E-2</v>
      </c>
      <c r="I1611" s="47">
        <v>0.20246070469999999</v>
      </c>
      <c r="J1611" s="83">
        <v>4171.7960765999997</v>
      </c>
    </row>
    <row r="1612" spans="1:10" x14ac:dyDescent="0.25">
      <c r="A1612" s="2" t="s">
        <v>93</v>
      </c>
      <c r="B1612" s="4" t="s">
        <v>82</v>
      </c>
      <c r="C1612" s="3" t="s">
        <v>34</v>
      </c>
      <c r="D1612" s="3" t="s">
        <v>38</v>
      </c>
      <c r="E1612" s="82">
        <v>0.1523311165</v>
      </c>
      <c r="F1612" s="47">
        <v>9.9561391400000004E-2</v>
      </c>
      <c r="G1612" s="47">
        <v>0.1074324051</v>
      </c>
      <c r="H1612" s="47">
        <v>0.1179784953</v>
      </c>
      <c r="I1612" s="47">
        <v>0.52269659160000004</v>
      </c>
      <c r="J1612" s="83">
        <v>288.84446591</v>
      </c>
    </row>
    <row r="1613" spans="1:10" x14ac:dyDescent="0.25">
      <c r="A1613" s="2" t="s">
        <v>93</v>
      </c>
      <c r="B1613" s="4" t="s">
        <v>82</v>
      </c>
      <c r="C1613" s="3" t="s">
        <v>35</v>
      </c>
      <c r="D1613" s="3" t="s">
        <v>37</v>
      </c>
      <c r="E1613" s="82">
        <v>0.60281807610000004</v>
      </c>
      <c r="F1613" s="47">
        <v>8.2464653099999993E-2</v>
      </c>
      <c r="G1613" s="47">
        <v>2.7911389000000002E-2</v>
      </c>
      <c r="H1613" s="47">
        <v>8.5641336200000001E-2</v>
      </c>
      <c r="I1613" s="47">
        <v>0.20116454559999999</v>
      </c>
      <c r="J1613" s="83">
        <v>2433.6218735000002</v>
      </c>
    </row>
    <row r="1614" spans="1:10" x14ac:dyDescent="0.25">
      <c r="A1614" s="2" t="s">
        <v>93</v>
      </c>
      <c r="B1614" s="4" t="s">
        <v>82</v>
      </c>
      <c r="C1614" s="3" t="s">
        <v>35</v>
      </c>
      <c r="D1614" s="3" t="s">
        <v>0</v>
      </c>
      <c r="E1614" s="82">
        <v>0.57594938129999995</v>
      </c>
      <c r="F1614" s="47">
        <v>8.1959937299999994E-2</v>
      </c>
      <c r="G1614" s="47">
        <v>2.7571983899999999E-2</v>
      </c>
      <c r="H1614" s="47">
        <v>9.0177774599999996E-2</v>
      </c>
      <c r="I1614" s="47">
        <v>0.224340923</v>
      </c>
      <c r="J1614" s="83">
        <v>2644.3838732999998</v>
      </c>
    </row>
    <row r="1615" spans="1:10" x14ac:dyDescent="0.25">
      <c r="A1615" s="2" t="s">
        <v>93</v>
      </c>
      <c r="B1615" s="4" t="s">
        <v>82</v>
      </c>
      <c r="C1615" s="3" t="s">
        <v>35</v>
      </c>
      <c r="D1615" s="3" t="s">
        <v>38</v>
      </c>
      <c r="E1615" s="82">
        <v>0.2813697416</v>
      </c>
      <c r="F1615" s="47">
        <v>7.4751729000000003E-2</v>
      </c>
      <c r="G1615" s="47">
        <v>3.2979370399999999E-2</v>
      </c>
      <c r="H1615" s="47">
        <v>0.13246781960000001</v>
      </c>
      <c r="I1615" s="47">
        <v>0.47843133939999999</v>
      </c>
      <c r="J1615" s="83">
        <v>120.83744261</v>
      </c>
    </row>
    <row r="1616" spans="1:10" x14ac:dyDescent="0.25">
      <c r="A1616" s="2" t="s">
        <v>93</v>
      </c>
      <c r="B1616" s="4" t="s">
        <v>82</v>
      </c>
      <c r="C1616" s="3" t="s">
        <v>36</v>
      </c>
      <c r="D1616" s="3" t="s">
        <v>37</v>
      </c>
      <c r="E1616" s="82" t="s">
        <v>109</v>
      </c>
      <c r="F1616" s="82" t="s">
        <v>109</v>
      </c>
      <c r="G1616" s="82" t="s">
        <v>109</v>
      </c>
      <c r="H1616" s="82" t="s">
        <v>109</v>
      </c>
      <c r="I1616" s="82" t="s">
        <v>109</v>
      </c>
      <c r="J1616" s="82" t="s">
        <v>109</v>
      </c>
    </row>
    <row r="1617" spans="1:10" x14ac:dyDescent="0.25">
      <c r="A1617" s="2" t="s">
        <v>93</v>
      </c>
      <c r="B1617" s="4" t="s">
        <v>82</v>
      </c>
      <c r="C1617" s="3" t="s">
        <v>36</v>
      </c>
      <c r="D1617" s="3" t="s">
        <v>0</v>
      </c>
      <c r="E1617" s="82" t="s">
        <v>109</v>
      </c>
      <c r="F1617" s="82" t="s">
        <v>109</v>
      </c>
      <c r="G1617" s="82" t="s">
        <v>109</v>
      </c>
      <c r="H1617" s="82" t="s">
        <v>109</v>
      </c>
      <c r="I1617" s="82" t="s">
        <v>109</v>
      </c>
      <c r="J1617" s="82" t="s">
        <v>109</v>
      </c>
    </row>
    <row r="1618" spans="1:10" x14ac:dyDescent="0.25">
      <c r="A1618" s="2" t="s">
        <v>93</v>
      </c>
      <c r="B1618" s="4" t="s">
        <v>82</v>
      </c>
      <c r="C1618" s="3" t="s">
        <v>36</v>
      </c>
      <c r="D1618" s="3" t="s">
        <v>38</v>
      </c>
      <c r="E1618" s="82" t="s">
        <v>109</v>
      </c>
      <c r="F1618" s="82" t="s">
        <v>109</v>
      </c>
      <c r="G1618" s="82" t="s">
        <v>109</v>
      </c>
      <c r="H1618" s="82" t="s">
        <v>109</v>
      </c>
      <c r="I1618" s="82" t="s">
        <v>109</v>
      </c>
      <c r="J1618" s="82" t="s">
        <v>109</v>
      </c>
    </row>
    <row r="1619" spans="1:10" x14ac:dyDescent="0.25">
      <c r="A1619" s="2" t="s">
        <v>93</v>
      </c>
      <c r="B1619" s="4" t="s">
        <v>56</v>
      </c>
      <c r="C1619" s="3" t="s">
        <v>34</v>
      </c>
      <c r="D1619" s="3" t="s">
        <v>37</v>
      </c>
      <c r="E1619" s="82">
        <v>0.56534840919999996</v>
      </c>
      <c r="F1619" s="47">
        <v>7.8610480199999999E-2</v>
      </c>
      <c r="G1619" s="47">
        <v>8.02802299E-2</v>
      </c>
      <c r="H1619" s="47">
        <v>7.2245492600000003E-2</v>
      </c>
      <c r="I1619" s="47">
        <v>0.20351538820000001</v>
      </c>
      <c r="J1619" s="83">
        <v>20548.404395000001</v>
      </c>
    </row>
    <row r="1620" spans="1:10" x14ac:dyDescent="0.25">
      <c r="A1620" s="2" t="s">
        <v>93</v>
      </c>
      <c r="B1620" s="4" t="s">
        <v>56</v>
      </c>
      <c r="C1620" s="3" t="s">
        <v>34</v>
      </c>
      <c r="D1620" s="3" t="s">
        <v>0</v>
      </c>
      <c r="E1620" s="82">
        <v>0.44187429859999999</v>
      </c>
      <c r="F1620" s="47">
        <v>9.3677635199999998E-2</v>
      </c>
      <c r="G1620" s="47">
        <v>8.5685969700000003E-2</v>
      </c>
      <c r="H1620" s="47">
        <v>0.1137474121</v>
      </c>
      <c r="I1620" s="47">
        <v>0.26501468439999998</v>
      </c>
      <c r="J1620" s="83">
        <v>29818.452393</v>
      </c>
    </row>
    <row r="1621" spans="1:10" x14ac:dyDescent="0.25">
      <c r="A1621" s="2" t="s">
        <v>93</v>
      </c>
      <c r="B1621" s="4" t="s">
        <v>56</v>
      </c>
      <c r="C1621" s="3" t="s">
        <v>34</v>
      </c>
      <c r="D1621" s="3" t="s">
        <v>38</v>
      </c>
      <c r="E1621" s="82">
        <v>0.17171134960000001</v>
      </c>
      <c r="F1621" s="47">
        <v>0.1259705488</v>
      </c>
      <c r="G1621" s="47">
        <v>9.8616523299999995E-2</v>
      </c>
      <c r="H1621" s="47">
        <v>0.2069721789</v>
      </c>
      <c r="I1621" s="47">
        <v>0.39672939950000002</v>
      </c>
      <c r="J1621" s="83">
        <v>8846.2411131999997</v>
      </c>
    </row>
    <row r="1622" spans="1:10" x14ac:dyDescent="0.25">
      <c r="A1622" s="2" t="s">
        <v>93</v>
      </c>
      <c r="B1622" s="4" t="s">
        <v>56</v>
      </c>
      <c r="C1622" s="3" t="s">
        <v>35</v>
      </c>
      <c r="D1622" s="3" t="s">
        <v>37</v>
      </c>
      <c r="E1622" s="82">
        <v>0.7242347294</v>
      </c>
      <c r="F1622" s="47">
        <v>9.3580322600000002E-2</v>
      </c>
      <c r="G1622" s="47">
        <v>3.3504397599999999E-2</v>
      </c>
      <c r="H1622" s="47">
        <v>5.4899649799999999E-2</v>
      </c>
      <c r="I1622" s="47">
        <v>9.3780900599999995E-2</v>
      </c>
      <c r="J1622" s="83">
        <v>5504.1426164000004</v>
      </c>
    </row>
    <row r="1623" spans="1:10" x14ac:dyDescent="0.25">
      <c r="A1623" s="2" t="s">
        <v>93</v>
      </c>
      <c r="B1623" s="4" t="s">
        <v>56</v>
      </c>
      <c r="C1623" s="3" t="s">
        <v>35</v>
      </c>
      <c r="D1623" s="3" t="s">
        <v>0</v>
      </c>
      <c r="E1623" s="82">
        <v>0.69441057969999997</v>
      </c>
      <c r="F1623" s="47">
        <v>9.6429825699999999E-2</v>
      </c>
      <c r="G1623" s="47">
        <v>3.4944071899999998E-2</v>
      </c>
      <c r="H1623" s="47">
        <v>5.7518547500000003E-2</v>
      </c>
      <c r="I1623" s="47">
        <v>0.1166969751</v>
      </c>
      <c r="J1623" s="83">
        <v>5848.5445889000002</v>
      </c>
    </row>
    <row r="1624" spans="1:10" x14ac:dyDescent="0.25">
      <c r="A1624" s="2" t="s">
        <v>93</v>
      </c>
      <c r="B1624" s="4" t="s">
        <v>56</v>
      </c>
      <c r="C1624" s="3" t="s">
        <v>35</v>
      </c>
      <c r="D1624" s="3" t="s">
        <v>38</v>
      </c>
      <c r="E1624" s="82">
        <v>0.2253676355</v>
      </c>
      <c r="F1624" s="47">
        <v>0.13126895890000001</v>
      </c>
      <c r="G1624" s="47">
        <v>6.2290977999999997E-2</v>
      </c>
      <c r="H1624" s="47">
        <v>8.0434158500000005E-2</v>
      </c>
      <c r="I1624" s="47">
        <v>0.50063826909999998</v>
      </c>
      <c r="J1624" s="83">
        <v>288.41763311</v>
      </c>
    </row>
    <row r="1625" spans="1:10" x14ac:dyDescent="0.25">
      <c r="A1625" s="2" t="s">
        <v>93</v>
      </c>
      <c r="B1625" s="4" t="s">
        <v>56</v>
      </c>
      <c r="C1625" s="3" t="s">
        <v>36</v>
      </c>
      <c r="D1625" s="3" t="s">
        <v>37</v>
      </c>
      <c r="E1625" s="82">
        <v>0.38047380009999998</v>
      </c>
      <c r="F1625" s="47">
        <v>7.7738785300000002E-2</v>
      </c>
      <c r="G1625" s="47">
        <v>4.5966716599999999E-2</v>
      </c>
      <c r="H1625" s="47">
        <v>9.2529114400000001E-2</v>
      </c>
      <c r="I1625" s="47">
        <v>0.40329158349999999</v>
      </c>
      <c r="J1625" s="83">
        <v>22887.417088999999</v>
      </c>
    </row>
    <row r="1626" spans="1:10" x14ac:dyDescent="0.25">
      <c r="A1626" s="2" t="s">
        <v>93</v>
      </c>
      <c r="B1626" s="4" t="s">
        <v>56</v>
      </c>
      <c r="C1626" s="3" t="s">
        <v>36</v>
      </c>
      <c r="D1626" s="3" t="s">
        <v>0</v>
      </c>
      <c r="E1626" s="82">
        <v>0.34261876860000001</v>
      </c>
      <c r="F1626" s="47">
        <v>8.2064912500000003E-2</v>
      </c>
      <c r="G1626" s="47">
        <v>5.3331547999999999E-2</v>
      </c>
      <c r="H1626" s="47">
        <v>0.10269548689999999</v>
      </c>
      <c r="I1626" s="47">
        <v>0.41928928409999999</v>
      </c>
      <c r="J1626" s="83">
        <v>31770.204915999999</v>
      </c>
    </row>
    <row r="1627" spans="1:10" x14ac:dyDescent="0.25">
      <c r="A1627" s="2" t="s">
        <v>93</v>
      </c>
      <c r="B1627" s="4" t="s">
        <v>56</v>
      </c>
      <c r="C1627" s="3" t="s">
        <v>36</v>
      </c>
      <c r="D1627" s="3" t="s">
        <v>38</v>
      </c>
      <c r="E1627" s="82">
        <v>0.24953484470000001</v>
      </c>
      <c r="F1627" s="47">
        <v>9.2468411700000003E-2</v>
      </c>
      <c r="G1627" s="47">
        <v>7.3248233199999999E-2</v>
      </c>
      <c r="H1627" s="47">
        <v>0.1289887774</v>
      </c>
      <c r="I1627" s="47">
        <v>0.455759733</v>
      </c>
      <c r="J1627" s="83">
        <v>8563.9580029000008</v>
      </c>
    </row>
    <row r="1628" spans="1:10" x14ac:dyDescent="0.25">
      <c r="A1628" s="2" t="s">
        <v>93</v>
      </c>
      <c r="B1628" s="4" t="s">
        <v>81</v>
      </c>
      <c r="C1628" s="3" t="s">
        <v>34</v>
      </c>
      <c r="D1628" s="3" t="s">
        <v>37</v>
      </c>
      <c r="E1628" s="82">
        <v>0.54562417190000001</v>
      </c>
      <c r="F1628" s="47">
        <v>0.11090045079999999</v>
      </c>
      <c r="G1628" s="47">
        <v>0.1054226358</v>
      </c>
      <c r="H1628" s="47">
        <v>7.79647376E-2</v>
      </c>
      <c r="I1628" s="47">
        <v>0.16008800400000001</v>
      </c>
      <c r="J1628" s="83">
        <v>25121.768168999999</v>
      </c>
    </row>
    <row r="1629" spans="1:10" x14ac:dyDescent="0.25">
      <c r="A1629" s="2" t="s">
        <v>93</v>
      </c>
      <c r="B1629" s="4" t="s">
        <v>81</v>
      </c>
      <c r="C1629" s="3" t="s">
        <v>34</v>
      </c>
      <c r="D1629" s="3" t="s">
        <v>0</v>
      </c>
      <c r="E1629" s="82">
        <v>0.46954562399999999</v>
      </c>
      <c r="F1629" s="47">
        <v>0.1250283801</v>
      </c>
      <c r="G1629" s="47">
        <v>0.1064190671</v>
      </c>
      <c r="H1629" s="47">
        <v>9.9341660499999998E-2</v>
      </c>
      <c r="I1629" s="47">
        <v>0.1996652682</v>
      </c>
      <c r="J1629" s="83">
        <v>30953.429024000001</v>
      </c>
    </row>
    <row r="1630" spans="1:10" x14ac:dyDescent="0.25">
      <c r="A1630" s="2" t="s">
        <v>93</v>
      </c>
      <c r="B1630" s="4" t="s">
        <v>81</v>
      </c>
      <c r="C1630" s="3" t="s">
        <v>34</v>
      </c>
      <c r="D1630" s="3" t="s">
        <v>38</v>
      </c>
      <c r="E1630" s="82">
        <v>0.1464181168</v>
      </c>
      <c r="F1630" s="47">
        <v>0.1872790436</v>
      </c>
      <c r="G1630" s="47">
        <v>0.1134602502</v>
      </c>
      <c r="H1630" s="47">
        <v>0.19211057919999999</v>
      </c>
      <c r="I1630" s="47">
        <v>0.36073201020000001</v>
      </c>
      <c r="J1630" s="83">
        <v>5108.6792435999996</v>
      </c>
    </row>
    <row r="1631" spans="1:10" x14ac:dyDescent="0.25">
      <c r="A1631" s="2" t="s">
        <v>93</v>
      </c>
      <c r="B1631" s="4" t="s">
        <v>81</v>
      </c>
      <c r="C1631" s="3" t="s">
        <v>35</v>
      </c>
      <c r="D1631" s="3" t="s">
        <v>37</v>
      </c>
      <c r="E1631" s="82">
        <v>0.64192569119999998</v>
      </c>
      <c r="F1631" s="47">
        <v>0.1035668647</v>
      </c>
      <c r="G1631" s="47">
        <v>4.6445382700000003E-2</v>
      </c>
      <c r="H1631" s="47">
        <v>8.3892571599999993E-2</v>
      </c>
      <c r="I1631" s="47">
        <v>0.1241694898</v>
      </c>
      <c r="J1631" s="83">
        <v>6884.2918022000003</v>
      </c>
    </row>
    <row r="1632" spans="1:10" x14ac:dyDescent="0.25">
      <c r="A1632" s="2" t="s">
        <v>93</v>
      </c>
      <c r="B1632" s="4" t="s">
        <v>81</v>
      </c>
      <c r="C1632" s="3" t="s">
        <v>35</v>
      </c>
      <c r="D1632" s="3" t="s">
        <v>0</v>
      </c>
      <c r="E1632" s="82">
        <v>0.5781578785</v>
      </c>
      <c r="F1632" s="47">
        <v>0.1202889863</v>
      </c>
      <c r="G1632" s="47">
        <v>5.0669480099999997E-2</v>
      </c>
      <c r="H1632" s="47">
        <v>0.1059577719</v>
      </c>
      <c r="I1632" s="47">
        <v>0.14492588319999999</v>
      </c>
      <c r="J1632" s="83">
        <v>8006.8326109</v>
      </c>
    </row>
    <row r="1633" spans="1:10" x14ac:dyDescent="0.25">
      <c r="A1633" s="2" t="s">
        <v>93</v>
      </c>
      <c r="B1633" s="4" t="s">
        <v>81</v>
      </c>
      <c r="C1633" s="3" t="s">
        <v>35</v>
      </c>
      <c r="D1633" s="3" t="s">
        <v>38</v>
      </c>
      <c r="E1633" s="82">
        <v>0.16654913709999999</v>
      </c>
      <c r="F1633" s="47">
        <v>0.24174268309999999</v>
      </c>
      <c r="G1633" s="47">
        <v>8.2671913200000002E-2</v>
      </c>
      <c r="H1633" s="47">
        <v>0.27812681859999999</v>
      </c>
      <c r="I1633" s="47">
        <v>0.2309094481</v>
      </c>
      <c r="J1633" s="83">
        <v>882.66076076000002</v>
      </c>
    </row>
    <row r="1634" spans="1:10" x14ac:dyDescent="0.25">
      <c r="A1634" s="2" t="s">
        <v>93</v>
      </c>
      <c r="B1634" s="4" t="s">
        <v>81</v>
      </c>
      <c r="C1634" s="3" t="s">
        <v>36</v>
      </c>
      <c r="D1634" s="3" t="s">
        <v>37</v>
      </c>
      <c r="E1634" s="82">
        <v>0.40343298700000002</v>
      </c>
      <c r="F1634" s="47">
        <v>8.7894177500000004E-2</v>
      </c>
      <c r="G1634" s="47">
        <v>4.0433891200000002E-2</v>
      </c>
      <c r="H1634" s="47">
        <v>8.9939187099999998E-2</v>
      </c>
      <c r="I1634" s="47">
        <v>0.37829975719999998</v>
      </c>
      <c r="J1634" s="83">
        <v>12587.972809999999</v>
      </c>
    </row>
    <row r="1635" spans="1:10" x14ac:dyDescent="0.25">
      <c r="A1635" s="2" t="s">
        <v>93</v>
      </c>
      <c r="B1635" s="4" t="s">
        <v>81</v>
      </c>
      <c r="C1635" s="3" t="s">
        <v>36</v>
      </c>
      <c r="D1635" s="3" t="s">
        <v>0</v>
      </c>
      <c r="E1635" s="82">
        <v>0.37486403080000003</v>
      </c>
      <c r="F1635" s="47">
        <v>8.1420296599999997E-2</v>
      </c>
      <c r="G1635" s="47">
        <v>5.7062564500000003E-2</v>
      </c>
      <c r="H1635" s="47">
        <v>8.6723790999999995E-2</v>
      </c>
      <c r="I1635" s="47">
        <v>0.39992931710000001</v>
      </c>
      <c r="J1635" s="83">
        <v>18541.137513000001</v>
      </c>
    </row>
    <row r="1636" spans="1:10" x14ac:dyDescent="0.25">
      <c r="A1636" s="2" t="s">
        <v>93</v>
      </c>
      <c r="B1636" s="4" t="s">
        <v>81</v>
      </c>
      <c r="C1636" s="3" t="s">
        <v>36</v>
      </c>
      <c r="D1636" s="3" t="s">
        <v>38</v>
      </c>
      <c r="E1636" s="82">
        <v>0.31775482090000001</v>
      </c>
      <c r="F1636" s="47">
        <v>6.6042380799999995E-2</v>
      </c>
      <c r="G1636" s="47">
        <v>9.3068146099999999E-2</v>
      </c>
      <c r="H1636" s="47">
        <v>7.9080315900000003E-2</v>
      </c>
      <c r="I1636" s="47">
        <v>0.44405433630000002</v>
      </c>
      <c r="J1636" s="83">
        <v>5834.6937626999998</v>
      </c>
    </row>
    <row r="1637" spans="1:10" x14ac:dyDescent="0.25">
      <c r="A1637" s="2" t="s">
        <v>93</v>
      </c>
      <c r="B1637" s="4" t="s">
        <v>72</v>
      </c>
      <c r="C1637" s="3" t="s">
        <v>34</v>
      </c>
      <c r="D1637" s="3" t="s">
        <v>37</v>
      </c>
      <c r="E1637" s="82">
        <v>0.43300531790000002</v>
      </c>
      <c r="F1637" s="47">
        <v>9.5644848300000002E-2</v>
      </c>
      <c r="G1637" s="47">
        <v>0.1044838536</v>
      </c>
      <c r="H1637" s="47">
        <v>8.66972466E-2</v>
      </c>
      <c r="I1637" s="47">
        <v>0.28016873370000001</v>
      </c>
      <c r="J1637" s="83">
        <v>10018.701773999999</v>
      </c>
    </row>
    <row r="1638" spans="1:10" x14ac:dyDescent="0.25">
      <c r="A1638" s="2" t="s">
        <v>93</v>
      </c>
      <c r="B1638" s="4" t="s">
        <v>72</v>
      </c>
      <c r="C1638" s="3" t="s">
        <v>34</v>
      </c>
      <c r="D1638" s="3" t="s">
        <v>0</v>
      </c>
      <c r="E1638" s="82">
        <v>0.37175563360000002</v>
      </c>
      <c r="F1638" s="47">
        <v>0.1056687794</v>
      </c>
      <c r="G1638" s="47">
        <v>0.1152617912</v>
      </c>
      <c r="H1638" s="47">
        <v>0.1078922321</v>
      </c>
      <c r="I1638" s="47">
        <v>0.2994215637</v>
      </c>
      <c r="J1638" s="83">
        <v>13097.756950999999</v>
      </c>
    </row>
    <row r="1639" spans="1:10" x14ac:dyDescent="0.25">
      <c r="A1639" s="2" t="s">
        <v>93</v>
      </c>
      <c r="B1639" s="4" t="s">
        <v>72</v>
      </c>
      <c r="C1639" s="3" t="s">
        <v>34</v>
      </c>
      <c r="D1639" s="3" t="s">
        <v>38</v>
      </c>
      <c r="E1639" s="82">
        <v>0.1859648367</v>
      </c>
      <c r="F1639" s="47">
        <v>0.1402579431</v>
      </c>
      <c r="G1639" s="47">
        <v>0.16002668850000001</v>
      </c>
      <c r="H1639" s="47">
        <v>0.17669755479999999</v>
      </c>
      <c r="I1639" s="47">
        <v>0.33705297690000002</v>
      </c>
      <c r="J1639" s="83">
        <v>2780.1696081</v>
      </c>
    </row>
    <row r="1640" spans="1:10" x14ac:dyDescent="0.25">
      <c r="A1640" s="2" t="s">
        <v>93</v>
      </c>
      <c r="B1640" s="4" t="s">
        <v>40</v>
      </c>
      <c r="C1640" s="3" t="s">
        <v>34</v>
      </c>
      <c r="D1640" s="3" t="s">
        <v>37</v>
      </c>
      <c r="E1640" s="82" t="s">
        <v>109</v>
      </c>
      <c r="F1640" s="82" t="s">
        <v>109</v>
      </c>
      <c r="G1640" s="82" t="s">
        <v>109</v>
      </c>
      <c r="H1640" s="82" t="s">
        <v>109</v>
      </c>
      <c r="I1640" s="82" t="s">
        <v>109</v>
      </c>
      <c r="J1640" s="82" t="s">
        <v>109</v>
      </c>
    </row>
    <row r="1641" spans="1:10" x14ac:dyDescent="0.25">
      <c r="A1641" s="2" t="s">
        <v>93</v>
      </c>
      <c r="B1641" s="4" t="s">
        <v>40</v>
      </c>
      <c r="C1641" s="3" t="s">
        <v>34</v>
      </c>
      <c r="D1641" s="3" t="s">
        <v>0</v>
      </c>
      <c r="E1641" s="82" t="s">
        <v>109</v>
      </c>
      <c r="F1641" s="82" t="s">
        <v>109</v>
      </c>
      <c r="G1641" s="82" t="s">
        <v>109</v>
      </c>
      <c r="H1641" s="82" t="s">
        <v>109</v>
      </c>
      <c r="I1641" s="82" t="s">
        <v>109</v>
      </c>
      <c r="J1641" s="82" t="s">
        <v>109</v>
      </c>
    </row>
    <row r="1642" spans="1:10" x14ac:dyDescent="0.25">
      <c r="A1642" s="2" t="s">
        <v>93</v>
      </c>
      <c r="B1642" s="4" t="s">
        <v>40</v>
      </c>
      <c r="C1642" s="3" t="s">
        <v>34</v>
      </c>
      <c r="D1642" s="3" t="s">
        <v>38</v>
      </c>
      <c r="E1642" s="82" t="s">
        <v>109</v>
      </c>
      <c r="F1642" s="82" t="s">
        <v>109</v>
      </c>
      <c r="G1642" s="82" t="s">
        <v>109</v>
      </c>
      <c r="H1642" s="82" t="s">
        <v>109</v>
      </c>
      <c r="I1642" s="82" t="s">
        <v>109</v>
      </c>
      <c r="J1642" s="82" t="s">
        <v>109</v>
      </c>
    </row>
    <row r="1643" spans="1:10" x14ac:dyDescent="0.25">
      <c r="A1643" s="2" t="s">
        <v>93</v>
      </c>
      <c r="B1643" s="4" t="s">
        <v>40</v>
      </c>
      <c r="C1643" s="3" t="s">
        <v>36</v>
      </c>
      <c r="D1643" s="3" t="s">
        <v>37</v>
      </c>
      <c r="E1643" s="82">
        <v>0.35464789499999999</v>
      </c>
      <c r="F1643" s="47">
        <v>7.94207621E-2</v>
      </c>
      <c r="G1643" s="47">
        <v>4.3544930199999998E-2</v>
      </c>
      <c r="H1643" s="47">
        <v>8.3811786799999996E-2</v>
      </c>
      <c r="I1643" s="47">
        <v>0.43857462590000001</v>
      </c>
      <c r="J1643" s="83">
        <v>3169.3406780999999</v>
      </c>
    </row>
    <row r="1644" spans="1:10" x14ac:dyDescent="0.25">
      <c r="A1644" s="2" t="s">
        <v>93</v>
      </c>
      <c r="B1644" s="4" t="s">
        <v>40</v>
      </c>
      <c r="C1644" s="3" t="s">
        <v>36</v>
      </c>
      <c r="D1644" s="3" t="s">
        <v>0</v>
      </c>
      <c r="E1644" s="82">
        <v>0.31462532119999997</v>
      </c>
      <c r="F1644" s="47">
        <v>8.78255706E-2</v>
      </c>
      <c r="G1644" s="47">
        <v>4.9289564100000002E-2</v>
      </c>
      <c r="H1644" s="47">
        <v>9.7117435500000002E-2</v>
      </c>
      <c r="I1644" s="47">
        <v>0.45114210869999999</v>
      </c>
      <c r="J1644" s="83">
        <v>4179.5745975</v>
      </c>
    </row>
    <row r="1645" spans="1:10" x14ac:dyDescent="0.25">
      <c r="A1645" s="2" t="s">
        <v>93</v>
      </c>
      <c r="B1645" s="4" t="s">
        <v>40</v>
      </c>
      <c r="C1645" s="3" t="s">
        <v>36</v>
      </c>
      <c r="D1645" s="3" t="s">
        <v>38</v>
      </c>
      <c r="E1645" s="82">
        <v>0.20413021049999999</v>
      </c>
      <c r="F1645" s="47">
        <v>0.1215571933</v>
      </c>
      <c r="G1645" s="47">
        <v>7.0955105899999996E-2</v>
      </c>
      <c r="H1645" s="47">
        <v>0.13759058260000001</v>
      </c>
      <c r="I1645" s="47">
        <v>0.46576690770000001</v>
      </c>
      <c r="J1645" s="83">
        <v>916.08194383</v>
      </c>
    </row>
    <row r="1646" spans="1:10" x14ac:dyDescent="0.25">
      <c r="A1646" s="2" t="s">
        <v>94</v>
      </c>
      <c r="B1646" s="4" t="s">
        <v>88</v>
      </c>
      <c r="C1646" s="3" t="s">
        <v>34</v>
      </c>
      <c r="D1646" s="3" t="s">
        <v>37</v>
      </c>
      <c r="E1646" s="82" t="s">
        <v>108</v>
      </c>
      <c r="F1646" s="82" t="s">
        <v>108</v>
      </c>
      <c r="G1646" s="82" t="s">
        <v>108</v>
      </c>
      <c r="H1646" s="82" t="s">
        <v>108</v>
      </c>
      <c r="I1646" s="82" t="s">
        <v>108</v>
      </c>
      <c r="J1646" s="82" t="s">
        <v>108</v>
      </c>
    </row>
    <row r="1647" spans="1:10" x14ac:dyDescent="0.25">
      <c r="A1647" s="2" t="s">
        <v>94</v>
      </c>
      <c r="B1647" s="4" t="s">
        <v>88</v>
      </c>
      <c r="C1647" s="3" t="s">
        <v>34</v>
      </c>
      <c r="D1647" s="3" t="s">
        <v>0</v>
      </c>
      <c r="E1647" s="82" t="s">
        <v>108</v>
      </c>
      <c r="F1647" s="82" t="s">
        <v>108</v>
      </c>
      <c r="G1647" s="82" t="s">
        <v>108</v>
      </c>
      <c r="H1647" s="82" t="s">
        <v>108</v>
      </c>
      <c r="I1647" s="82" t="s">
        <v>108</v>
      </c>
      <c r="J1647" s="82" t="s">
        <v>108</v>
      </c>
    </row>
    <row r="1648" spans="1:10" x14ac:dyDescent="0.25">
      <c r="A1648" s="2" t="s">
        <v>94</v>
      </c>
      <c r="B1648" s="4" t="s">
        <v>88</v>
      </c>
      <c r="C1648" s="3" t="s">
        <v>34</v>
      </c>
      <c r="D1648" s="3" t="s">
        <v>38</v>
      </c>
      <c r="E1648" s="82" t="s">
        <v>108</v>
      </c>
      <c r="F1648" s="82" t="s">
        <v>108</v>
      </c>
      <c r="G1648" s="82" t="s">
        <v>108</v>
      </c>
      <c r="H1648" s="82" t="s">
        <v>108</v>
      </c>
      <c r="I1648" s="82" t="s">
        <v>108</v>
      </c>
      <c r="J1648" s="82" t="s">
        <v>108</v>
      </c>
    </row>
    <row r="1649" spans="1:10" x14ac:dyDescent="0.25">
      <c r="A1649" s="2" t="s">
        <v>94</v>
      </c>
      <c r="B1649" s="4" t="s">
        <v>88</v>
      </c>
      <c r="C1649" s="3" t="s">
        <v>35</v>
      </c>
      <c r="D1649" s="3" t="s">
        <v>37</v>
      </c>
      <c r="E1649" s="82" t="s">
        <v>109</v>
      </c>
      <c r="F1649" s="82" t="s">
        <v>109</v>
      </c>
      <c r="G1649" s="82" t="s">
        <v>109</v>
      </c>
      <c r="H1649" s="82" t="s">
        <v>109</v>
      </c>
      <c r="I1649" s="82" t="s">
        <v>109</v>
      </c>
      <c r="J1649" s="82" t="s">
        <v>109</v>
      </c>
    </row>
    <row r="1650" spans="1:10" x14ac:dyDescent="0.25">
      <c r="A1650" s="2" t="s">
        <v>94</v>
      </c>
      <c r="B1650" s="4" t="s">
        <v>88</v>
      </c>
      <c r="C1650" s="3" t="s">
        <v>35</v>
      </c>
      <c r="D1650" s="3" t="s">
        <v>0</v>
      </c>
      <c r="E1650" s="82" t="s">
        <v>109</v>
      </c>
      <c r="F1650" s="82" t="s">
        <v>109</v>
      </c>
      <c r="G1650" s="82" t="s">
        <v>109</v>
      </c>
      <c r="H1650" s="82" t="s">
        <v>109</v>
      </c>
      <c r="I1650" s="82" t="s">
        <v>109</v>
      </c>
      <c r="J1650" s="82" t="s">
        <v>109</v>
      </c>
    </row>
    <row r="1651" spans="1:10" x14ac:dyDescent="0.25">
      <c r="A1651" s="2" t="s">
        <v>94</v>
      </c>
      <c r="B1651" s="4" t="s">
        <v>88</v>
      </c>
      <c r="C1651" s="3" t="s">
        <v>35</v>
      </c>
      <c r="D1651" s="3" t="s">
        <v>38</v>
      </c>
      <c r="E1651" s="82" t="s">
        <v>109</v>
      </c>
      <c r="F1651" s="82" t="s">
        <v>109</v>
      </c>
      <c r="G1651" s="82" t="s">
        <v>109</v>
      </c>
      <c r="H1651" s="82" t="s">
        <v>109</v>
      </c>
      <c r="I1651" s="82" t="s">
        <v>109</v>
      </c>
      <c r="J1651" s="82" t="s">
        <v>109</v>
      </c>
    </row>
    <row r="1652" spans="1:10" x14ac:dyDescent="0.25">
      <c r="A1652" s="2" t="s">
        <v>94</v>
      </c>
      <c r="B1652" s="4" t="s">
        <v>49</v>
      </c>
      <c r="C1652" s="3" t="s">
        <v>34</v>
      </c>
      <c r="D1652" s="3" t="s">
        <v>37</v>
      </c>
      <c r="E1652" s="82">
        <v>0.54937414210000002</v>
      </c>
      <c r="F1652" s="47">
        <v>0.10361398519999999</v>
      </c>
      <c r="G1652" s="47">
        <v>5.1665382699999998E-2</v>
      </c>
      <c r="H1652" s="47">
        <v>7.19399384E-2</v>
      </c>
      <c r="I1652" s="47">
        <v>0.22340655149999999</v>
      </c>
      <c r="J1652" s="83">
        <v>18441.114142999999</v>
      </c>
    </row>
    <row r="1653" spans="1:10" x14ac:dyDescent="0.25">
      <c r="A1653" s="2" t="s">
        <v>94</v>
      </c>
      <c r="B1653" s="4" t="s">
        <v>49</v>
      </c>
      <c r="C1653" s="3" t="s">
        <v>34</v>
      </c>
      <c r="D1653" s="3" t="s">
        <v>0</v>
      </c>
      <c r="E1653" s="82">
        <v>0.50304473699999996</v>
      </c>
      <c r="F1653" s="47">
        <v>0.11339465310000001</v>
      </c>
      <c r="G1653" s="47">
        <v>5.5354822900000003E-2</v>
      </c>
      <c r="H1653" s="47">
        <v>8.0884638199999997E-2</v>
      </c>
      <c r="I1653" s="47">
        <v>0.24732114890000001</v>
      </c>
      <c r="J1653" s="83">
        <v>22216.922843</v>
      </c>
    </row>
    <row r="1654" spans="1:10" x14ac:dyDescent="0.25">
      <c r="A1654" s="2" t="s">
        <v>94</v>
      </c>
      <c r="B1654" s="4" t="s">
        <v>49</v>
      </c>
      <c r="C1654" s="3" t="s">
        <v>34</v>
      </c>
      <c r="D1654" s="3" t="s">
        <v>38</v>
      </c>
      <c r="E1654" s="82">
        <v>0.26633739499999998</v>
      </c>
      <c r="F1654" s="47">
        <v>0.16358472130000001</v>
      </c>
      <c r="G1654" s="47">
        <v>8.0306057799999997E-2</v>
      </c>
      <c r="H1654" s="47">
        <v>0.12573751550000001</v>
      </c>
      <c r="I1654" s="47">
        <v>0.36403431040000001</v>
      </c>
      <c r="J1654" s="83">
        <v>3300.4559733000001</v>
      </c>
    </row>
    <row r="1655" spans="1:10" x14ac:dyDescent="0.25">
      <c r="A1655" s="2" t="s">
        <v>94</v>
      </c>
      <c r="B1655" s="4" t="s">
        <v>49</v>
      </c>
      <c r="C1655" s="3" t="s">
        <v>35</v>
      </c>
      <c r="D1655" s="3" t="s">
        <v>37</v>
      </c>
      <c r="E1655" s="82">
        <v>0.47748526460000001</v>
      </c>
      <c r="F1655" s="47">
        <v>0.11680747900000001</v>
      </c>
      <c r="G1655" s="47">
        <v>3.7820520099999998E-2</v>
      </c>
      <c r="H1655" s="47">
        <v>9.1606206900000001E-2</v>
      </c>
      <c r="I1655" s="47">
        <v>0.27628052949999998</v>
      </c>
      <c r="J1655" s="83">
        <v>3627.5588637000001</v>
      </c>
    </row>
    <row r="1656" spans="1:10" x14ac:dyDescent="0.25">
      <c r="A1656" s="2" t="s">
        <v>94</v>
      </c>
      <c r="B1656" s="4" t="s">
        <v>49</v>
      </c>
      <c r="C1656" s="3" t="s">
        <v>35</v>
      </c>
      <c r="D1656" s="3" t="s">
        <v>0</v>
      </c>
      <c r="E1656" s="82">
        <v>0.43678882209999997</v>
      </c>
      <c r="F1656" s="47">
        <v>0.12766558729999999</v>
      </c>
      <c r="G1656" s="47">
        <v>3.9403777799999998E-2</v>
      </c>
      <c r="H1656" s="47">
        <v>9.8924853699999996E-2</v>
      </c>
      <c r="I1656" s="47">
        <v>0.29721695910000001</v>
      </c>
      <c r="J1656" s="83">
        <v>4167.0157558000001</v>
      </c>
    </row>
    <row r="1657" spans="1:10" x14ac:dyDescent="0.25">
      <c r="A1657" s="2" t="s">
        <v>94</v>
      </c>
      <c r="B1657" s="4" t="s">
        <v>49</v>
      </c>
      <c r="C1657" s="3" t="s">
        <v>35</v>
      </c>
      <c r="D1657" s="3" t="s">
        <v>38</v>
      </c>
      <c r="E1657" s="82">
        <v>0.1751337446</v>
      </c>
      <c r="F1657" s="47">
        <v>0.1984612369</v>
      </c>
      <c r="G1657" s="47">
        <v>4.9700116699999998E-2</v>
      </c>
      <c r="H1657" s="47">
        <v>0.16004612439999999</v>
      </c>
      <c r="I1657" s="47">
        <v>0.41665877730000001</v>
      </c>
      <c r="J1657" s="83">
        <v>422.53421900000001</v>
      </c>
    </row>
    <row r="1658" spans="1:10" x14ac:dyDescent="0.25">
      <c r="A1658" s="2" t="s">
        <v>94</v>
      </c>
      <c r="B1658" s="4" t="s">
        <v>49</v>
      </c>
      <c r="C1658" s="3" t="s">
        <v>36</v>
      </c>
      <c r="D1658" s="3" t="s">
        <v>37</v>
      </c>
      <c r="E1658" s="82">
        <v>0.2600199077</v>
      </c>
      <c r="F1658" s="47">
        <v>0.11505203730000001</v>
      </c>
      <c r="G1658" s="47">
        <v>3.4452567199999999E-2</v>
      </c>
      <c r="H1658" s="47">
        <v>7.4856368100000001E-2</v>
      </c>
      <c r="I1658" s="47">
        <v>0.51561911979999997</v>
      </c>
      <c r="J1658" s="83">
        <v>9957.1091742999997</v>
      </c>
    </row>
    <row r="1659" spans="1:10" x14ac:dyDescent="0.25">
      <c r="A1659" s="2" t="s">
        <v>94</v>
      </c>
      <c r="B1659" s="4" t="s">
        <v>49</v>
      </c>
      <c r="C1659" s="3" t="s">
        <v>36</v>
      </c>
      <c r="D1659" s="3" t="s">
        <v>0</v>
      </c>
      <c r="E1659" s="82">
        <v>0.2374512137</v>
      </c>
      <c r="F1659" s="47">
        <v>0.1180119538</v>
      </c>
      <c r="G1659" s="47">
        <v>4.0665123900000003E-2</v>
      </c>
      <c r="H1659" s="47">
        <v>7.8233614600000001E-2</v>
      </c>
      <c r="I1659" s="47">
        <v>0.52563809409999995</v>
      </c>
      <c r="J1659" s="83">
        <v>15173.937653999999</v>
      </c>
    </row>
    <row r="1660" spans="1:10" x14ac:dyDescent="0.25">
      <c r="A1660" s="2" t="s">
        <v>94</v>
      </c>
      <c r="B1660" s="4" t="s">
        <v>49</v>
      </c>
      <c r="C1660" s="3" t="s">
        <v>36</v>
      </c>
      <c r="D1660" s="3" t="s">
        <v>38</v>
      </c>
      <c r="E1660" s="82">
        <v>0.19810415140000001</v>
      </c>
      <c r="F1660" s="47">
        <v>0.1258299963</v>
      </c>
      <c r="G1660" s="47">
        <v>5.2945932899999999E-2</v>
      </c>
      <c r="H1660" s="47">
        <v>8.4561389799999997E-2</v>
      </c>
      <c r="I1660" s="47">
        <v>0.53855852959999995</v>
      </c>
      <c r="J1660" s="83">
        <v>5042.9195792</v>
      </c>
    </row>
    <row r="1661" spans="1:10" x14ac:dyDescent="0.25">
      <c r="A1661" s="2" t="s">
        <v>94</v>
      </c>
      <c r="B1661" s="4" t="s">
        <v>59</v>
      </c>
      <c r="C1661" s="3" t="s">
        <v>34</v>
      </c>
      <c r="D1661" s="3" t="s">
        <v>37</v>
      </c>
      <c r="E1661" s="82">
        <v>0.45617767790000002</v>
      </c>
      <c r="F1661" s="47">
        <v>0.1033097878</v>
      </c>
      <c r="G1661" s="47">
        <v>4.8167399999999999E-2</v>
      </c>
      <c r="H1661" s="47">
        <v>6.8082181399999997E-2</v>
      </c>
      <c r="I1661" s="47">
        <v>0.3242629528</v>
      </c>
      <c r="J1661" s="83">
        <v>13047.562137999999</v>
      </c>
    </row>
    <row r="1662" spans="1:10" x14ac:dyDescent="0.25">
      <c r="A1662" s="2" t="s">
        <v>94</v>
      </c>
      <c r="B1662" s="4" t="s">
        <v>59</v>
      </c>
      <c r="C1662" s="3" t="s">
        <v>34</v>
      </c>
      <c r="D1662" s="3" t="s">
        <v>0</v>
      </c>
      <c r="E1662" s="82">
        <v>0.38406465169999998</v>
      </c>
      <c r="F1662" s="47">
        <v>0.1351149408</v>
      </c>
      <c r="G1662" s="47">
        <v>5.2652446399999997E-2</v>
      </c>
      <c r="H1662" s="47">
        <v>8.2184859599999993E-2</v>
      </c>
      <c r="I1662" s="47">
        <v>0.3459831015</v>
      </c>
      <c r="J1662" s="83">
        <v>18588.095398000001</v>
      </c>
    </row>
    <row r="1663" spans="1:10" x14ac:dyDescent="0.25">
      <c r="A1663" s="2" t="s">
        <v>94</v>
      </c>
      <c r="B1663" s="4" t="s">
        <v>59</v>
      </c>
      <c r="C1663" s="3" t="s">
        <v>34</v>
      </c>
      <c r="D1663" s="3" t="s">
        <v>38</v>
      </c>
      <c r="E1663" s="82">
        <v>0.21778886729999999</v>
      </c>
      <c r="F1663" s="47">
        <v>0.22453772950000001</v>
      </c>
      <c r="G1663" s="47">
        <v>6.6572172400000004E-2</v>
      </c>
      <c r="H1663" s="47">
        <v>0.1146739579</v>
      </c>
      <c r="I1663" s="47">
        <v>0.37642727279999999</v>
      </c>
      <c r="J1663" s="83">
        <v>4839.6586967000003</v>
      </c>
    </row>
    <row r="1664" spans="1:10" x14ac:dyDescent="0.25">
      <c r="A1664" s="2" t="s">
        <v>94</v>
      </c>
      <c r="B1664" s="4" t="s">
        <v>59</v>
      </c>
      <c r="C1664" s="3" t="s">
        <v>35</v>
      </c>
      <c r="D1664" s="3" t="s">
        <v>37</v>
      </c>
      <c r="E1664" s="82">
        <v>0.61579399940000001</v>
      </c>
      <c r="F1664" s="47">
        <v>0.12240973769999999</v>
      </c>
      <c r="G1664" s="47">
        <v>1.5799885699999999E-2</v>
      </c>
      <c r="H1664" s="47">
        <v>6.3342926100000002E-2</v>
      </c>
      <c r="I1664" s="47">
        <v>0.18265345099999999</v>
      </c>
      <c r="J1664" s="83">
        <v>2281.8294940000001</v>
      </c>
    </row>
    <row r="1665" spans="1:10" x14ac:dyDescent="0.25">
      <c r="A1665" s="2" t="s">
        <v>94</v>
      </c>
      <c r="B1665" s="4" t="s">
        <v>59</v>
      </c>
      <c r="C1665" s="3" t="s">
        <v>35</v>
      </c>
      <c r="D1665" s="3" t="s">
        <v>0</v>
      </c>
      <c r="E1665" s="82">
        <v>0.55499595170000005</v>
      </c>
      <c r="F1665" s="47">
        <v>0.1262252046</v>
      </c>
      <c r="G1665" s="47">
        <v>1.67100151E-2</v>
      </c>
      <c r="H1665" s="47">
        <v>6.6786279800000001E-2</v>
      </c>
      <c r="I1665" s="47">
        <v>0.2352825489</v>
      </c>
      <c r="J1665" s="83">
        <v>2636.3019509000001</v>
      </c>
    </row>
    <row r="1666" spans="1:10" x14ac:dyDescent="0.25">
      <c r="A1666" s="2" t="s">
        <v>94</v>
      </c>
      <c r="B1666" s="4" t="s">
        <v>59</v>
      </c>
      <c r="C1666" s="3" t="s">
        <v>35</v>
      </c>
      <c r="D1666" s="3" t="s">
        <v>38</v>
      </c>
      <c r="E1666" s="82">
        <v>0.15244885999999999</v>
      </c>
      <c r="F1666" s="47">
        <v>0.15728549820000001</v>
      </c>
      <c r="G1666" s="47">
        <v>2.48172563E-2</v>
      </c>
      <c r="H1666" s="47">
        <v>8.66801445E-2</v>
      </c>
      <c r="I1666" s="47">
        <v>0.57876824100000002</v>
      </c>
      <c r="J1666" s="83">
        <v>282.06180089999998</v>
      </c>
    </row>
    <row r="1667" spans="1:10" x14ac:dyDescent="0.25">
      <c r="A1667" s="2" t="s">
        <v>94</v>
      </c>
      <c r="B1667" s="4" t="s">
        <v>59</v>
      </c>
      <c r="C1667" s="3" t="s">
        <v>36</v>
      </c>
      <c r="D1667" s="3" t="s">
        <v>37</v>
      </c>
      <c r="E1667" s="82">
        <v>0.33368044569999999</v>
      </c>
      <c r="F1667" s="47">
        <v>8.1429520599999999E-2</v>
      </c>
      <c r="G1667" s="47">
        <v>3.2382208099999997E-2</v>
      </c>
      <c r="H1667" s="47">
        <v>4.9841577499999998E-2</v>
      </c>
      <c r="I1667" s="47">
        <v>0.50266624810000005</v>
      </c>
      <c r="J1667" s="83">
        <v>5898.3006708000003</v>
      </c>
    </row>
    <row r="1668" spans="1:10" x14ac:dyDescent="0.25">
      <c r="A1668" s="2" t="s">
        <v>94</v>
      </c>
      <c r="B1668" s="4" t="s">
        <v>59</v>
      </c>
      <c r="C1668" s="3" t="s">
        <v>36</v>
      </c>
      <c r="D1668" s="3" t="s">
        <v>0</v>
      </c>
      <c r="E1668" s="82">
        <v>0.29879623630000002</v>
      </c>
      <c r="F1668" s="47">
        <v>0.1045675397</v>
      </c>
      <c r="G1668" s="47">
        <v>3.5976441200000001E-2</v>
      </c>
      <c r="H1668" s="47">
        <v>5.8045552399999999E-2</v>
      </c>
      <c r="I1668" s="47">
        <v>0.50261423039999997</v>
      </c>
      <c r="J1668" s="83">
        <v>9345.3668280000002</v>
      </c>
    </row>
    <row r="1669" spans="1:10" x14ac:dyDescent="0.25">
      <c r="A1669" s="2" t="s">
        <v>94</v>
      </c>
      <c r="B1669" s="4" t="s">
        <v>59</v>
      </c>
      <c r="C1669" s="3" t="s">
        <v>36</v>
      </c>
      <c r="D1669" s="3" t="s">
        <v>38</v>
      </c>
      <c r="E1669" s="82">
        <v>0.24318315400000001</v>
      </c>
      <c r="F1669" s="47">
        <v>0.1456465368</v>
      </c>
      <c r="G1669" s="47">
        <v>4.2073134599999999E-2</v>
      </c>
      <c r="H1669" s="47">
        <v>7.2215785500000004E-2</v>
      </c>
      <c r="I1669" s="47">
        <v>0.49688138910000001</v>
      </c>
      <c r="J1669" s="83">
        <v>3356.3708046000002</v>
      </c>
    </row>
    <row r="1670" spans="1:10" x14ac:dyDescent="0.25">
      <c r="A1670" s="2" t="s">
        <v>94</v>
      </c>
      <c r="B1670" s="4" t="s">
        <v>44</v>
      </c>
      <c r="C1670" s="3" t="s">
        <v>34</v>
      </c>
      <c r="D1670" s="3" t="s">
        <v>37</v>
      </c>
      <c r="E1670" s="82">
        <v>0.63581788539999995</v>
      </c>
      <c r="F1670" s="47">
        <v>0.10060225709999999</v>
      </c>
      <c r="G1670" s="47">
        <v>3.3053449300000003E-2</v>
      </c>
      <c r="H1670" s="47">
        <v>6.4388696199999998E-2</v>
      </c>
      <c r="I1670" s="47">
        <v>0.16613771190000001</v>
      </c>
      <c r="J1670" s="83">
        <v>17670.304942999999</v>
      </c>
    </row>
    <row r="1671" spans="1:10" x14ac:dyDescent="0.25">
      <c r="A1671" s="2" t="s">
        <v>94</v>
      </c>
      <c r="B1671" s="4" t="s">
        <v>44</v>
      </c>
      <c r="C1671" s="3" t="s">
        <v>34</v>
      </c>
      <c r="D1671" s="3" t="s">
        <v>0</v>
      </c>
      <c r="E1671" s="82">
        <v>0.5788340636</v>
      </c>
      <c r="F1671" s="47">
        <v>0.10396174430000001</v>
      </c>
      <c r="G1671" s="47">
        <v>3.6977844400000001E-2</v>
      </c>
      <c r="H1671" s="47">
        <v>7.4287069299999994E-2</v>
      </c>
      <c r="I1671" s="47">
        <v>0.20593927840000001</v>
      </c>
      <c r="J1671" s="83">
        <v>22151.591844999999</v>
      </c>
    </row>
    <row r="1672" spans="1:10" x14ac:dyDescent="0.25">
      <c r="A1672" s="2" t="s">
        <v>94</v>
      </c>
      <c r="B1672" s="4" t="s">
        <v>44</v>
      </c>
      <c r="C1672" s="3" t="s">
        <v>34</v>
      </c>
      <c r="D1672" s="3" t="s">
        <v>38</v>
      </c>
      <c r="E1672" s="82">
        <v>0.37040273200000001</v>
      </c>
      <c r="F1672" s="47">
        <v>0.1091025124</v>
      </c>
      <c r="G1672" s="47">
        <v>5.5388180100000003E-2</v>
      </c>
      <c r="H1672" s="47">
        <v>0.1096377956</v>
      </c>
      <c r="I1672" s="47">
        <v>0.35546877999999998</v>
      </c>
      <c r="J1672" s="83">
        <v>3774.2702181</v>
      </c>
    </row>
    <row r="1673" spans="1:10" x14ac:dyDescent="0.25">
      <c r="A1673" s="2" t="s">
        <v>94</v>
      </c>
      <c r="B1673" s="4" t="s">
        <v>47</v>
      </c>
      <c r="C1673" s="3" t="s">
        <v>34</v>
      </c>
      <c r="D1673" s="3" t="s">
        <v>37</v>
      </c>
      <c r="E1673" s="82">
        <v>0.69323984859999999</v>
      </c>
      <c r="F1673" s="47">
        <v>5.7552756099999998E-2</v>
      </c>
      <c r="G1673" s="47">
        <v>6.5738787000000007E-2</v>
      </c>
      <c r="H1673" s="47">
        <v>6.6640893300000004E-2</v>
      </c>
      <c r="I1673" s="47">
        <v>0.116827715</v>
      </c>
      <c r="J1673" s="83">
        <v>76094.965083999996</v>
      </c>
    </row>
    <row r="1674" spans="1:10" x14ac:dyDescent="0.25">
      <c r="A1674" s="2" t="s">
        <v>94</v>
      </c>
      <c r="B1674" s="4" t="s">
        <v>47</v>
      </c>
      <c r="C1674" s="3" t="s">
        <v>34</v>
      </c>
      <c r="D1674" s="3" t="s">
        <v>0</v>
      </c>
      <c r="E1674" s="82">
        <v>0.65851982600000003</v>
      </c>
      <c r="F1674" s="47">
        <v>6.3999403600000004E-2</v>
      </c>
      <c r="G1674" s="47">
        <v>6.4659752599999995E-2</v>
      </c>
      <c r="H1674" s="47">
        <v>7.1518501100000006E-2</v>
      </c>
      <c r="I1674" s="47">
        <v>0.14130251669999999</v>
      </c>
      <c r="J1674" s="83">
        <v>83040.886041000005</v>
      </c>
    </row>
    <row r="1675" spans="1:10" x14ac:dyDescent="0.25">
      <c r="A1675" s="2" t="s">
        <v>94</v>
      </c>
      <c r="B1675" s="4" t="s">
        <v>47</v>
      </c>
      <c r="C1675" s="3" t="s">
        <v>34</v>
      </c>
      <c r="D1675" s="3" t="s">
        <v>38</v>
      </c>
      <c r="E1675" s="82">
        <v>0.32433125089999998</v>
      </c>
      <c r="F1675" s="47">
        <v>0.1149941417</v>
      </c>
      <c r="G1675" s="47">
        <v>6.81763378E-2</v>
      </c>
      <c r="H1675" s="47">
        <v>0.13090077480000001</v>
      </c>
      <c r="I1675" s="47">
        <v>0.36159749479999997</v>
      </c>
      <c r="J1675" s="83">
        <v>4473.8450345000001</v>
      </c>
    </row>
    <row r="1676" spans="1:10" x14ac:dyDescent="0.25">
      <c r="A1676" s="2" t="s">
        <v>94</v>
      </c>
      <c r="B1676" s="4" t="s">
        <v>47</v>
      </c>
      <c r="C1676" s="3" t="s">
        <v>35</v>
      </c>
      <c r="D1676" s="3" t="s">
        <v>37</v>
      </c>
      <c r="E1676" s="82">
        <v>0.72532093949999998</v>
      </c>
      <c r="F1676" s="47">
        <v>7.6674490299999995E-2</v>
      </c>
      <c r="G1676" s="47">
        <v>1.8381455800000002E-2</v>
      </c>
      <c r="H1676" s="47">
        <v>5.1422055100000003E-2</v>
      </c>
      <c r="I1676" s="47">
        <v>0.1282010593</v>
      </c>
      <c r="J1676" s="83">
        <v>23774.714692000001</v>
      </c>
    </row>
    <row r="1677" spans="1:10" x14ac:dyDescent="0.25">
      <c r="A1677" s="2" t="s">
        <v>94</v>
      </c>
      <c r="B1677" s="4" t="s">
        <v>47</v>
      </c>
      <c r="C1677" s="3" t="s">
        <v>35</v>
      </c>
      <c r="D1677" s="3" t="s">
        <v>0</v>
      </c>
      <c r="E1677" s="82">
        <v>0.70543064820000001</v>
      </c>
      <c r="F1677" s="47">
        <v>8.0372208900000006E-2</v>
      </c>
      <c r="G1677" s="47">
        <v>1.8203925100000001E-2</v>
      </c>
      <c r="H1677" s="47">
        <v>5.0872969699999999E-2</v>
      </c>
      <c r="I1677" s="47">
        <v>0.14512024809999999</v>
      </c>
      <c r="J1677" s="83">
        <v>28015.959524999998</v>
      </c>
    </row>
    <row r="1678" spans="1:10" x14ac:dyDescent="0.25">
      <c r="A1678" s="2" t="s">
        <v>94</v>
      </c>
      <c r="B1678" s="4" t="s">
        <v>47</v>
      </c>
      <c r="C1678" s="3" t="s">
        <v>35</v>
      </c>
      <c r="D1678" s="3" t="s">
        <v>38</v>
      </c>
      <c r="E1678" s="82">
        <v>0.34100855889999998</v>
      </c>
      <c r="F1678" s="47">
        <v>0.1375186893</v>
      </c>
      <c r="G1678" s="47">
        <v>3.49206325E-2</v>
      </c>
      <c r="H1678" s="47">
        <v>9.0569802899999996E-2</v>
      </c>
      <c r="I1678" s="47">
        <v>0.39598231649999999</v>
      </c>
      <c r="J1678" s="83">
        <v>1202.3425302999999</v>
      </c>
    </row>
    <row r="1679" spans="1:10" x14ac:dyDescent="0.25">
      <c r="A1679" s="2" t="s">
        <v>94</v>
      </c>
      <c r="B1679" s="4" t="s">
        <v>47</v>
      </c>
      <c r="C1679" s="3" t="s">
        <v>36</v>
      </c>
      <c r="D1679" s="3" t="s">
        <v>37</v>
      </c>
      <c r="E1679" s="82">
        <v>0.2325683076</v>
      </c>
      <c r="F1679" s="47">
        <v>0.1519480973</v>
      </c>
      <c r="G1679" s="47">
        <v>9.7999132899999994E-2</v>
      </c>
      <c r="H1679" s="47">
        <v>0.13344617950000001</v>
      </c>
      <c r="I1679" s="47">
        <v>0.38403828270000001</v>
      </c>
      <c r="J1679" s="83">
        <v>93005.805569999997</v>
      </c>
    </row>
    <row r="1680" spans="1:10" x14ac:dyDescent="0.25">
      <c r="A1680" s="2" t="s">
        <v>94</v>
      </c>
      <c r="B1680" s="4" t="s">
        <v>47</v>
      </c>
      <c r="C1680" s="3" t="s">
        <v>36</v>
      </c>
      <c r="D1680" s="3" t="s">
        <v>0</v>
      </c>
      <c r="E1680" s="82">
        <v>0.18936163249999999</v>
      </c>
      <c r="F1680" s="47">
        <v>0.13165543139999999</v>
      </c>
      <c r="G1680" s="47">
        <v>0.11086876750000001</v>
      </c>
      <c r="H1680" s="47">
        <v>0.1372793578</v>
      </c>
      <c r="I1680" s="47">
        <v>0.43083481080000002</v>
      </c>
      <c r="J1680" s="83">
        <v>181928.59025000001</v>
      </c>
    </row>
    <row r="1681" spans="1:10" x14ac:dyDescent="0.25">
      <c r="A1681" s="2" t="s">
        <v>94</v>
      </c>
      <c r="B1681" s="4" t="s">
        <v>47</v>
      </c>
      <c r="C1681" s="3" t="s">
        <v>36</v>
      </c>
      <c r="D1681" s="3" t="s">
        <v>38</v>
      </c>
      <c r="E1681" s="82">
        <v>0.15074692119999999</v>
      </c>
      <c r="F1681" s="47">
        <v>0.10591140089999999</v>
      </c>
      <c r="G1681" s="47">
        <v>0.12621881090000001</v>
      </c>
      <c r="H1681" s="47">
        <v>0.1413276332</v>
      </c>
      <c r="I1681" s="47">
        <v>0.47579523379999999</v>
      </c>
      <c r="J1681" s="83">
        <v>83146.582725999993</v>
      </c>
    </row>
    <row r="1682" spans="1:10" x14ac:dyDescent="0.25">
      <c r="A1682" s="2" t="s">
        <v>94</v>
      </c>
      <c r="B1682" s="4" t="s">
        <v>64</v>
      </c>
      <c r="C1682" s="3" t="s">
        <v>34</v>
      </c>
      <c r="D1682" s="3" t="s">
        <v>37</v>
      </c>
      <c r="E1682" s="82">
        <v>0.54298568780000001</v>
      </c>
      <c r="F1682" s="47">
        <v>0.12500782669999999</v>
      </c>
      <c r="G1682" s="47">
        <v>4.3076718799999997E-2</v>
      </c>
      <c r="H1682" s="47">
        <v>6.8613305099999994E-2</v>
      </c>
      <c r="I1682" s="47">
        <v>0.2203164615</v>
      </c>
      <c r="J1682" s="83">
        <v>20034.991290000002</v>
      </c>
    </row>
    <row r="1683" spans="1:10" x14ac:dyDescent="0.25">
      <c r="A1683" s="2" t="s">
        <v>94</v>
      </c>
      <c r="B1683" s="4" t="s">
        <v>64</v>
      </c>
      <c r="C1683" s="3" t="s">
        <v>34</v>
      </c>
      <c r="D1683" s="3" t="s">
        <v>0</v>
      </c>
      <c r="E1683" s="82">
        <v>0.45775455809999999</v>
      </c>
      <c r="F1683" s="47">
        <v>0.15971933490000001</v>
      </c>
      <c r="G1683" s="47">
        <v>4.3244128600000001E-2</v>
      </c>
      <c r="H1683" s="47">
        <v>8.6878662600000003E-2</v>
      </c>
      <c r="I1683" s="47">
        <v>0.25240331570000002</v>
      </c>
      <c r="J1683" s="83">
        <v>28051.835253000001</v>
      </c>
    </row>
    <row r="1684" spans="1:10" x14ac:dyDescent="0.25">
      <c r="A1684" s="2" t="s">
        <v>94</v>
      </c>
      <c r="B1684" s="4" t="s">
        <v>64</v>
      </c>
      <c r="C1684" s="3" t="s">
        <v>34</v>
      </c>
      <c r="D1684" s="3" t="s">
        <v>38</v>
      </c>
      <c r="E1684" s="82">
        <v>0.14809191090000001</v>
      </c>
      <c r="F1684" s="47">
        <v>0.29229031239999997</v>
      </c>
      <c r="G1684" s="47">
        <v>6.5789524299999999E-2</v>
      </c>
      <c r="H1684" s="47">
        <v>0.13402556609999999</v>
      </c>
      <c r="I1684" s="47">
        <v>0.35980268630000001</v>
      </c>
      <c r="J1684" s="83">
        <v>4545.3358977999997</v>
      </c>
    </row>
    <row r="1685" spans="1:10" x14ac:dyDescent="0.25">
      <c r="A1685" s="2" t="s">
        <v>94</v>
      </c>
      <c r="B1685" s="4" t="s">
        <v>64</v>
      </c>
      <c r="C1685" s="3" t="s">
        <v>35</v>
      </c>
      <c r="D1685" s="3" t="s">
        <v>37</v>
      </c>
      <c r="E1685" s="82">
        <v>0.70169513890000001</v>
      </c>
      <c r="F1685" s="47">
        <v>0.1073921563</v>
      </c>
      <c r="G1685" s="47">
        <v>1.61941564E-2</v>
      </c>
      <c r="H1685" s="47">
        <v>3.9146014299999997E-2</v>
      </c>
      <c r="I1685" s="47">
        <v>0.1355725341</v>
      </c>
      <c r="J1685" s="83">
        <v>1851.3402137</v>
      </c>
    </row>
    <row r="1686" spans="1:10" x14ac:dyDescent="0.25">
      <c r="A1686" s="2" t="s">
        <v>94</v>
      </c>
      <c r="B1686" s="4" t="s">
        <v>64</v>
      </c>
      <c r="C1686" s="3" t="s">
        <v>35</v>
      </c>
      <c r="D1686" s="3" t="s">
        <v>0</v>
      </c>
      <c r="E1686" s="82">
        <v>0.59200910120000005</v>
      </c>
      <c r="F1686" s="47">
        <v>0.12903853379999999</v>
      </c>
      <c r="G1686" s="47">
        <v>2.7959826900000002E-2</v>
      </c>
      <c r="H1686" s="47">
        <v>4.7285268599999999E-2</v>
      </c>
      <c r="I1686" s="47">
        <v>0.20370726950000001</v>
      </c>
      <c r="J1686" s="83">
        <v>2395.3840633</v>
      </c>
    </row>
    <row r="1687" spans="1:10" x14ac:dyDescent="0.25">
      <c r="A1687" s="2" t="s">
        <v>94</v>
      </c>
      <c r="B1687" s="4" t="s">
        <v>64</v>
      </c>
      <c r="C1687" s="3" t="s">
        <v>35</v>
      </c>
      <c r="D1687" s="3" t="s">
        <v>38</v>
      </c>
      <c r="E1687" s="82">
        <v>0.22639359749999999</v>
      </c>
      <c r="F1687" s="47">
        <v>0.20843981240000001</v>
      </c>
      <c r="G1687" s="47">
        <v>6.8097990900000002E-2</v>
      </c>
      <c r="H1687" s="47">
        <v>7.1184971299999997E-2</v>
      </c>
      <c r="I1687" s="47">
        <v>0.42588362790000001</v>
      </c>
      <c r="J1687" s="83">
        <v>499.18698811000002</v>
      </c>
    </row>
    <row r="1688" spans="1:10" x14ac:dyDescent="0.25">
      <c r="A1688" s="2" t="s">
        <v>94</v>
      </c>
      <c r="B1688" s="4" t="s">
        <v>64</v>
      </c>
      <c r="C1688" s="3" t="s">
        <v>36</v>
      </c>
      <c r="D1688" s="3" t="s">
        <v>37</v>
      </c>
      <c r="E1688" s="82">
        <v>0.297093942</v>
      </c>
      <c r="F1688" s="47">
        <v>0.10524694480000001</v>
      </c>
      <c r="G1688" s="47">
        <v>2.8785922700000001E-2</v>
      </c>
      <c r="H1688" s="47">
        <v>7.97615557E-2</v>
      </c>
      <c r="I1688" s="47">
        <v>0.48911163479999997</v>
      </c>
      <c r="J1688" s="83">
        <v>10737.660415</v>
      </c>
    </row>
    <row r="1689" spans="1:10" x14ac:dyDescent="0.25">
      <c r="A1689" s="2" t="s">
        <v>94</v>
      </c>
      <c r="B1689" s="4" t="s">
        <v>64</v>
      </c>
      <c r="C1689" s="3" t="s">
        <v>36</v>
      </c>
      <c r="D1689" s="3" t="s">
        <v>0</v>
      </c>
      <c r="E1689" s="82">
        <v>0.26829305399999998</v>
      </c>
      <c r="F1689" s="47">
        <v>0.1154143312</v>
      </c>
      <c r="G1689" s="47">
        <v>3.7770012499999998E-2</v>
      </c>
      <c r="H1689" s="47">
        <v>8.3738981899999995E-2</v>
      </c>
      <c r="I1689" s="47">
        <v>0.49478362040000001</v>
      </c>
      <c r="J1689" s="83">
        <v>19119.726588000001</v>
      </c>
    </row>
    <row r="1690" spans="1:10" x14ac:dyDescent="0.25">
      <c r="A1690" s="2" t="s">
        <v>94</v>
      </c>
      <c r="B1690" s="4" t="s">
        <v>64</v>
      </c>
      <c r="C1690" s="3" t="s">
        <v>36</v>
      </c>
      <c r="D1690" s="3" t="s">
        <v>38</v>
      </c>
      <c r="E1690" s="82">
        <v>0.23452940110000001</v>
      </c>
      <c r="F1690" s="47">
        <v>0.1283932485</v>
      </c>
      <c r="G1690" s="47">
        <v>4.97848709E-2</v>
      </c>
      <c r="H1690" s="47">
        <v>8.8711642600000001E-2</v>
      </c>
      <c r="I1690" s="47">
        <v>0.49858083689999999</v>
      </c>
      <c r="J1690" s="83">
        <v>8176.3564286999999</v>
      </c>
    </row>
    <row r="1691" spans="1:10" x14ac:dyDescent="0.25">
      <c r="A1691" s="2" t="s">
        <v>94</v>
      </c>
      <c r="B1691" s="4" t="s">
        <v>76</v>
      </c>
      <c r="C1691" s="3" t="s">
        <v>34</v>
      </c>
      <c r="D1691" s="3" t="s">
        <v>37</v>
      </c>
      <c r="E1691" s="82">
        <v>0.6424571456</v>
      </c>
      <c r="F1691" s="47">
        <v>0.123785805</v>
      </c>
      <c r="G1691" s="47">
        <v>3.5957354099999998E-2</v>
      </c>
      <c r="H1691" s="47">
        <v>5.2880354900000003E-2</v>
      </c>
      <c r="I1691" s="47">
        <v>0.14491934040000001</v>
      </c>
      <c r="J1691" s="83">
        <v>8816.2223138000008</v>
      </c>
    </row>
    <row r="1692" spans="1:10" x14ac:dyDescent="0.25">
      <c r="A1692" s="2" t="s">
        <v>94</v>
      </c>
      <c r="B1692" s="4" t="s">
        <v>76</v>
      </c>
      <c r="C1692" s="3" t="s">
        <v>34</v>
      </c>
      <c r="D1692" s="3" t="s">
        <v>0</v>
      </c>
      <c r="E1692" s="82">
        <v>0.59974720439999996</v>
      </c>
      <c r="F1692" s="47">
        <v>0.1401424597</v>
      </c>
      <c r="G1692" s="47">
        <v>3.8194878199999997E-2</v>
      </c>
      <c r="H1692" s="47">
        <v>5.9519126399999997E-2</v>
      </c>
      <c r="I1692" s="47">
        <v>0.16239633119999999</v>
      </c>
      <c r="J1692" s="83">
        <v>9765.8687253000007</v>
      </c>
    </row>
    <row r="1693" spans="1:10" x14ac:dyDescent="0.25">
      <c r="A1693" s="2" t="s">
        <v>94</v>
      </c>
      <c r="B1693" s="4" t="s">
        <v>76</v>
      </c>
      <c r="C1693" s="3" t="s">
        <v>34</v>
      </c>
      <c r="D1693" s="3" t="s">
        <v>38</v>
      </c>
      <c r="E1693" s="82">
        <v>0.22109716209999999</v>
      </c>
      <c r="F1693" s="47">
        <v>0.2879037935</v>
      </c>
      <c r="G1693" s="47">
        <v>6.0736233399999999E-2</v>
      </c>
      <c r="H1693" s="47">
        <v>0.104273983</v>
      </c>
      <c r="I1693" s="47">
        <v>0.3259888279</v>
      </c>
      <c r="J1693" s="83">
        <v>823.20117809999999</v>
      </c>
    </row>
    <row r="1694" spans="1:10" x14ac:dyDescent="0.25">
      <c r="A1694" s="2" t="s">
        <v>94</v>
      </c>
      <c r="B1694" s="4" t="s">
        <v>76</v>
      </c>
      <c r="C1694" s="3" t="s">
        <v>35</v>
      </c>
      <c r="D1694" s="3" t="s">
        <v>37</v>
      </c>
      <c r="E1694" s="82">
        <v>0.76979183600000001</v>
      </c>
      <c r="F1694" s="47">
        <v>0.11002781690000001</v>
      </c>
      <c r="G1694" s="47">
        <v>7.3277198999999998E-3</v>
      </c>
      <c r="H1694" s="47">
        <v>3.0774586199999999E-2</v>
      </c>
      <c r="I1694" s="47">
        <v>8.2078041000000004E-2</v>
      </c>
      <c r="J1694" s="83">
        <v>7369.5541254999998</v>
      </c>
    </row>
    <row r="1695" spans="1:10" x14ac:dyDescent="0.25">
      <c r="A1695" s="2" t="s">
        <v>94</v>
      </c>
      <c r="B1695" s="4" t="s">
        <v>76</v>
      </c>
      <c r="C1695" s="3" t="s">
        <v>35</v>
      </c>
      <c r="D1695" s="3" t="s">
        <v>0</v>
      </c>
      <c r="E1695" s="82">
        <v>0.72139694409999999</v>
      </c>
      <c r="F1695" s="47">
        <v>0.12740670630000001</v>
      </c>
      <c r="G1695" s="47">
        <v>9.0535019000000001E-3</v>
      </c>
      <c r="H1695" s="47">
        <v>3.3614921300000003E-2</v>
      </c>
      <c r="I1695" s="47">
        <v>0.1085279264</v>
      </c>
      <c r="J1695" s="83">
        <v>8063.5531493999997</v>
      </c>
    </row>
    <row r="1696" spans="1:10" x14ac:dyDescent="0.25">
      <c r="A1696" s="2" t="s">
        <v>94</v>
      </c>
      <c r="B1696" s="4" t="s">
        <v>76</v>
      </c>
      <c r="C1696" s="3" t="s">
        <v>35</v>
      </c>
      <c r="D1696" s="3" t="s">
        <v>38</v>
      </c>
      <c r="E1696" s="82">
        <v>0.35506056070000003</v>
      </c>
      <c r="F1696" s="47">
        <v>0.16716976410000001</v>
      </c>
      <c r="G1696" s="47">
        <v>5.7895575900000003E-2</v>
      </c>
      <c r="H1696" s="47">
        <v>8.8915690800000002E-2</v>
      </c>
      <c r="I1696" s="47">
        <v>0.33095840859999998</v>
      </c>
      <c r="J1696" s="83">
        <v>259.110727</v>
      </c>
    </row>
    <row r="1697" spans="1:10" x14ac:dyDescent="0.25">
      <c r="A1697" s="2" t="s">
        <v>94</v>
      </c>
      <c r="B1697" s="4" t="s">
        <v>76</v>
      </c>
      <c r="C1697" s="3" t="s">
        <v>36</v>
      </c>
      <c r="D1697" s="3" t="s">
        <v>37</v>
      </c>
      <c r="E1697" s="82">
        <v>0.27130058689999997</v>
      </c>
      <c r="F1697" s="47">
        <v>9.1136478300000004E-2</v>
      </c>
      <c r="G1697" s="47">
        <v>5.7607103399999998E-2</v>
      </c>
      <c r="H1697" s="47">
        <v>8.5879268300000006E-2</v>
      </c>
      <c r="I1697" s="47">
        <v>0.49407656309999998</v>
      </c>
      <c r="J1697" s="83">
        <v>5989.7212436</v>
      </c>
    </row>
    <row r="1698" spans="1:10" x14ac:dyDescent="0.25">
      <c r="A1698" s="2" t="s">
        <v>94</v>
      </c>
      <c r="B1698" s="4" t="s">
        <v>76</v>
      </c>
      <c r="C1698" s="3" t="s">
        <v>36</v>
      </c>
      <c r="D1698" s="3" t="s">
        <v>0</v>
      </c>
      <c r="E1698" s="82">
        <v>0.24794705119999999</v>
      </c>
      <c r="F1698" s="47">
        <v>8.8608855E-2</v>
      </c>
      <c r="G1698" s="47">
        <v>7.0241155299999997E-2</v>
      </c>
      <c r="H1698" s="47">
        <v>8.4696595599999994E-2</v>
      </c>
      <c r="I1698" s="47">
        <v>0.50850634299999997</v>
      </c>
      <c r="J1698" s="83">
        <v>10322.944536000001</v>
      </c>
    </row>
    <row r="1699" spans="1:10" x14ac:dyDescent="0.25">
      <c r="A1699" s="2" t="s">
        <v>94</v>
      </c>
      <c r="B1699" s="4" t="s">
        <v>76</v>
      </c>
      <c r="C1699" s="3" t="s">
        <v>36</v>
      </c>
      <c r="D1699" s="3" t="s">
        <v>38</v>
      </c>
      <c r="E1699" s="82">
        <v>0.21680372479999999</v>
      </c>
      <c r="F1699" s="47">
        <v>8.5282153599999994E-2</v>
      </c>
      <c r="G1699" s="47">
        <v>8.7659250800000005E-2</v>
      </c>
      <c r="H1699" s="47">
        <v>8.2050480600000003E-2</v>
      </c>
      <c r="I1699" s="47">
        <v>0.52820439019999998</v>
      </c>
      <c r="J1699" s="83">
        <v>4301.2580589999998</v>
      </c>
    </row>
    <row r="1700" spans="1:10" x14ac:dyDescent="0.25">
      <c r="A1700" s="2" t="s">
        <v>94</v>
      </c>
      <c r="B1700" s="4" t="s">
        <v>87</v>
      </c>
      <c r="C1700" s="3" t="s">
        <v>34</v>
      </c>
      <c r="D1700" s="3" t="s">
        <v>37</v>
      </c>
      <c r="E1700" s="82" t="s">
        <v>109</v>
      </c>
      <c r="F1700" s="82" t="s">
        <v>109</v>
      </c>
      <c r="G1700" s="82" t="s">
        <v>109</v>
      </c>
      <c r="H1700" s="82" t="s">
        <v>109</v>
      </c>
      <c r="I1700" s="82" t="s">
        <v>109</v>
      </c>
      <c r="J1700" s="82" t="s">
        <v>109</v>
      </c>
    </row>
    <row r="1701" spans="1:10" x14ac:dyDescent="0.25">
      <c r="A1701" s="2" t="s">
        <v>94</v>
      </c>
      <c r="B1701" s="4" t="s">
        <v>87</v>
      </c>
      <c r="C1701" s="3" t="s">
        <v>34</v>
      </c>
      <c r="D1701" s="3" t="s">
        <v>0</v>
      </c>
      <c r="E1701" s="82" t="s">
        <v>109</v>
      </c>
      <c r="F1701" s="82" t="s">
        <v>109</v>
      </c>
      <c r="G1701" s="82" t="s">
        <v>109</v>
      </c>
      <c r="H1701" s="82" t="s">
        <v>109</v>
      </c>
      <c r="I1701" s="82" t="s">
        <v>109</v>
      </c>
      <c r="J1701" s="82" t="s">
        <v>109</v>
      </c>
    </row>
    <row r="1702" spans="1:10" x14ac:dyDescent="0.25">
      <c r="A1702" s="2" t="s">
        <v>94</v>
      </c>
      <c r="B1702" s="4" t="s">
        <v>87</v>
      </c>
      <c r="C1702" s="3" t="s">
        <v>34</v>
      </c>
      <c r="D1702" s="3" t="s">
        <v>38</v>
      </c>
      <c r="E1702" s="82" t="s">
        <v>109</v>
      </c>
      <c r="F1702" s="82" t="s">
        <v>109</v>
      </c>
      <c r="G1702" s="82" t="s">
        <v>109</v>
      </c>
      <c r="H1702" s="82" t="s">
        <v>109</v>
      </c>
      <c r="I1702" s="82" t="s">
        <v>109</v>
      </c>
      <c r="J1702" s="82" t="s">
        <v>109</v>
      </c>
    </row>
    <row r="1703" spans="1:10" x14ac:dyDescent="0.25">
      <c r="A1703" s="2" t="s">
        <v>94</v>
      </c>
      <c r="B1703" s="4" t="s">
        <v>87</v>
      </c>
      <c r="C1703" s="3" t="s">
        <v>35</v>
      </c>
      <c r="D1703" s="3" t="s">
        <v>37</v>
      </c>
      <c r="E1703" s="82">
        <v>0.77930052510000003</v>
      </c>
      <c r="F1703" s="47">
        <v>8.1535490599999996E-2</v>
      </c>
      <c r="G1703" s="47">
        <v>1.7060308E-2</v>
      </c>
      <c r="H1703" s="47">
        <v>3.5458023999999998E-2</v>
      </c>
      <c r="I1703" s="47">
        <v>8.6645652300000001E-2</v>
      </c>
      <c r="J1703" s="83">
        <v>7913.6065858000002</v>
      </c>
    </row>
    <row r="1704" spans="1:10" x14ac:dyDescent="0.25">
      <c r="A1704" s="2" t="s">
        <v>94</v>
      </c>
      <c r="B1704" s="4" t="s">
        <v>87</v>
      </c>
      <c r="C1704" s="3" t="s">
        <v>35</v>
      </c>
      <c r="D1704" s="3" t="s">
        <v>0</v>
      </c>
      <c r="E1704" s="82">
        <v>0.7613787326</v>
      </c>
      <c r="F1704" s="47">
        <v>8.8034466000000006E-2</v>
      </c>
      <c r="G1704" s="47">
        <v>1.6878081400000002E-2</v>
      </c>
      <c r="H1704" s="47">
        <v>3.7223055099999999E-2</v>
      </c>
      <c r="I1704" s="47">
        <v>9.6485664900000004E-2</v>
      </c>
      <c r="J1704" s="83">
        <v>8413.7860612999993</v>
      </c>
    </row>
    <row r="1705" spans="1:10" x14ac:dyDescent="0.25">
      <c r="A1705" s="2" t="s">
        <v>94</v>
      </c>
      <c r="B1705" s="4" t="s">
        <v>87</v>
      </c>
      <c r="C1705" s="3" t="s">
        <v>35</v>
      </c>
      <c r="D1705" s="3" t="s">
        <v>38</v>
      </c>
      <c r="E1705" s="82">
        <v>0.52526532479999999</v>
      </c>
      <c r="F1705" s="47">
        <v>0.12443105159999999</v>
      </c>
      <c r="G1705" s="47">
        <v>1.6944042699999998E-2</v>
      </c>
      <c r="H1705" s="47">
        <v>5.9485603499999998E-2</v>
      </c>
      <c r="I1705" s="47">
        <v>0.27387397730000002</v>
      </c>
      <c r="J1705" s="83">
        <v>413.12454818999998</v>
      </c>
    </row>
    <row r="1706" spans="1:10" x14ac:dyDescent="0.25">
      <c r="A1706" s="2" t="s">
        <v>94</v>
      </c>
      <c r="B1706" s="4" t="s">
        <v>66</v>
      </c>
      <c r="C1706" s="3" t="s">
        <v>34</v>
      </c>
      <c r="D1706" s="3" t="s">
        <v>37</v>
      </c>
      <c r="E1706" s="82" t="s">
        <v>109</v>
      </c>
      <c r="F1706" s="82" t="s">
        <v>109</v>
      </c>
      <c r="G1706" s="82" t="s">
        <v>109</v>
      </c>
      <c r="H1706" s="82" t="s">
        <v>109</v>
      </c>
      <c r="I1706" s="82" t="s">
        <v>109</v>
      </c>
      <c r="J1706" s="82" t="s">
        <v>109</v>
      </c>
    </row>
    <row r="1707" spans="1:10" x14ac:dyDescent="0.25">
      <c r="A1707" s="2" t="s">
        <v>94</v>
      </c>
      <c r="B1707" s="4" t="s">
        <v>66</v>
      </c>
      <c r="C1707" s="3" t="s">
        <v>34</v>
      </c>
      <c r="D1707" s="3" t="s">
        <v>0</v>
      </c>
      <c r="E1707" s="82" t="s">
        <v>109</v>
      </c>
      <c r="F1707" s="82" t="s">
        <v>109</v>
      </c>
      <c r="G1707" s="82" t="s">
        <v>109</v>
      </c>
      <c r="H1707" s="82" t="s">
        <v>109</v>
      </c>
      <c r="I1707" s="82" t="s">
        <v>109</v>
      </c>
      <c r="J1707" s="82" t="s">
        <v>109</v>
      </c>
    </row>
    <row r="1708" spans="1:10" x14ac:dyDescent="0.25">
      <c r="A1708" s="2" t="s">
        <v>94</v>
      </c>
      <c r="B1708" s="4" t="s">
        <v>66</v>
      </c>
      <c r="C1708" s="3" t="s">
        <v>34</v>
      </c>
      <c r="D1708" s="3" t="s">
        <v>38</v>
      </c>
      <c r="E1708" s="82" t="s">
        <v>109</v>
      </c>
      <c r="F1708" s="82" t="s">
        <v>109</v>
      </c>
      <c r="G1708" s="82" t="s">
        <v>109</v>
      </c>
      <c r="H1708" s="82" t="s">
        <v>109</v>
      </c>
      <c r="I1708" s="82" t="s">
        <v>109</v>
      </c>
      <c r="J1708" s="82" t="s">
        <v>109</v>
      </c>
    </row>
    <row r="1709" spans="1:10" x14ac:dyDescent="0.25">
      <c r="A1709" s="2" t="s">
        <v>94</v>
      </c>
      <c r="B1709" s="4" t="s">
        <v>66</v>
      </c>
      <c r="C1709" s="3" t="s">
        <v>35</v>
      </c>
      <c r="D1709" s="3" t="s">
        <v>37</v>
      </c>
      <c r="E1709" s="82">
        <v>0.32516370830000002</v>
      </c>
      <c r="F1709" s="47">
        <v>0.12902411959999999</v>
      </c>
      <c r="G1709" s="47">
        <v>5.9590177500000001E-2</v>
      </c>
      <c r="H1709" s="47">
        <v>0.1048263718</v>
      </c>
      <c r="I1709" s="47">
        <v>0.3813956228</v>
      </c>
      <c r="J1709" s="83">
        <v>873.40620357</v>
      </c>
    </row>
    <row r="1710" spans="1:10" x14ac:dyDescent="0.25">
      <c r="A1710" s="2" t="s">
        <v>94</v>
      </c>
      <c r="B1710" s="4" t="s">
        <v>66</v>
      </c>
      <c r="C1710" s="3" t="s">
        <v>35</v>
      </c>
      <c r="D1710" s="3" t="s">
        <v>0</v>
      </c>
      <c r="E1710" s="82">
        <v>0.28919180639999997</v>
      </c>
      <c r="F1710" s="47">
        <v>0.12749491130000001</v>
      </c>
      <c r="G1710" s="47">
        <v>6.8331613099999994E-2</v>
      </c>
      <c r="H1710" s="47">
        <v>9.8013718299999997E-2</v>
      </c>
      <c r="I1710" s="47">
        <v>0.4169679509</v>
      </c>
      <c r="J1710" s="83">
        <v>1317.7858186999999</v>
      </c>
    </row>
    <row r="1711" spans="1:10" x14ac:dyDescent="0.25">
      <c r="A1711" s="2" t="s">
        <v>94</v>
      </c>
      <c r="B1711" s="4" t="s">
        <v>66</v>
      </c>
      <c r="C1711" s="3" t="s">
        <v>35</v>
      </c>
      <c r="D1711" s="3" t="s">
        <v>38</v>
      </c>
      <c r="E1711" s="82">
        <v>0.24391982130000001</v>
      </c>
      <c r="F1711" s="47">
        <v>0.11235238290000001</v>
      </c>
      <c r="G1711" s="47">
        <v>9.1381539100000006E-2</v>
      </c>
      <c r="H1711" s="47">
        <v>7.4869550199999996E-2</v>
      </c>
      <c r="I1711" s="47">
        <v>0.47747670650000001</v>
      </c>
      <c r="J1711" s="83">
        <v>393.95265569999998</v>
      </c>
    </row>
    <row r="1712" spans="1:10" x14ac:dyDescent="0.25">
      <c r="A1712" s="2" t="s">
        <v>94</v>
      </c>
      <c r="B1712" s="4" t="s">
        <v>45</v>
      </c>
      <c r="C1712" s="3" t="s">
        <v>34</v>
      </c>
      <c r="D1712" s="3" t="s">
        <v>37</v>
      </c>
      <c r="E1712" s="82">
        <v>0.55043641160000001</v>
      </c>
      <c r="F1712" s="47">
        <v>9.9745420700000004E-2</v>
      </c>
      <c r="G1712" s="47">
        <v>4.9791327500000003E-2</v>
      </c>
      <c r="H1712" s="47">
        <v>4.5919344700000003E-2</v>
      </c>
      <c r="I1712" s="47">
        <v>0.2541074955</v>
      </c>
      <c r="J1712" s="83">
        <v>64903.242609000001</v>
      </c>
    </row>
    <row r="1713" spans="1:10" x14ac:dyDescent="0.25">
      <c r="A1713" s="2" t="s">
        <v>94</v>
      </c>
      <c r="B1713" s="4" t="s">
        <v>45</v>
      </c>
      <c r="C1713" s="3" t="s">
        <v>34</v>
      </c>
      <c r="D1713" s="3" t="s">
        <v>0</v>
      </c>
      <c r="E1713" s="82">
        <v>0.40644961819999997</v>
      </c>
      <c r="F1713" s="47">
        <v>0.1324451744</v>
      </c>
      <c r="G1713" s="47">
        <v>5.9016072500000002E-2</v>
      </c>
      <c r="H1713" s="47">
        <v>6.62281282E-2</v>
      </c>
      <c r="I1713" s="47">
        <v>0.33586100670000002</v>
      </c>
      <c r="J1713" s="83">
        <v>126456.95221</v>
      </c>
    </row>
    <row r="1714" spans="1:10" x14ac:dyDescent="0.25">
      <c r="A1714" s="2" t="s">
        <v>94</v>
      </c>
      <c r="B1714" s="4" t="s">
        <v>45</v>
      </c>
      <c r="C1714" s="3" t="s">
        <v>34</v>
      </c>
      <c r="D1714" s="3" t="s">
        <v>38</v>
      </c>
      <c r="E1714" s="82">
        <v>0.25592614609999997</v>
      </c>
      <c r="F1714" s="47">
        <v>0.16956768159999999</v>
      </c>
      <c r="G1714" s="47">
        <v>6.9341874900000003E-2</v>
      </c>
      <c r="H1714" s="47">
        <v>8.7285134700000003E-2</v>
      </c>
      <c r="I1714" s="47">
        <v>0.41787916269999997</v>
      </c>
      <c r="J1714" s="83">
        <v>58353.465505</v>
      </c>
    </row>
    <row r="1715" spans="1:10" x14ac:dyDescent="0.25">
      <c r="A1715" s="2" t="s">
        <v>94</v>
      </c>
      <c r="B1715" s="4" t="s">
        <v>45</v>
      </c>
      <c r="C1715" s="3" t="s">
        <v>35</v>
      </c>
      <c r="D1715" s="3" t="s">
        <v>37</v>
      </c>
      <c r="E1715" s="82">
        <v>0.58660566270000003</v>
      </c>
      <c r="F1715" s="47">
        <v>0.14994321429999999</v>
      </c>
      <c r="G1715" s="47">
        <v>1.3335523199999999E-2</v>
      </c>
      <c r="H1715" s="47">
        <v>5.6596917699999999E-2</v>
      </c>
      <c r="I1715" s="47">
        <v>0.19351868210000001</v>
      </c>
      <c r="J1715" s="83">
        <v>10649.704589999999</v>
      </c>
    </row>
    <row r="1716" spans="1:10" x14ac:dyDescent="0.25">
      <c r="A1716" s="2" t="s">
        <v>94</v>
      </c>
      <c r="B1716" s="4" t="s">
        <v>45</v>
      </c>
      <c r="C1716" s="3" t="s">
        <v>35</v>
      </c>
      <c r="D1716" s="3" t="s">
        <v>0</v>
      </c>
      <c r="E1716" s="82">
        <v>0.54672500400000001</v>
      </c>
      <c r="F1716" s="47">
        <v>0.137783141</v>
      </c>
      <c r="G1716" s="47">
        <v>1.9705565899999999E-2</v>
      </c>
      <c r="H1716" s="47">
        <v>5.84293481E-2</v>
      </c>
      <c r="I1716" s="47">
        <v>0.23735694099999999</v>
      </c>
      <c r="J1716" s="83">
        <v>13142.428233000001</v>
      </c>
    </row>
    <row r="1717" spans="1:10" x14ac:dyDescent="0.25">
      <c r="A1717" s="2" t="s">
        <v>94</v>
      </c>
      <c r="B1717" s="4" t="s">
        <v>45</v>
      </c>
      <c r="C1717" s="3" t="s">
        <v>35</v>
      </c>
      <c r="D1717" s="3" t="s">
        <v>38</v>
      </c>
      <c r="E1717" s="82">
        <v>0.27783913970000002</v>
      </c>
      <c r="F1717" s="47">
        <v>8.72511859E-2</v>
      </c>
      <c r="G1717" s="47">
        <v>4.0370624299999998E-2</v>
      </c>
      <c r="H1717" s="47">
        <v>7.2418762400000003E-2</v>
      </c>
      <c r="I1717" s="47">
        <v>0.52212028769999996</v>
      </c>
      <c r="J1717" s="83">
        <v>1163.2121953000001</v>
      </c>
    </row>
    <row r="1718" spans="1:10" x14ac:dyDescent="0.25">
      <c r="A1718" s="2" t="s">
        <v>94</v>
      </c>
      <c r="B1718" s="4" t="s">
        <v>45</v>
      </c>
      <c r="C1718" s="3" t="s">
        <v>36</v>
      </c>
      <c r="D1718" s="3" t="s">
        <v>37</v>
      </c>
      <c r="E1718" s="82">
        <v>0.47057789709999998</v>
      </c>
      <c r="F1718" s="47">
        <v>8.3055963900000002E-2</v>
      </c>
      <c r="G1718" s="47">
        <v>4.4226450600000002E-2</v>
      </c>
      <c r="H1718" s="47">
        <v>5.14301354E-2</v>
      </c>
      <c r="I1718" s="47">
        <v>0.3507095529</v>
      </c>
      <c r="J1718" s="83">
        <v>14114.995193999999</v>
      </c>
    </row>
    <row r="1719" spans="1:10" x14ac:dyDescent="0.25">
      <c r="A1719" s="2" t="s">
        <v>94</v>
      </c>
      <c r="B1719" s="4" t="s">
        <v>45</v>
      </c>
      <c r="C1719" s="3" t="s">
        <v>36</v>
      </c>
      <c r="D1719" s="3" t="s">
        <v>0</v>
      </c>
      <c r="E1719" s="82">
        <v>0.42509827890000002</v>
      </c>
      <c r="F1719" s="47">
        <v>9.9965096899999994E-2</v>
      </c>
      <c r="G1719" s="47">
        <v>4.9348176399999999E-2</v>
      </c>
      <c r="H1719" s="47">
        <v>5.6932955299999997E-2</v>
      </c>
      <c r="I1719" s="47">
        <v>0.36865549250000001</v>
      </c>
      <c r="J1719" s="83">
        <v>25404.133298000001</v>
      </c>
    </row>
    <row r="1720" spans="1:10" x14ac:dyDescent="0.25">
      <c r="A1720" s="2" t="s">
        <v>94</v>
      </c>
      <c r="B1720" s="4" t="s">
        <v>45</v>
      </c>
      <c r="C1720" s="3" t="s">
        <v>36</v>
      </c>
      <c r="D1720" s="3" t="s">
        <v>38</v>
      </c>
      <c r="E1720" s="82">
        <v>0.37295759239999998</v>
      </c>
      <c r="F1720" s="47">
        <v>0.1210007976</v>
      </c>
      <c r="G1720" s="47">
        <v>5.5633233900000002E-2</v>
      </c>
      <c r="H1720" s="47">
        <v>6.3056367700000004E-2</v>
      </c>
      <c r="I1720" s="47">
        <v>0.3873520084</v>
      </c>
      <c r="J1720" s="83">
        <v>11025.512472</v>
      </c>
    </row>
    <row r="1721" spans="1:10" x14ac:dyDescent="0.25">
      <c r="A1721" s="2" t="s">
        <v>94</v>
      </c>
      <c r="B1721" s="4" t="s">
        <v>79</v>
      </c>
      <c r="C1721" s="3" t="s">
        <v>34</v>
      </c>
      <c r="D1721" s="3" t="s">
        <v>37</v>
      </c>
      <c r="E1721" s="82">
        <v>0.5042096828</v>
      </c>
      <c r="F1721" s="47">
        <v>0.15258801159999999</v>
      </c>
      <c r="G1721" s="47">
        <v>4.7683255000000001E-2</v>
      </c>
      <c r="H1721" s="47">
        <v>7.9265954900000005E-2</v>
      </c>
      <c r="I1721" s="47">
        <v>0.21625309570000001</v>
      </c>
      <c r="J1721" s="83">
        <v>31523.021580000001</v>
      </c>
    </row>
    <row r="1722" spans="1:10" x14ac:dyDescent="0.25">
      <c r="A1722" s="2" t="s">
        <v>94</v>
      </c>
      <c r="B1722" s="4" t="s">
        <v>79</v>
      </c>
      <c r="C1722" s="3" t="s">
        <v>34</v>
      </c>
      <c r="D1722" s="3" t="s">
        <v>0</v>
      </c>
      <c r="E1722" s="82">
        <v>0.47990414860000002</v>
      </c>
      <c r="F1722" s="47">
        <v>0.1584998182</v>
      </c>
      <c r="G1722" s="47">
        <v>4.8963340000000001E-2</v>
      </c>
      <c r="H1722" s="47">
        <v>8.0977033800000001E-2</v>
      </c>
      <c r="I1722" s="47">
        <v>0.23165565939999999</v>
      </c>
      <c r="J1722" s="83">
        <v>36295.652754000002</v>
      </c>
    </row>
    <row r="1723" spans="1:10" x14ac:dyDescent="0.25">
      <c r="A1723" s="2" t="s">
        <v>94</v>
      </c>
      <c r="B1723" s="4" t="s">
        <v>79</v>
      </c>
      <c r="C1723" s="3" t="s">
        <v>34</v>
      </c>
      <c r="D1723" s="3" t="s">
        <v>38</v>
      </c>
      <c r="E1723" s="82">
        <v>0.33570251499999998</v>
      </c>
      <c r="F1723" s="47">
        <v>0.19354702609999999</v>
      </c>
      <c r="G1723" s="47">
        <v>5.8882680899999998E-2</v>
      </c>
      <c r="H1723" s="47">
        <v>8.9891728200000007E-2</v>
      </c>
      <c r="I1723" s="47">
        <v>0.32197604990000001</v>
      </c>
      <c r="J1723" s="83">
        <v>4433.1560127000002</v>
      </c>
    </row>
    <row r="1724" spans="1:10" x14ac:dyDescent="0.25">
      <c r="A1724" s="2" t="s">
        <v>94</v>
      </c>
      <c r="B1724" s="4" t="s">
        <v>79</v>
      </c>
      <c r="C1724" s="3" t="s">
        <v>35</v>
      </c>
      <c r="D1724" s="3" t="s">
        <v>37</v>
      </c>
      <c r="E1724" s="82">
        <v>0.60382076750000002</v>
      </c>
      <c r="F1724" s="47">
        <v>0.1248072745</v>
      </c>
      <c r="G1724" s="47">
        <v>1.5282932000000001E-2</v>
      </c>
      <c r="H1724" s="47">
        <v>7.4802502500000007E-2</v>
      </c>
      <c r="I1724" s="47">
        <v>0.18128652349999999</v>
      </c>
      <c r="J1724" s="83">
        <v>9231.5146889000007</v>
      </c>
    </row>
    <row r="1725" spans="1:10" x14ac:dyDescent="0.25">
      <c r="A1725" s="2" t="s">
        <v>94</v>
      </c>
      <c r="B1725" s="4" t="s">
        <v>79</v>
      </c>
      <c r="C1725" s="3" t="s">
        <v>35</v>
      </c>
      <c r="D1725" s="3" t="s">
        <v>0</v>
      </c>
      <c r="E1725" s="82">
        <v>0.55204700350000002</v>
      </c>
      <c r="F1725" s="47">
        <v>0.14733781679999999</v>
      </c>
      <c r="G1725" s="47">
        <v>1.69766932E-2</v>
      </c>
      <c r="H1725" s="47">
        <v>8.1833028099999996E-2</v>
      </c>
      <c r="I1725" s="47">
        <v>0.2018054584</v>
      </c>
      <c r="J1725" s="83">
        <v>11022.964477</v>
      </c>
    </row>
    <row r="1726" spans="1:10" x14ac:dyDescent="0.25">
      <c r="A1726" s="2" t="s">
        <v>94</v>
      </c>
      <c r="B1726" s="4" t="s">
        <v>79</v>
      </c>
      <c r="C1726" s="3" t="s">
        <v>35</v>
      </c>
      <c r="D1726" s="3" t="s">
        <v>38</v>
      </c>
      <c r="E1726" s="82">
        <v>0.17976769640000001</v>
      </c>
      <c r="F1726" s="47">
        <v>0.33227047040000002</v>
      </c>
      <c r="G1726" s="47">
        <v>2.22679987E-2</v>
      </c>
      <c r="H1726" s="47">
        <v>0.1553976953</v>
      </c>
      <c r="I1726" s="47">
        <v>0.31029613919999999</v>
      </c>
      <c r="J1726" s="83">
        <v>1034.7477815</v>
      </c>
    </row>
    <row r="1727" spans="1:10" x14ac:dyDescent="0.25">
      <c r="A1727" s="2" t="s">
        <v>94</v>
      </c>
      <c r="B1727" s="4" t="s">
        <v>79</v>
      </c>
      <c r="C1727" s="3" t="s">
        <v>36</v>
      </c>
      <c r="D1727" s="3" t="s">
        <v>37</v>
      </c>
      <c r="E1727" s="82">
        <v>0.24100272410000001</v>
      </c>
      <c r="F1727" s="47">
        <v>9.6051576599999994E-2</v>
      </c>
      <c r="G1727" s="47">
        <v>2.93774945E-2</v>
      </c>
      <c r="H1727" s="47">
        <v>9.3666813700000004E-2</v>
      </c>
      <c r="I1727" s="47">
        <v>0.53990139110000002</v>
      </c>
      <c r="J1727" s="83">
        <v>23946.414209999999</v>
      </c>
    </row>
    <row r="1728" spans="1:10" x14ac:dyDescent="0.25">
      <c r="A1728" s="2" t="s">
        <v>94</v>
      </c>
      <c r="B1728" s="4" t="s">
        <v>79</v>
      </c>
      <c r="C1728" s="3" t="s">
        <v>36</v>
      </c>
      <c r="D1728" s="3" t="s">
        <v>0</v>
      </c>
      <c r="E1728" s="82">
        <v>0.24562729520000001</v>
      </c>
      <c r="F1728" s="47">
        <v>9.5318440099999999E-2</v>
      </c>
      <c r="G1728" s="47">
        <v>3.1357580000000003E-2</v>
      </c>
      <c r="H1728" s="47">
        <v>9.0490345599999994E-2</v>
      </c>
      <c r="I1728" s="47">
        <v>0.53720633910000004</v>
      </c>
      <c r="J1728" s="83">
        <v>32814.933683000003</v>
      </c>
    </row>
    <row r="1729" spans="1:10" x14ac:dyDescent="0.25">
      <c r="A1729" s="2" t="s">
        <v>94</v>
      </c>
      <c r="B1729" s="4" t="s">
        <v>79</v>
      </c>
      <c r="C1729" s="3" t="s">
        <v>36</v>
      </c>
      <c r="D1729" s="3" t="s">
        <v>38</v>
      </c>
      <c r="E1729" s="82">
        <v>0.26145507159999998</v>
      </c>
      <c r="F1729" s="47">
        <v>9.2327016900000003E-2</v>
      </c>
      <c r="G1729" s="47">
        <v>3.7407962500000003E-2</v>
      </c>
      <c r="H1729" s="47">
        <v>8.0726696000000001E-2</v>
      </c>
      <c r="I1729" s="47">
        <v>0.52808325300000003</v>
      </c>
      <c r="J1729" s="83">
        <v>8701.6569682999998</v>
      </c>
    </row>
    <row r="1730" spans="1:10" x14ac:dyDescent="0.25">
      <c r="A1730" s="2" t="s">
        <v>94</v>
      </c>
      <c r="B1730" s="4" t="s">
        <v>65</v>
      </c>
      <c r="C1730" s="3" t="s">
        <v>34</v>
      </c>
      <c r="D1730" s="3" t="s">
        <v>37</v>
      </c>
      <c r="E1730" s="82">
        <v>0.50278760469999995</v>
      </c>
      <c r="F1730" s="47">
        <v>0.125578991</v>
      </c>
      <c r="G1730" s="47">
        <v>5.4799738899999999E-2</v>
      </c>
      <c r="H1730" s="47">
        <v>6.1859119999999997E-2</v>
      </c>
      <c r="I1730" s="47">
        <v>0.25497454539999997</v>
      </c>
      <c r="J1730" s="83">
        <v>2919.721939</v>
      </c>
    </row>
    <row r="1731" spans="1:10" x14ac:dyDescent="0.25">
      <c r="A1731" s="2" t="s">
        <v>94</v>
      </c>
      <c r="B1731" s="4" t="s">
        <v>65</v>
      </c>
      <c r="C1731" s="3" t="s">
        <v>34</v>
      </c>
      <c r="D1731" s="3" t="s">
        <v>0</v>
      </c>
      <c r="E1731" s="82">
        <v>0.45083665360000003</v>
      </c>
      <c r="F1731" s="47">
        <v>0.11290249149999999</v>
      </c>
      <c r="G1731" s="47">
        <v>5.1690039399999999E-2</v>
      </c>
      <c r="H1731" s="47">
        <v>6.3239164099999995E-2</v>
      </c>
      <c r="I1731" s="47">
        <v>0.32133165149999998</v>
      </c>
      <c r="J1731" s="83">
        <v>3617.7182736</v>
      </c>
    </row>
    <row r="1732" spans="1:10" x14ac:dyDescent="0.25">
      <c r="A1732" s="2" t="s">
        <v>94</v>
      </c>
      <c r="B1732" s="4" t="s">
        <v>65</v>
      </c>
      <c r="C1732" s="3" t="s">
        <v>34</v>
      </c>
      <c r="D1732" s="3" t="s">
        <v>38</v>
      </c>
      <c r="E1732" s="82">
        <v>0.2427667245</v>
      </c>
      <c r="F1732" s="47">
        <v>4.80443916E-2</v>
      </c>
      <c r="G1732" s="47">
        <v>3.9697703399999999E-2</v>
      </c>
      <c r="H1732" s="47">
        <v>6.5856296600000003E-2</v>
      </c>
      <c r="I1732" s="47">
        <v>0.60363488399999998</v>
      </c>
      <c r="J1732" s="83">
        <v>654.94972727000004</v>
      </c>
    </row>
    <row r="1733" spans="1:10" x14ac:dyDescent="0.25">
      <c r="A1733" s="2" t="s">
        <v>94</v>
      </c>
      <c r="B1733" s="4" t="s">
        <v>65</v>
      </c>
      <c r="C1733" s="3" t="s">
        <v>36</v>
      </c>
      <c r="D1733" s="3" t="s">
        <v>37</v>
      </c>
      <c r="E1733" s="82">
        <v>0.3624345766</v>
      </c>
      <c r="F1733" s="47">
        <v>6.6376571499999995E-2</v>
      </c>
      <c r="G1733" s="47">
        <v>4.31772526E-2</v>
      </c>
      <c r="H1733" s="47">
        <v>5.8369006700000003E-2</v>
      </c>
      <c r="I1733" s="47">
        <v>0.46964259260000002</v>
      </c>
      <c r="J1733" s="83">
        <v>3172.9864484</v>
      </c>
    </row>
    <row r="1734" spans="1:10" x14ac:dyDescent="0.25">
      <c r="A1734" s="2" t="s">
        <v>94</v>
      </c>
      <c r="B1734" s="4" t="s">
        <v>65</v>
      </c>
      <c r="C1734" s="3" t="s">
        <v>36</v>
      </c>
      <c r="D1734" s="3" t="s">
        <v>0</v>
      </c>
      <c r="E1734" s="82">
        <v>0.3237781455</v>
      </c>
      <c r="F1734" s="47">
        <v>7.2218121299999993E-2</v>
      </c>
      <c r="G1734" s="47">
        <v>4.71564212E-2</v>
      </c>
      <c r="H1734" s="47">
        <v>6.4483298999999994E-2</v>
      </c>
      <c r="I1734" s="47">
        <v>0.49236401299999999</v>
      </c>
      <c r="J1734" s="83">
        <v>4750.1661899999999</v>
      </c>
    </row>
    <row r="1735" spans="1:10" x14ac:dyDescent="0.25">
      <c r="A1735" s="2" t="s">
        <v>94</v>
      </c>
      <c r="B1735" s="4" t="s">
        <v>65</v>
      </c>
      <c r="C1735" s="3" t="s">
        <v>36</v>
      </c>
      <c r="D1735" s="3" t="s">
        <v>38</v>
      </c>
      <c r="E1735" s="82">
        <v>0.24810914119999999</v>
      </c>
      <c r="F1735" s="47">
        <v>8.0424828399999995E-2</v>
      </c>
      <c r="G1735" s="47">
        <v>5.5421782199999998E-2</v>
      </c>
      <c r="H1735" s="47">
        <v>7.7397711800000005E-2</v>
      </c>
      <c r="I1735" s="47">
        <v>0.53864653640000004</v>
      </c>
      <c r="J1735" s="83">
        <v>1551.7364582</v>
      </c>
    </row>
    <row r="1736" spans="1:10" x14ac:dyDescent="0.25">
      <c r="A1736" s="2" t="s">
        <v>94</v>
      </c>
      <c r="B1736" s="4" t="s">
        <v>52</v>
      </c>
      <c r="C1736" s="3" t="s">
        <v>34</v>
      </c>
      <c r="D1736" s="3" t="s">
        <v>37</v>
      </c>
      <c r="E1736" s="82">
        <v>0.72538669899999997</v>
      </c>
      <c r="F1736" s="47">
        <v>0.1169817272</v>
      </c>
      <c r="G1736" s="47">
        <v>2.7064902700000001E-2</v>
      </c>
      <c r="H1736" s="47">
        <v>3.0086004600000001E-2</v>
      </c>
      <c r="I1736" s="47">
        <v>0.1004806665</v>
      </c>
      <c r="J1736" s="83">
        <v>10456.518993</v>
      </c>
    </row>
    <row r="1737" spans="1:10" x14ac:dyDescent="0.25">
      <c r="A1737" s="2" t="s">
        <v>94</v>
      </c>
      <c r="B1737" s="4" t="s">
        <v>52</v>
      </c>
      <c r="C1737" s="3" t="s">
        <v>34</v>
      </c>
      <c r="D1737" s="3" t="s">
        <v>0</v>
      </c>
      <c r="E1737" s="82">
        <v>0.69735791670000002</v>
      </c>
      <c r="F1737" s="47">
        <v>0.12530850230000001</v>
      </c>
      <c r="G1737" s="47">
        <v>2.77366847E-2</v>
      </c>
      <c r="H1737" s="47">
        <v>3.2839386800000002E-2</v>
      </c>
      <c r="I1737" s="47">
        <v>0.1167575095</v>
      </c>
      <c r="J1737" s="83">
        <v>11140.649025999999</v>
      </c>
    </row>
    <row r="1738" spans="1:10" x14ac:dyDescent="0.25">
      <c r="A1738" s="2" t="s">
        <v>94</v>
      </c>
      <c r="B1738" s="4" t="s">
        <v>52</v>
      </c>
      <c r="C1738" s="3" t="s">
        <v>34</v>
      </c>
      <c r="D1738" s="3" t="s">
        <v>38</v>
      </c>
      <c r="E1738" s="82">
        <v>0.2876908105</v>
      </c>
      <c r="F1738" s="47">
        <v>0.24621566410000001</v>
      </c>
      <c r="G1738" s="47">
        <v>4.2742634699999997E-2</v>
      </c>
      <c r="H1738" s="47">
        <v>6.6152614700000001E-2</v>
      </c>
      <c r="I1738" s="47">
        <v>0.35719827599999998</v>
      </c>
      <c r="J1738" s="83">
        <v>608.29193571999997</v>
      </c>
    </row>
    <row r="1739" spans="1:10" x14ac:dyDescent="0.25">
      <c r="A1739" s="2" t="s">
        <v>94</v>
      </c>
      <c r="B1739" s="4" t="s">
        <v>52</v>
      </c>
      <c r="C1739" s="3" t="s">
        <v>35</v>
      </c>
      <c r="D1739" s="3" t="s">
        <v>37</v>
      </c>
      <c r="E1739" s="82">
        <v>0.6302539774</v>
      </c>
      <c r="F1739" s="47">
        <v>0.14315708129999999</v>
      </c>
      <c r="G1739" s="47">
        <v>7.4583766999999999E-3</v>
      </c>
      <c r="H1739" s="47">
        <v>4.99958099E-2</v>
      </c>
      <c r="I1739" s="47">
        <v>0.1691347547</v>
      </c>
      <c r="J1739" s="83">
        <v>7508.3361967999999</v>
      </c>
    </row>
    <row r="1740" spans="1:10" x14ac:dyDescent="0.25">
      <c r="A1740" s="2" t="s">
        <v>94</v>
      </c>
      <c r="B1740" s="4" t="s">
        <v>52</v>
      </c>
      <c r="C1740" s="3" t="s">
        <v>35</v>
      </c>
      <c r="D1740" s="3" t="s">
        <v>0</v>
      </c>
      <c r="E1740" s="82">
        <v>0.59175769140000001</v>
      </c>
      <c r="F1740" s="47">
        <v>0.150409928</v>
      </c>
      <c r="G1740" s="47">
        <v>9.2778856000000007E-3</v>
      </c>
      <c r="H1740" s="47">
        <v>5.6822837799999998E-2</v>
      </c>
      <c r="I1740" s="47">
        <v>0.19173165719999999</v>
      </c>
      <c r="J1740" s="83">
        <v>8299.3047649</v>
      </c>
    </row>
    <row r="1741" spans="1:10" x14ac:dyDescent="0.25">
      <c r="A1741" s="2" t="s">
        <v>94</v>
      </c>
      <c r="B1741" s="4" t="s">
        <v>52</v>
      </c>
      <c r="C1741" s="3" t="s">
        <v>35</v>
      </c>
      <c r="D1741" s="3" t="s">
        <v>38</v>
      </c>
      <c r="E1741" s="82">
        <v>0.28040961269999998</v>
      </c>
      <c r="F1741" s="47">
        <v>0.20086855009999999</v>
      </c>
      <c r="G1741" s="47">
        <v>3.0961931099999999E-2</v>
      </c>
      <c r="H1741" s="47">
        <v>9.86235533E-2</v>
      </c>
      <c r="I1741" s="47">
        <v>0.38913635289999998</v>
      </c>
      <c r="J1741" s="83">
        <v>581.3590878</v>
      </c>
    </row>
    <row r="1742" spans="1:10" x14ac:dyDescent="0.25">
      <c r="A1742" s="2" t="s">
        <v>94</v>
      </c>
      <c r="B1742" s="4" t="s">
        <v>52</v>
      </c>
      <c r="C1742" s="3" t="s">
        <v>36</v>
      </c>
      <c r="D1742" s="3" t="s">
        <v>37</v>
      </c>
      <c r="E1742" s="82">
        <v>0.41512993529999997</v>
      </c>
      <c r="F1742" s="47">
        <v>0.12160726970000001</v>
      </c>
      <c r="G1742" s="47">
        <v>1.98391552E-2</v>
      </c>
      <c r="H1742" s="47">
        <v>4.2093818900000003E-2</v>
      </c>
      <c r="I1742" s="47">
        <v>0.40132982090000002</v>
      </c>
      <c r="J1742" s="83">
        <v>14123.64284</v>
      </c>
    </row>
    <row r="1743" spans="1:10" x14ac:dyDescent="0.25">
      <c r="A1743" s="2" t="s">
        <v>94</v>
      </c>
      <c r="B1743" s="4" t="s">
        <v>52</v>
      </c>
      <c r="C1743" s="3" t="s">
        <v>36</v>
      </c>
      <c r="D1743" s="3" t="s">
        <v>0</v>
      </c>
      <c r="E1743" s="82">
        <v>0.36077545979999998</v>
      </c>
      <c r="F1743" s="47">
        <v>0.17315866799999999</v>
      </c>
      <c r="G1743" s="47">
        <v>2.30103958E-2</v>
      </c>
      <c r="H1743" s="47">
        <v>5.2472934200000002E-2</v>
      </c>
      <c r="I1743" s="47">
        <v>0.39058254219999999</v>
      </c>
      <c r="J1743" s="83">
        <v>20914.307174000001</v>
      </c>
    </row>
    <row r="1744" spans="1:10" x14ac:dyDescent="0.25">
      <c r="A1744" s="2" t="s">
        <v>94</v>
      </c>
      <c r="B1744" s="4" t="s">
        <v>52</v>
      </c>
      <c r="C1744" s="3" t="s">
        <v>36</v>
      </c>
      <c r="D1744" s="3" t="s">
        <v>38</v>
      </c>
      <c r="E1744" s="82">
        <v>0.25458529619999998</v>
      </c>
      <c r="F1744" s="47">
        <v>0.2888187546</v>
      </c>
      <c r="G1744" s="47">
        <v>3.0690930599999999E-2</v>
      </c>
      <c r="H1744" s="47">
        <v>7.3888618599999997E-2</v>
      </c>
      <c r="I1744" s="47">
        <v>0.3520163999</v>
      </c>
      <c r="J1744" s="83">
        <v>6387.7288779</v>
      </c>
    </row>
    <row r="1745" spans="1:10" x14ac:dyDescent="0.25">
      <c r="A1745" s="2" t="s">
        <v>94</v>
      </c>
      <c r="B1745" s="4" t="s">
        <v>73</v>
      </c>
      <c r="C1745" s="3" t="s">
        <v>34</v>
      </c>
      <c r="D1745" s="3" t="s">
        <v>37</v>
      </c>
      <c r="E1745" s="82">
        <v>0.44436213990000001</v>
      </c>
      <c r="F1745" s="47">
        <v>9.2932122899999997E-2</v>
      </c>
      <c r="G1745" s="47">
        <v>6.3852924300000002E-2</v>
      </c>
      <c r="H1745" s="47">
        <v>6.8238008500000003E-2</v>
      </c>
      <c r="I1745" s="47">
        <v>0.33061480450000003</v>
      </c>
      <c r="J1745" s="83">
        <v>5747.5832823999999</v>
      </c>
    </row>
    <row r="1746" spans="1:10" x14ac:dyDescent="0.25">
      <c r="A1746" s="2" t="s">
        <v>94</v>
      </c>
      <c r="B1746" s="4" t="s">
        <v>73</v>
      </c>
      <c r="C1746" s="3" t="s">
        <v>34</v>
      </c>
      <c r="D1746" s="3" t="s">
        <v>0</v>
      </c>
      <c r="E1746" s="82">
        <v>0.32263003260000001</v>
      </c>
      <c r="F1746" s="47">
        <v>0.1303781306</v>
      </c>
      <c r="G1746" s="47">
        <v>8.1335359300000007E-2</v>
      </c>
      <c r="H1746" s="47">
        <v>0.12023279420000001</v>
      </c>
      <c r="I1746" s="47">
        <v>0.34542368330000001</v>
      </c>
      <c r="J1746" s="83">
        <v>9233.5226266999998</v>
      </c>
    </row>
    <row r="1747" spans="1:10" x14ac:dyDescent="0.25">
      <c r="A1747" s="2" t="s">
        <v>94</v>
      </c>
      <c r="B1747" s="4" t="s">
        <v>73</v>
      </c>
      <c r="C1747" s="3" t="s">
        <v>34</v>
      </c>
      <c r="D1747" s="3" t="s">
        <v>38</v>
      </c>
      <c r="E1747" s="82">
        <v>0.1251140124</v>
      </c>
      <c r="F1747" s="47">
        <v>0.1965735139</v>
      </c>
      <c r="G1747" s="47">
        <v>0.1123623792</v>
      </c>
      <c r="H1747" s="47">
        <v>0.2066558758</v>
      </c>
      <c r="I1747" s="47">
        <v>0.3592942187</v>
      </c>
      <c r="J1747" s="83">
        <v>3293.0228342</v>
      </c>
    </row>
    <row r="1748" spans="1:10" x14ac:dyDescent="0.25">
      <c r="A1748" s="2" t="s">
        <v>94</v>
      </c>
      <c r="B1748" s="4" t="s">
        <v>73</v>
      </c>
      <c r="C1748" s="3" t="s">
        <v>35</v>
      </c>
      <c r="D1748" s="3" t="s">
        <v>37</v>
      </c>
      <c r="E1748" s="82" t="s">
        <v>109</v>
      </c>
      <c r="F1748" s="82" t="s">
        <v>109</v>
      </c>
      <c r="G1748" s="82" t="s">
        <v>109</v>
      </c>
      <c r="H1748" s="82" t="s">
        <v>109</v>
      </c>
      <c r="I1748" s="82" t="s">
        <v>109</v>
      </c>
      <c r="J1748" s="82" t="s">
        <v>109</v>
      </c>
    </row>
    <row r="1749" spans="1:10" x14ac:dyDescent="0.25">
      <c r="A1749" s="2" t="s">
        <v>94</v>
      </c>
      <c r="B1749" s="4" t="s">
        <v>73</v>
      </c>
      <c r="C1749" s="3" t="s">
        <v>35</v>
      </c>
      <c r="D1749" s="3" t="s">
        <v>0</v>
      </c>
      <c r="E1749" s="82" t="s">
        <v>109</v>
      </c>
      <c r="F1749" s="82" t="s">
        <v>109</v>
      </c>
      <c r="G1749" s="82" t="s">
        <v>109</v>
      </c>
      <c r="H1749" s="82" t="s">
        <v>109</v>
      </c>
      <c r="I1749" s="82" t="s">
        <v>109</v>
      </c>
      <c r="J1749" s="82" t="s">
        <v>109</v>
      </c>
    </row>
    <row r="1750" spans="1:10" x14ac:dyDescent="0.25">
      <c r="A1750" s="2" t="s">
        <v>94</v>
      </c>
      <c r="B1750" s="4" t="s">
        <v>73</v>
      </c>
      <c r="C1750" s="3" t="s">
        <v>35</v>
      </c>
      <c r="D1750" s="3" t="s">
        <v>38</v>
      </c>
      <c r="E1750" s="82" t="s">
        <v>109</v>
      </c>
      <c r="F1750" s="82" t="s">
        <v>109</v>
      </c>
      <c r="G1750" s="82" t="s">
        <v>109</v>
      </c>
      <c r="H1750" s="82" t="s">
        <v>109</v>
      </c>
      <c r="I1750" s="82" t="s">
        <v>109</v>
      </c>
      <c r="J1750" s="82" t="s">
        <v>109</v>
      </c>
    </row>
    <row r="1751" spans="1:10" x14ac:dyDescent="0.25">
      <c r="A1751" s="2" t="s">
        <v>94</v>
      </c>
      <c r="B1751" s="4" t="s">
        <v>73</v>
      </c>
      <c r="C1751" s="3" t="s">
        <v>36</v>
      </c>
      <c r="D1751" s="3" t="s">
        <v>37</v>
      </c>
      <c r="E1751" s="82">
        <v>0.2343011723</v>
      </c>
      <c r="F1751" s="47">
        <v>0.15284324499999999</v>
      </c>
      <c r="G1751" s="47">
        <v>2.22376629E-2</v>
      </c>
      <c r="H1751" s="47">
        <v>7.8442989599999999E-2</v>
      </c>
      <c r="I1751" s="47">
        <v>0.51217493010000004</v>
      </c>
      <c r="J1751" s="83">
        <v>3102.8440562999999</v>
      </c>
    </row>
    <row r="1752" spans="1:10" x14ac:dyDescent="0.25">
      <c r="A1752" s="2" t="s">
        <v>94</v>
      </c>
      <c r="B1752" s="4" t="s">
        <v>73</v>
      </c>
      <c r="C1752" s="3" t="s">
        <v>36</v>
      </c>
      <c r="D1752" s="3" t="s">
        <v>0</v>
      </c>
      <c r="E1752" s="82">
        <v>0.20271642570000001</v>
      </c>
      <c r="F1752" s="47">
        <v>0.15511874379999999</v>
      </c>
      <c r="G1752" s="47">
        <v>2.6917853499999998E-2</v>
      </c>
      <c r="H1752" s="47">
        <v>9.2226161099999995E-2</v>
      </c>
      <c r="I1752" s="47">
        <v>0.52302081590000005</v>
      </c>
      <c r="J1752" s="83">
        <v>4952.7327763000003</v>
      </c>
    </row>
    <row r="1753" spans="1:10" x14ac:dyDescent="0.25">
      <c r="A1753" s="2" t="s">
        <v>94</v>
      </c>
      <c r="B1753" s="4" t="s">
        <v>73</v>
      </c>
      <c r="C1753" s="3" t="s">
        <v>36</v>
      </c>
      <c r="D1753" s="3" t="s">
        <v>38</v>
      </c>
      <c r="E1753" s="82">
        <v>0.15252011239999999</v>
      </c>
      <c r="F1753" s="47">
        <v>0.16334400860000001</v>
      </c>
      <c r="G1753" s="47">
        <v>3.2413041599999998E-2</v>
      </c>
      <c r="H1753" s="47">
        <v>0.1157808201</v>
      </c>
      <c r="I1753" s="47">
        <v>0.53594201730000002</v>
      </c>
      <c r="J1753" s="83">
        <v>1737.4776451</v>
      </c>
    </row>
    <row r="1754" spans="1:10" x14ac:dyDescent="0.25">
      <c r="A1754" s="2" t="s">
        <v>94</v>
      </c>
      <c r="B1754" s="4" t="s">
        <v>48</v>
      </c>
      <c r="C1754" s="3" t="s">
        <v>34</v>
      </c>
      <c r="D1754" s="3" t="s">
        <v>37</v>
      </c>
      <c r="E1754" s="82">
        <v>0.62901258940000004</v>
      </c>
      <c r="F1754" s="47">
        <v>0.1141317471</v>
      </c>
      <c r="G1754" s="47">
        <v>2.9579927700000001E-2</v>
      </c>
      <c r="H1754" s="47">
        <v>5.9156251299999997E-2</v>
      </c>
      <c r="I1754" s="47">
        <v>0.16811948439999999</v>
      </c>
      <c r="J1754" s="83">
        <v>22988.775405</v>
      </c>
    </row>
    <row r="1755" spans="1:10" x14ac:dyDescent="0.25">
      <c r="A1755" s="2" t="s">
        <v>94</v>
      </c>
      <c r="B1755" s="4" t="s">
        <v>48</v>
      </c>
      <c r="C1755" s="3" t="s">
        <v>34</v>
      </c>
      <c r="D1755" s="3" t="s">
        <v>0</v>
      </c>
      <c r="E1755" s="82">
        <v>0.61807930430000002</v>
      </c>
      <c r="F1755" s="47">
        <v>0.1046820544</v>
      </c>
      <c r="G1755" s="47">
        <v>3.0609394299999999E-2</v>
      </c>
      <c r="H1755" s="47">
        <v>5.7342031299999999E-2</v>
      </c>
      <c r="I1755" s="47">
        <v>0.1892872156</v>
      </c>
      <c r="J1755" s="83">
        <v>28357.580741999998</v>
      </c>
    </row>
    <row r="1756" spans="1:10" x14ac:dyDescent="0.25">
      <c r="A1756" s="2" t="s">
        <v>94</v>
      </c>
      <c r="B1756" s="4" t="s">
        <v>48</v>
      </c>
      <c r="C1756" s="3" t="s">
        <v>34</v>
      </c>
      <c r="D1756" s="3" t="s">
        <v>38</v>
      </c>
      <c r="E1756" s="82">
        <v>0.32097566859999999</v>
      </c>
      <c r="F1756" s="47">
        <v>9.9040797299999997E-2</v>
      </c>
      <c r="G1756" s="47">
        <v>5.45070811E-2</v>
      </c>
      <c r="H1756" s="47">
        <v>9.5968243499999994E-2</v>
      </c>
      <c r="I1756" s="47">
        <v>0.42950820950000002</v>
      </c>
      <c r="J1756" s="83">
        <v>1155.8508519</v>
      </c>
    </row>
    <row r="1757" spans="1:10" x14ac:dyDescent="0.25">
      <c r="A1757" s="2" t="s">
        <v>94</v>
      </c>
      <c r="B1757" s="4" t="s">
        <v>48</v>
      </c>
      <c r="C1757" s="3" t="s">
        <v>35</v>
      </c>
      <c r="D1757" s="3" t="s">
        <v>37</v>
      </c>
      <c r="E1757" s="82">
        <v>0.66043830729999997</v>
      </c>
      <c r="F1757" s="47">
        <v>0.1046493216</v>
      </c>
      <c r="G1757" s="47">
        <v>1.34291259E-2</v>
      </c>
      <c r="H1757" s="47">
        <v>4.6605523199999999E-2</v>
      </c>
      <c r="I1757" s="47">
        <v>0.17487772209999999</v>
      </c>
      <c r="J1757" s="83">
        <v>23680.485359999999</v>
      </c>
    </row>
    <row r="1758" spans="1:10" x14ac:dyDescent="0.25">
      <c r="A1758" s="2" t="s">
        <v>94</v>
      </c>
      <c r="B1758" s="4" t="s">
        <v>48</v>
      </c>
      <c r="C1758" s="3" t="s">
        <v>35</v>
      </c>
      <c r="D1758" s="3" t="s">
        <v>0</v>
      </c>
      <c r="E1758" s="82">
        <v>0.6385609082</v>
      </c>
      <c r="F1758" s="47">
        <v>0.1037187007</v>
      </c>
      <c r="G1758" s="47">
        <v>1.4913249599999999E-2</v>
      </c>
      <c r="H1758" s="47">
        <v>4.6846856100000001E-2</v>
      </c>
      <c r="I1758" s="47">
        <v>0.1959602855</v>
      </c>
      <c r="J1758" s="83">
        <v>27425.256903000001</v>
      </c>
    </row>
    <row r="1759" spans="1:10" x14ac:dyDescent="0.25">
      <c r="A1759" s="2" t="s">
        <v>94</v>
      </c>
      <c r="B1759" s="4" t="s">
        <v>48</v>
      </c>
      <c r="C1759" s="3" t="s">
        <v>35</v>
      </c>
      <c r="D1759" s="3" t="s">
        <v>38</v>
      </c>
      <c r="E1759" s="82">
        <v>0.35158546759999998</v>
      </c>
      <c r="F1759" s="47">
        <v>0.1467419737</v>
      </c>
      <c r="G1759" s="47">
        <v>4.0401218699999998E-2</v>
      </c>
      <c r="H1759" s="47">
        <v>6.8815173600000001E-2</v>
      </c>
      <c r="I1759" s="47">
        <v>0.39245616639999997</v>
      </c>
      <c r="J1759" s="83">
        <v>1806.6653650000001</v>
      </c>
    </row>
    <row r="1760" spans="1:10" x14ac:dyDescent="0.25">
      <c r="A1760" s="2" t="s">
        <v>94</v>
      </c>
      <c r="B1760" s="4" t="s">
        <v>48</v>
      </c>
      <c r="C1760" s="3" t="s">
        <v>36</v>
      </c>
      <c r="D1760" s="3" t="s">
        <v>37</v>
      </c>
      <c r="E1760" s="82">
        <v>0.36838421510000002</v>
      </c>
      <c r="F1760" s="47">
        <v>0.1309627381</v>
      </c>
      <c r="G1760" s="47">
        <v>4.3704459299999998E-2</v>
      </c>
      <c r="H1760" s="47">
        <v>6.1685029799999999E-2</v>
      </c>
      <c r="I1760" s="47">
        <v>0.39526355769999999</v>
      </c>
      <c r="J1760" s="83">
        <v>34644.916846</v>
      </c>
    </row>
    <row r="1761" spans="1:10" x14ac:dyDescent="0.25">
      <c r="A1761" s="2" t="s">
        <v>94</v>
      </c>
      <c r="B1761" s="4" t="s">
        <v>48</v>
      </c>
      <c r="C1761" s="3" t="s">
        <v>36</v>
      </c>
      <c r="D1761" s="3" t="s">
        <v>0</v>
      </c>
      <c r="E1761" s="82">
        <v>0.32975948649999998</v>
      </c>
      <c r="F1761" s="47">
        <v>0.13194348049999999</v>
      </c>
      <c r="G1761" s="47">
        <v>4.9883104800000001E-2</v>
      </c>
      <c r="H1761" s="47">
        <v>6.6654081500000004E-2</v>
      </c>
      <c r="I1761" s="47">
        <v>0.42175984659999999</v>
      </c>
      <c r="J1761" s="83">
        <v>55866.867219</v>
      </c>
    </row>
    <row r="1762" spans="1:10" x14ac:dyDescent="0.25">
      <c r="A1762" s="2" t="s">
        <v>94</v>
      </c>
      <c r="B1762" s="4" t="s">
        <v>48</v>
      </c>
      <c r="C1762" s="3" t="s">
        <v>36</v>
      </c>
      <c r="D1762" s="3" t="s">
        <v>38</v>
      </c>
      <c r="E1762" s="82">
        <v>0.2708137417</v>
      </c>
      <c r="F1762" s="47">
        <v>0.13287759609999999</v>
      </c>
      <c r="G1762" s="47">
        <v>6.07469671E-2</v>
      </c>
      <c r="H1762" s="47">
        <v>7.4704087599999996E-2</v>
      </c>
      <c r="I1762" s="47">
        <v>0.46085760749999999</v>
      </c>
      <c r="J1762" s="83">
        <v>20423.590453000001</v>
      </c>
    </row>
    <row r="1763" spans="1:10" x14ac:dyDescent="0.25">
      <c r="A1763" s="2" t="s">
        <v>94</v>
      </c>
      <c r="B1763" s="4" t="s">
        <v>78</v>
      </c>
      <c r="C1763" s="3" t="s">
        <v>35</v>
      </c>
      <c r="D1763" s="3" t="s">
        <v>37</v>
      </c>
      <c r="E1763" s="82">
        <v>0.71405069320000003</v>
      </c>
      <c r="F1763" s="47">
        <v>0.1025690712</v>
      </c>
      <c r="G1763" s="47">
        <v>8.8687929999999998E-3</v>
      </c>
      <c r="H1763" s="47">
        <v>3.7704650300000003E-2</v>
      </c>
      <c r="I1763" s="47">
        <v>0.13680679230000001</v>
      </c>
      <c r="J1763" s="83">
        <v>9810.3116792000001</v>
      </c>
    </row>
    <row r="1764" spans="1:10" x14ac:dyDescent="0.25">
      <c r="A1764" s="2" t="s">
        <v>94</v>
      </c>
      <c r="B1764" s="4" t="s">
        <v>78</v>
      </c>
      <c r="C1764" s="3" t="s">
        <v>35</v>
      </c>
      <c r="D1764" s="3" t="s">
        <v>0</v>
      </c>
      <c r="E1764" s="82">
        <v>0.62521263260000004</v>
      </c>
      <c r="F1764" s="47">
        <v>0.14421575</v>
      </c>
      <c r="G1764" s="47">
        <v>1.09406973E-2</v>
      </c>
      <c r="H1764" s="47">
        <v>5.12791285E-2</v>
      </c>
      <c r="I1764" s="47">
        <v>0.1683517917</v>
      </c>
      <c r="J1764" s="83">
        <v>12157.563527</v>
      </c>
    </row>
    <row r="1765" spans="1:10" x14ac:dyDescent="0.25">
      <c r="A1765" s="2" t="s">
        <v>94</v>
      </c>
      <c r="B1765" s="4" t="s">
        <v>78</v>
      </c>
      <c r="C1765" s="3" t="s">
        <v>35</v>
      </c>
      <c r="D1765" s="3" t="s">
        <v>38</v>
      </c>
      <c r="E1765" s="82">
        <v>0.2642845928</v>
      </c>
      <c r="F1765" s="47">
        <v>0.3246925859</v>
      </c>
      <c r="G1765" s="47">
        <v>2.0160171599999999E-2</v>
      </c>
      <c r="H1765" s="47">
        <v>0.1032439731</v>
      </c>
      <c r="I1765" s="47">
        <v>0.28761867660000001</v>
      </c>
      <c r="J1765" s="83">
        <v>2232.4511551999999</v>
      </c>
    </row>
    <row r="1766" spans="1:10" x14ac:dyDescent="0.25">
      <c r="A1766" s="2" t="s">
        <v>94</v>
      </c>
      <c r="B1766" s="4" t="s">
        <v>78</v>
      </c>
      <c r="C1766" s="3" t="s">
        <v>36</v>
      </c>
      <c r="D1766" s="3" t="s">
        <v>37</v>
      </c>
      <c r="E1766" s="82" t="s">
        <v>109</v>
      </c>
      <c r="F1766" s="82" t="s">
        <v>109</v>
      </c>
      <c r="G1766" s="82" t="s">
        <v>109</v>
      </c>
      <c r="H1766" s="82" t="s">
        <v>109</v>
      </c>
      <c r="I1766" s="82" t="s">
        <v>109</v>
      </c>
      <c r="J1766" s="82" t="s">
        <v>109</v>
      </c>
    </row>
    <row r="1767" spans="1:10" x14ac:dyDescent="0.25">
      <c r="A1767" s="2" t="s">
        <v>94</v>
      </c>
      <c r="B1767" s="4" t="s">
        <v>78</v>
      </c>
      <c r="C1767" s="3" t="s">
        <v>36</v>
      </c>
      <c r="D1767" s="3" t="s">
        <v>0</v>
      </c>
      <c r="E1767" s="82" t="s">
        <v>109</v>
      </c>
      <c r="F1767" s="82" t="s">
        <v>109</v>
      </c>
      <c r="G1767" s="82" t="s">
        <v>109</v>
      </c>
      <c r="H1767" s="82" t="s">
        <v>109</v>
      </c>
      <c r="I1767" s="82" t="s">
        <v>109</v>
      </c>
      <c r="J1767" s="82" t="s">
        <v>109</v>
      </c>
    </row>
    <row r="1768" spans="1:10" x14ac:dyDescent="0.25">
      <c r="A1768" s="2" t="s">
        <v>94</v>
      </c>
      <c r="B1768" s="4" t="s">
        <v>78</v>
      </c>
      <c r="C1768" s="3" t="s">
        <v>36</v>
      </c>
      <c r="D1768" s="3" t="s">
        <v>38</v>
      </c>
      <c r="E1768" s="82" t="s">
        <v>109</v>
      </c>
      <c r="F1768" s="82" t="s">
        <v>109</v>
      </c>
      <c r="G1768" s="82" t="s">
        <v>109</v>
      </c>
      <c r="H1768" s="82" t="s">
        <v>109</v>
      </c>
      <c r="I1768" s="82" t="s">
        <v>109</v>
      </c>
      <c r="J1768" s="82" t="s">
        <v>109</v>
      </c>
    </row>
    <row r="1769" spans="1:10" x14ac:dyDescent="0.25">
      <c r="A1769" s="2" t="s">
        <v>94</v>
      </c>
      <c r="B1769" s="4" t="s">
        <v>41</v>
      </c>
      <c r="C1769" s="3" t="s">
        <v>34</v>
      </c>
      <c r="D1769" s="3" t="s">
        <v>37</v>
      </c>
      <c r="E1769" s="82">
        <v>0.59151721329999996</v>
      </c>
      <c r="F1769" s="47">
        <v>0.11187620750000001</v>
      </c>
      <c r="G1769" s="47">
        <v>4.2071947200000001E-2</v>
      </c>
      <c r="H1769" s="47">
        <v>5.1438469899999999E-2</v>
      </c>
      <c r="I1769" s="47">
        <v>0.20309616220000001</v>
      </c>
      <c r="J1769" s="83">
        <v>10475.187758</v>
      </c>
    </row>
    <row r="1770" spans="1:10" x14ac:dyDescent="0.25">
      <c r="A1770" s="2" t="s">
        <v>94</v>
      </c>
      <c r="B1770" s="4" t="s">
        <v>41</v>
      </c>
      <c r="C1770" s="3" t="s">
        <v>34</v>
      </c>
      <c r="D1770" s="3" t="s">
        <v>0</v>
      </c>
      <c r="E1770" s="82">
        <v>0.51884769460000002</v>
      </c>
      <c r="F1770" s="47">
        <v>0.1215358055</v>
      </c>
      <c r="G1770" s="47">
        <v>4.7192019100000003E-2</v>
      </c>
      <c r="H1770" s="47">
        <v>6.1943624599999997E-2</v>
      </c>
      <c r="I1770" s="47">
        <v>0.2504808563</v>
      </c>
      <c r="J1770" s="83">
        <v>13205.062438999999</v>
      </c>
    </row>
    <row r="1771" spans="1:10" x14ac:dyDescent="0.25">
      <c r="A1771" s="2" t="s">
        <v>94</v>
      </c>
      <c r="B1771" s="4" t="s">
        <v>41</v>
      </c>
      <c r="C1771" s="3" t="s">
        <v>34</v>
      </c>
      <c r="D1771" s="3" t="s">
        <v>38</v>
      </c>
      <c r="E1771" s="82">
        <v>0.23871352200000001</v>
      </c>
      <c r="F1771" s="47">
        <v>0.17226439199999999</v>
      </c>
      <c r="G1771" s="47">
        <v>7.5447654399999994E-2</v>
      </c>
      <c r="H1771" s="47">
        <v>0.1012923402</v>
      </c>
      <c r="I1771" s="47">
        <v>0.4122820915</v>
      </c>
      <c r="J1771" s="83">
        <v>2070.1061599</v>
      </c>
    </row>
    <row r="1772" spans="1:10" x14ac:dyDescent="0.25">
      <c r="A1772" s="2" t="s">
        <v>94</v>
      </c>
      <c r="B1772" s="4" t="s">
        <v>41</v>
      </c>
      <c r="C1772" s="3" t="s">
        <v>36</v>
      </c>
      <c r="D1772" s="3" t="s">
        <v>37</v>
      </c>
      <c r="E1772" s="82">
        <v>0.33609288500000001</v>
      </c>
      <c r="F1772" s="47">
        <v>0.1475425846</v>
      </c>
      <c r="G1772" s="47">
        <v>3.6203123800000001E-2</v>
      </c>
      <c r="H1772" s="47">
        <v>6.9825282700000005E-2</v>
      </c>
      <c r="I1772" s="47">
        <v>0.41033612380000001</v>
      </c>
      <c r="J1772" s="83">
        <v>8476.9604717000002</v>
      </c>
    </row>
    <row r="1773" spans="1:10" x14ac:dyDescent="0.25">
      <c r="A1773" s="2" t="s">
        <v>94</v>
      </c>
      <c r="B1773" s="4" t="s">
        <v>41</v>
      </c>
      <c r="C1773" s="3" t="s">
        <v>36</v>
      </c>
      <c r="D1773" s="3" t="s">
        <v>0</v>
      </c>
      <c r="E1773" s="82">
        <v>0.29043545240000002</v>
      </c>
      <c r="F1773" s="47">
        <v>0.1892026128</v>
      </c>
      <c r="G1773" s="47">
        <v>4.1722522200000001E-2</v>
      </c>
      <c r="H1773" s="47">
        <v>8.0985029099999994E-2</v>
      </c>
      <c r="I1773" s="47">
        <v>0.39765438339999998</v>
      </c>
      <c r="J1773" s="83">
        <v>13404.710951999999</v>
      </c>
    </row>
    <row r="1774" spans="1:10" x14ac:dyDescent="0.25">
      <c r="A1774" s="2" t="s">
        <v>94</v>
      </c>
      <c r="B1774" s="4" t="s">
        <v>41</v>
      </c>
      <c r="C1774" s="3" t="s">
        <v>36</v>
      </c>
      <c r="D1774" s="3" t="s">
        <v>38</v>
      </c>
      <c r="E1774" s="82">
        <v>0.21332035120000001</v>
      </c>
      <c r="F1774" s="47">
        <v>0.2690553564</v>
      </c>
      <c r="G1774" s="47">
        <v>5.2281722699999998E-2</v>
      </c>
      <c r="H1774" s="47">
        <v>0.1004362442</v>
      </c>
      <c r="I1774" s="47">
        <v>0.36490632550000002</v>
      </c>
      <c r="J1774" s="83">
        <v>4655.2769877999999</v>
      </c>
    </row>
    <row r="1775" spans="1:10" x14ac:dyDescent="0.25">
      <c r="A1775" s="2" t="s">
        <v>94</v>
      </c>
      <c r="B1775" s="4" t="s">
        <v>69</v>
      </c>
      <c r="C1775" s="3" t="s">
        <v>34</v>
      </c>
      <c r="D1775" s="3" t="s">
        <v>37</v>
      </c>
      <c r="E1775" s="82">
        <v>0.50516587739999996</v>
      </c>
      <c r="F1775" s="47">
        <v>0.114781259</v>
      </c>
      <c r="G1775" s="47">
        <v>4.5183352599999997E-2</v>
      </c>
      <c r="H1775" s="47">
        <v>6.2120251500000001E-2</v>
      </c>
      <c r="I1775" s="47">
        <v>0.27274925960000002</v>
      </c>
      <c r="J1775" s="83">
        <v>16200.680906</v>
      </c>
    </row>
    <row r="1776" spans="1:10" x14ac:dyDescent="0.25">
      <c r="A1776" s="2" t="s">
        <v>94</v>
      </c>
      <c r="B1776" s="4" t="s">
        <v>69</v>
      </c>
      <c r="C1776" s="3" t="s">
        <v>34</v>
      </c>
      <c r="D1776" s="3" t="s">
        <v>0</v>
      </c>
      <c r="E1776" s="82">
        <v>0.45174092760000001</v>
      </c>
      <c r="F1776" s="47">
        <v>0.13456177620000001</v>
      </c>
      <c r="G1776" s="47">
        <v>5.0583769899999999E-2</v>
      </c>
      <c r="H1776" s="47">
        <v>6.9658256599999996E-2</v>
      </c>
      <c r="I1776" s="47">
        <v>0.29345526979999997</v>
      </c>
      <c r="J1776" s="83">
        <v>20204.130270000001</v>
      </c>
    </row>
    <row r="1777" spans="1:10" x14ac:dyDescent="0.25">
      <c r="A1777" s="2" t="s">
        <v>94</v>
      </c>
      <c r="B1777" s="4" t="s">
        <v>69</v>
      </c>
      <c r="C1777" s="3" t="s">
        <v>34</v>
      </c>
      <c r="D1777" s="3" t="s">
        <v>38</v>
      </c>
      <c r="E1777" s="82">
        <v>0.23753088559999999</v>
      </c>
      <c r="F1777" s="47">
        <v>0.2266827028</v>
      </c>
      <c r="G1777" s="47">
        <v>8.3742867900000004E-2</v>
      </c>
      <c r="H1777" s="47">
        <v>9.5909272500000003E-2</v>
      </c>
      <c r="I1777" s="47">
        <v>0.35613427110000001</v>
      </c>
      <c r="J1777" s="83">
        <v>3212.2138476999999</v>
      </c>
    </row>
    <row r="1778" spans="1:10" x14ac:dyDescent="0.25">
      <c r="A1778" s="2" t="s">
        <v>94</v>
      </c>
      <c r="B1778" s="4" t="s">
        <v>69</v>
      </c>
      <c r="C1778" s="3" t="s">
        <v>35</v>
      </c>
      <c r="D1778" s="3" t="s">
        <v>37</v>
      </c>
      <c r="E1778" s="82">
        <v>0.51046683039999996</v>
      </c>
      <c r="F1778" s="47">
        <v>0.1388280838</v>
      </c>
      <c r="G1778" s="47">
        <v>1.7473464399999999E-2</v>
      </c>
      <c r="H1778" s="47">
        <v>6.8464277399999995E-2</v>
      </c>
      <c r="I1778" s="47">
        <v>0.26476734390000001</v>
      </c>
      <c r="J1778" s="83">
        <v>4063.3041242999998</v>
      </c>
    </row>
    <row r="1779" spans="1:10" x14ac:dyDescent="0.25">
      <c r="A1779" s="2" t="s">
        <v>94</v>
      </c>
      <c r="B1779" s="4" t="s">
        <v>69</v>
      </c>
      <c r="C1779" s="3" t="s">
        <v>35</v>
      </c>
      <c r="D1779" s="3" t="s">
        <v>0</v>
      </c>
      <c r="E1779" s="82">
        <v>0.38972123110000001</v>
      </c>
      <c r="F1779" s="47">
        <v>0.22744058019999999</v>
      </c>
      <c r="G1779" s="47">
        <v>1.8108644600000001E-2</v>
      </c>
      <c r="H1779" s="47">
        <v>9.7468459300000004E-2</v>
      </c>
      <c r="I1779" s="47">
        <v>0.26726108479999999</v>
      </c>
      <c r="J1779" s="83">
        <v>5743.1134384999996</v>
      </c>
    </row>
    <row r="1780" spans="1:10" x14ac:dyDescent="0.25">
      <c r="A1780" s="2" t="s">
        <v>94</v>
      </c>
      <c r="B1780" s="4" t="s">
        <v>69</v>
      </c>
      <c r="C1780" s="3" t="s">
        <v>35</v>
      </c>
      <c r="D1780" s="3" t="s">
        <v>38</v>
      </c>
      <c r="E1780" s="82">
        <v>0.10587432400000001</v>
      </c>
      <c r="F1780" s="47">
        <v>0.46789479119999999</v>
      </c>
      <c r="G1780" s="47">
        <v>2.0638105899999998E-2</v>
      </c>
      <c r="H1780" s="47">
        <v>0.1645500328</v>
      </c>
      <c r="I1780" s="47">
        <v>0.24104274610000001</v>
      </c>
      <c r="J1780" s="83">
        <v>1502.0758246</v>
      </c>
    </row>
    <row r="1781" spans="1:10" x14ac:dyDescent="0.25">
      <c r="A1781" s="2" t="s">
        <v>94</v>
      </c>
      <c r="B1781" s="4" t="s">
        <v>69</v>
      </c>
      <c r="C1781" s="3" t="s">
        <v>36</v>
      </c>
      <c r="D1781" s="3" t="s">
        <v>37</v>
      </c>
      <c r="E1781" s="82">
        <v>0.36187964319999999</v>
      </c>
      <c r="F1781" s="47">
        <v>6.5084994800000004E-2</v>
      </c>
      <c r="G1781" s="47">
        <v>3.4353275599999997E-2</v>
      </c>
      <c r="H1781" s="47">
        <v>4.2740874300000002E-2</v>
      </c>
      <c r="I1781" s="47">
        <v>0.49594121209999997</v>
      </c>
      <c r="J1781" s="83">
        <v>9204.1892757999995</v>
      </c>
    </row>
    <row r="1782" spans="1:10" x14ac:dyDescent="0.25">
      <c r="A1782" s="2" t="s">
        <v>94</v>
      </c>
      <c r="B1782" s="4" t="s">
        <v>69</v>
      </c>
      <c r="C1782" s="3" t="s">
        <v>36</v>
      </c>
      <c r="D1782" s="3" t="s">
        <v>0</v>
      </c>
      <c r="E1782" s="82">
        <v>0.32067280059999997</v>
      </c>
      <c r="F1782" s="47">
        <v>8.12679657E-2</v>
      </c>
      <c r="G1782" s="47">
        <v>3.6386844100000003E-2</v>
      </c>
      <c r="H1782" s="47">
        <v>4.9274711499999999E-2</v>
      </c>
      <c r="I1782" s="47">
        <v>0.51239767810000003</v>
      </c>
      <c r="J1782" s="83">
        <v>15731.375441</v>
      </c>
    </row>
    <row r="1783" spans="1:10" x14ac:dyDescent="0.25">
      <c r="A1783" s="2" t="s">
        <v>94</v>
      </c>
      <c r="B1783" s="4" t="s">
        <v>69</v>
      </c>
      <c r="C1783" s="3" t="s">
        <v>36</v>
      </c>
      <c r="D1783" s="3" t="s">
        <v>38</v>
      </c>
      <c r="E1783" s="82">
        <v>0.26743614259999998</v>
      </c>
      <c r="F1783" s="47">
        <v>0.1035918399</v>
      </c>
      <c r="G1783" s="47">
        <v>3.9149546100000002E-2</v>
      </c>
      <c r="H1783" s="47">
        <v>5.75996062E-2</v>
      </c>
      <c r="I1783" s="47">
        <v>0.53222286529999996</v>
      </c>
      <c r="J1783" s="83">
        <v>6161.5287793999996</v>
      </c>
    </row>
    <row r="1784" spans="1:10" x14ac:dyDescent="0.25">
      <c r="A1784" s="2" t="s">
        <v>94</v>
      </c>
      <c r="B1784" s="4" t="s">
        <v>63</v>
      </c>
      <c r="C1784" s="3" t="s">
        <v>34</v>
      </c>
      <c r="D1784" s="3" t="s">
        <v>37</v>
      </c>
      <c r="E1784" s="82">
        <v>0.50710038420000003</v>
      </c>
      <c r="F1784" s="47">
        <v>0.1137017278</v>
      </c>
      <c r="G1784" s="47">
        <v>6.2161789000000002E-2</v>
      </c>
      <c r="H1784" s="47">
        <v>6.9922033600000003E-2</v>
      </c>
      <c r="I1784" s="47">
        <v>0.2471140654</v>
      </c>
      <c r="J1784" s="83">
        <v>18168.55673</v>
      </c>
    </row>
    <row r="1785" spans="1:10" x14ac:dyDescent="0.25">
      <c r="A1785" s="2" t="s">
        <v>94</v>
      </c>
      <c r="B1785" s="4" t="s">
        <v>63</v>
      </c>
      <c r="C1785" s="3" t="s">
        <v>34</v>
      </c>
      <c r="D1785" s="3" t="s">
        <v>0</v>
      </c>
      <c r="E1785" s="82">
        <v>0.40449271329999997</v>
      </c>
      <c r="F1785" s="47">
        <v>0.16014060969999999</v>
      </c>
      <c r="G1785" s="47">
        <v>6.7387338899999996E-2</v>
      </c>
      <c r="H1785" s="47">
        <v>9.5256248799999998E-2</v>
      </c>
      <c r="I1785" s="47">
        <v>0.27272308940000001</v>
      </c>
      <c r="J1785" s="83">
        <v>26527.762064999999</v>
      </c>
    </row>
    <row r="1786" spans="1:10" x14ac:dyDescent="0.25">
      <c r="A1786" s="2" t="s">
        <v>94</v>
      </c>
      <c r="B1786" s="4" t="s">
        <v>63</v>
      </c>
      <c r="C1786" s="3" t="s">
        <v>34</v>
      </c>
      <c r="D1786" s="3" t="s">
        <v>38</v>
      </c>
      <c r="E1786" s="82">
        <v>0.18071070210000001</v>
      </c>
      <c r="F1786" s="47">
        <v>0.27206102049999997</v>
      </c>
      <c r="G1786" s="47">
        <v>8.0260210600000007E-2</v>
      </c>
      <c r="H1786" s="47">
        <v>0.1528446047</v>
      </c>
      <c r="I1786" s="47">
        <v>0.31412346200000002</v>
      </c>
      <c r="J1786" s="83">
        <v>7702.9512103999996</v>
      </c>
    </row>
    <row r="1787" spans="1:10" x14ac:dyDescent="0.25">
      <c r="A1787" s="2" t="s">
        <v>94</v>
      </c>
      <c r="B1787" s="4" t="s">
        <v>63</v>
      </c>
      <c r="C1787" s="3" t="s">
        <v>35</v>
      </c>
      <c r="D1787" s="3" t="s">
        <v>37</v>
      </c>
      <c r="E1787" s="82">
        <v>0.67538924379999998</v>
      </c>
      <c r="F1787" s="47">
        <v>0.1031274185</v>
      </c>
      <c r="G1787" s="47">
        <v>1.6377251200000002E-2</v>
      </c>
      <c r="H1787" s="47">
        <v>5.6467730399999999E-2</v>
      </c>
      <c r="I1787" s="47">
        <v>0.14863835610000001</v>
      </c>
      <c r="J1787" s="83">
        <v>3054.5520397999999</v>
      </c>
    </row>
    <row r="1788" spans="1:10" x14ac:dyDescent="0.25">
      <c r="A1788" s="2" t="s">
        <v>94</v>
      </c>
      <c r="B1788" s="4" t="s">
        <v>63</v>
      </c>
      <c r="C1788" s="3" t="s">
        <v>35</v>
      </c>
      <c r="D1788" s="3" t="s">
        <v>0</v>
      </c>
      <c r="E1788" s="82">
        <v>0.63173585889999995</v>
      </c>
      <c r="F1788" s="47">
        <v>0.11077189480000001</v>
      </c>
      <c r="G1788" s="47">
        <v>1.8182510799999999E-2</v>
      </c>
      <c r="H1788" s="47">
        <v>5.8180703299999997E-2</v>
      </c>
      <c r="I1788" s="47">
        <v>0.18112903220000001</v>
      </c>
      <c r="J1788" s="83">
        <v>3411.2541845000001</v>
      </c>
    </row>
    <row r="1789" spans="1:10" x14ac:dyDescent="0.25">
      <c r="A1789" s="2" t="s">
        <v>94</v>
      </c>
      <c r="B1789" s="4" t="s">
        <v>63</v>
      </c>
      <c r="C1789" s="3" t="s">
        <v>35</v>
      </c>
      <c r="D1789" s="3" t="s">
        <v>38</v>
      </c>
      <c r="E1789" s="82">
        <v>0.2469987917</v>
      </c>
      <c r="F1789" s="47">
        <v>0.1535958852</v>
      </c>
      <c r="G1789" s="47">
        <v>3.9955686900000002E-2</v>
      </c>
      <c r="H1789" s="47">
        <v>4.9904532199999997E-2</v>
      </c>
      <c r="I1789" s="47">
        <v>0.50954510399999997</v>
      </c>
      <c r="J1789" s="83">
        <v>275.30499048000001</v>
      </c>
    </row>
    <row r="1790" spans="1:10" x14ac:dyDescent="0.25">
      <c r="A1790" s="2" t="s">
        <v>94</v>
      </c>
      <c r="B1790" s="4" t="s">
        <v>84</v>
      </c>
      <c r="C1790" s="3" t="s">
        <v>34</v>
      </c>
      <c r="D1790" s="3" t="s">
        <v>37</v>
      </c>
      <c r="E1790" s="82">
        <v>0.61749635879999998</v>
      </c>
      <c r="F1790" s="47">
        <v>0.1222936278</v>
      </c>
      <c r="G1790" s="47">
        <v>3.2246046100000002E-2</v>
      </c>
      <c r="H1790" s="47">
        <v>5.1719869199999997E-2</v>
      </c>
      <c r="I1790" s="47">
        <v>0.1762440981</v>
      </c>
      <c r="J1790" s="83">
        <v>15568.093754</v>
      </c>
    </row>
    <row r="1791" spans="1:10" x14ac:dyDescent="0.25">
      <c r="A1791" s="2" t="s">
        <v>94</v>
      </c>
      <c r="B1791" s="4" t="s">
        <v>84</v>
      </c>
      <c r="C1791" s="3" t="s">
        <v>34</v>
      </c>
      <c r="D1791" s="3" t="s">
        <v>0</v>
      </c>
      <c r="E1791" s="82">
        <v>0.58450610459999996</v>
      </c>
      <c r="F1791" s="47">
        <v>0.1254480614</v>
      </c>
      <c r="G1791" s="47">
        <v>3.51867441E-2</v>
      </c>
      <c r="H1791" s="47">
        <v>5.49418791E-2</v>
      </c>
      <c r="I1791" s="47">
        <v>0.19991721079999999</v>
      </c>
      <c r="J1791" s="83">
        <v>17421.964318999999</v>
      </c>
    </row>
    <row r="1792" spans="1:10" x14ac:dyDescent="0.25">
      <c r="A1792" s="2" t="s">
        <v>94</v>
      </c>
      <c r="B1792" s="4" t="s">
        <v>84</v>
      </c>
      <c r="C1792" s="3" t="s">
        <v>34</v>
      </c>
      <c r="D1792" s="3" t="s">
        <v>38</v>
      </c>
      <c r="E1792" s="82">
        <v>0.34056544820000001</v>
      </c>
      <c r="F1792" s="47">
        <v>0.13418145740000001</v>
      </c>
      <c r="G1792" s="47">
        <v>6.4935359499999998E-2</v>
      </c>
      <c r="H1792" s="47">
        <v>6.4666548300000001E-2</v>
      </c>
      <c r="I1792" s="47">
        <v>0.39565118659999998</v>
      </c>
      <c r="J1792" s="83">
        <v>1632.5886659</v>
      </c>
    </row>
    <row r="1793" spans="1:10" x14ac:dyDescent="0.25">
      <c r="A1793" s="2" t="s">
        <v>94</v>
      </c>
      <c r="B1793" s="4" t="s">
        <v>84</v>
      </c>
      <c r="C1793" s="3" t="s">
        <v>35</v>
      </c>
      <c r="D1793" s="3" t="s">
        <v>37</v>
      </c>
      <c r="E1793" s="82">
        <v>0.75947871509999998</v>
      </c>
      <c r="F1793" s="47">
        <v>9.0387802500000003E-2</v>
      </c>
      <c r="G1793" s="47">
        <v>9.7153783000000007E-3</v>
      </c>
      <c r="H1793" s="47">
        <v>3.43646295E-2</v>
      </c>
      <c r="I1793" s="47">
        <v>0.1060534746</v>
      </c>
      <c r="J1793" s="83">
        <v>30469.602362000001</v>
      </c>
    </row>
    <row r="1794" spans="1:10" x14ac:dyDescent="0.25">
      <c r="A1794" s="2" t="s">
        <v>94</v>
      </c>
      <c r="B1794" s="4" t="s">
        <v>84</v>
      </c>
      <c r="C1794" s="3" t="s">
        <v>35</v>
      </c>
      <c r="D1794" s="3" t="s">
        <v>0</v>
      </c>
      <c r="E1794" s="82">
        <v>0.70861675170000005</v>
      </c>
      <c r="F1794" s="47">
        <v>9.7495386399999995E-2</v>
      </c>
      <c r="G1794" s="47">
        <v>1.26115902E-2</v>
      </c>
      <c r="H1794" s="47">
        <v>3.78422598E-2</v>
      </c>
      <c r="I1794" s="47">
        <v>0.14343401189999999</v>
      </c>
      <c r="J1794" s="83">
        <v>34176.471946999998</v>
      </c>
    </row>
    <row r="1795" spans="1:10" x14ac:dyDescent="0.25">
      <c r="A1795" s="2" t="s">
        <v>94</v>
      </c>
      <c r="B1795" s="4" t="s">
        <v>84</v>
      </c>
      <c r="C1795" s="3" t="s">
        <v>35</v>
      </c>
      <c r="D1795" s="3" t="s">
        <v>38</v>
      </c>
      <c r="E1795" s="82">
        <v>0.36941249900000001</v>
      </c>
      <c r="F1795" s="47">
        <v>0.1174585086</v>
      </c>
      <c r="G1795" s="47">
        <v>5.5385546100000002E-2</v>
      </c>
      <c r="H1795" s="47">
        <v>7.3523957099999995E-2</v>
      </c>
      <c r="I1795" s="47">
        <v>0.38421948919999999</v>
      </c>
      <c r="J1795" s="83">
        <v>2076.2807415000002</v>
      </c>
    </row>
    <row r="1796" spans="1:10" x14ac:dyDescent="0.25">
      <c r="A1796" s="2" t="s">
        <v>94</v>
      </c>
      <c r="B1796" s="4" t="s">
        <v>84</v>
      </c>
      <c r="C1796" s="3" t="s">
        <v>36</v>
      </c>
      <c r="D1796" s="3" t="s">
        <v>37</v>
      </c>
      <c r="E1796" s="82">
        <v>0.31702306460000002</v>
      </c>
      <c r="F1796" s="47">
        <v>9.1572940399999997E-2</v>
      </c>
      <c r="G1796" s="47">
        <v>4.88283724E-2</v>
      </c>
      <c r="H1796" s="47">
        <v>6.8104816499999998E-2</v>
      </c>
      <c r="I1796" s="47">
        <v>0.47447080609999998</v>
      </c>
      <c r="J1796" s="83">
        <v>11674.291827999999</v>
      </c>
    </row>
    <row r="1797" spans="1:10" x14ac:dyDescent="0.25">
      <c r="A1797" s="2" t="s">
        <v>94</v>
      </c>
      <c r="B1797" s="4" t="s">
        <v>84</v>
      </c>
      <c r="C1797" s="3" t="s">
        <v>36</v>
      </c>
      <c r="D1797" s="3" t="s">
        <v>0</v>
      </c>
      <c r="E1797" s="82">
        <v>0.2924336877</v>
      </c>
      <c r="F1797" s="47">
        <v>8.4972187699999993E-2</v>
      </c>
      <c r="G1797" s="47">
        <v>6.1683301599999997E-2</v>
      </c>
      <c r="H1797" s="47">
        <v>6.88302212E-2</v>
      </c>
      <c r="I1797" s="47">
        <v>0.49208060180000002</v>
      </c>
      <c r="J1797" s="83">
        <v>18595.843290000001</v>
      </c>
    </row>
    <row r="1798" spans="1:10" x14ac:dyDescent="0.25">
      <c r="A1798" s="2" t="s">
        <v>94</v>
      </c>
      <c r="B1798" s="4" t="s">
        <v>84</v>
      </c>
      <c r="C1798" s="3" t="s">
        <v>36</v>
      </c>
      <c r="D1798" s="3" t="s">
        <v>38</v>
      </c>
      <c r="E1798" s="82">
        <v>0.25394061740000001</v>
      </c>
      <c r="F1798" s="47">
        <v>7.2243808000000007E-2</v>
      </c>
      <c r="G1798" s="47">
        <v>8.3402241000000002E-2</v>
      </c>
      <c r="H1798" s="47">
        <v>6.8998364699999995E-2</v>
      </c>
      <c r="I1798" s="47">
        <v>0.52141496880000004</v>
      </c>
      <c r="J1798" s="83">
        <v>6690.6636398000001</v>
      </c>
    </row>
    <row r="1799" spans="1:10" x14ac:dyDescent="0.25">
      <c r="A1799" s="2" t="s">
        <v>94</v>
      </c>
      <c r="B1799" s="4" t="s">
        <v>62</v>
      </c>
      <c r="C1799" s="3" t="s">
        <v>34</v>
      </c>
      <c r="D1799" s="3" t="s">
        <v>37</v>
      </c>
      <c r="E1799" s="82">
        <v>0.66523725710000003</v>
      </c>
      <c r="F1799" s="47">
        <v>0.1027136696</v>
      </c>
      <c r="G1799" s="47">
        <v>3.3227542999999998E-2</v>
      </c>
      <c r="H1799" s="47">
        <v>5.2548047600000002E-2</v>
      </c>
      <c r="I1799" s="47">
        <v>0.14627348270000001</v>
      </c>
      <c r="J1799" s="83">
        <v>14421.992115999999</v>
      </c>
    </row>
    <row r="1800" spans="1:10" x14ac:dyDescent="0.25">
      <c r="A1800" s="2" t="s">
        <v>94</v>
      </c>
      <c r="B1800" s="4" t="s">
        <v>62</v>
      </c>
      <c r="C1800" s="3" t="s">
        <v>34</v>
      </c>
      <c r="D1800" s="3" t="s">
        <v>0</v>
      </c>
      <c r="E1800" s="82">
        <v>0.48671643679999999</v>
      </c>
      <c r="F1800" s="47">
        <v>0.1360812643</v>
      </c>
      <c r="G1800" s="47">
        <v>4.1786928000000001E-2</v>
      </c>
      <c r="H1800" s="47">
        <v>9.6999697100000004E-2</v>
      </c>
      <c r="I1800" s="47">
        <v>0.2384156737</v>
      </c>
      <c r="J1800" s="83">
        <v>22118.558177999999</v>
      </c>
    </row>
    <row r="1801" spans="1:10" x14ac:dyDescent="0.25">
      <c r="A1801" s="2" t="s">
        <v>94</v>
      </c>
      <c r="B1801" s="4" t="s">
        <v>62</v>
      </c>
      <c r="C1801" s="3" t="s">
        <v>34</v>
      </c>
      <c r="D1801" s="3" t="s">
        <v>38</v>
      </c>
      <c r="E1801" s="82">
        <v>0.16875013320000001</v>
      </c>
      <c r="F1801" s="47">
        <v>0.2006131904</v>
      </c>
      <c r="G1801" s="47">
        <v>5.9914709199999999E-2</v>
      </c>
      <c r="H1801" s="47">
        <v>0.16786286070000001</v>
      </c>
      <c r="I1801" s="47">
        <v>0.40285910660000002</v>
      </c>
      <c r="J1801" s="83">
        <v>6710.5263561000002</v>
      </c>
    </row>
    <row r="1802" spans="1:10" x14ac:dyDescent="0.25">
      <c r="A1802" s="2" t="s">
        <v>94</v>
      </c>
      <c r="B1802" s="4" t="s">
        <v>62</v>
      </c>
      <c r="C1802" s="3" t="s">
        <v>35</v>
      </c>
      <c r="D1802" s="3" t="s">
        <v>37</v>
      </c>
      <c r="E1802" s="82">
        <v>0.73851699650000002</v>
      </c>
      <c r="F1802" s="47">
        <v>0.1147017489</v>
      </c>
      <c r="G1802" s="47">
        <v>8.6067382999999997E-3</v>
      </c>
      <c r="H1802" s="47">
        <v>4.2977359800000003E-2</v>
      </c>
      <c r="I1802" s="47">
        <v>9.5197156500000005E-2</v>
      </c>
      <c r="J1802" s="83">
        <v>5925.5897422999997</v>
      </c>
    </row>
    <row r="1803" spans="1:10" x14ac:dyDescent="0.25">
      <c r="A1803" s="2" t="s">
        <v>94</v>
      </c>
      <c r="B1803" s="4" t="s">
        <v>62</v>
      </c>
      <c r="C1803" s="3" t="s">
        <v>35</v>
      </c>
      <c r="D1803" s="3" t="s">
        <v>0</v>
      </c>
      <c r="E1803" s="82">
        <v>0.70074105590000002</v>
      </c>
      <c r="F1803" s="47">
        <v>0.11566786699999999</v>
      </c>
      <c r="G1803" s="47">
        <v>1.0453315499999999E-2</v>
      </c>
      <c r="H1803" s="47">
        <v>4.7199689900000001E-2</v>
      </c>
      <c r="I1803" s="47">
        <v>0.1259380718</v>
      </c>
      <c r="J1803" s="83">
        <v>6695.9967975999998</v>
      </c>
    </row>
    <row r="1804" spans="1:10" x14ac:dyDescent="0.25">
      <c r="A1804" s="2" t="s">
        <v>94</v>
      </c>
      <c r="B1804" s="4" t="s">
        <v>62</v>
      </c>
      <c r="C1804" s="3" t="s">
        <v>35</v>
      </c>
      <c r="D1804" s="3" t="s">
        <v>38</v>
      </c>
      <c r="E1804" s="82">
        <v>0.40107139739999997</v>
      </c>
      <c r="F1804" s="47">
        <v>0.1608091109</v>
      </c>
      <c r="G1804" s="47">
        <v>3.7201098199999998E-2</v>
      </c>
      <c r="H1804" s="47">
        <v>7.3000742800000004E-2</v>
      </c>
      <c r="I1804" s="47">
        <v>0.32791765070000001</v>
      </c>
      <c r="J1804" s="83">
        <v>483.73214428</v>
      </c>
    </row>
    <row r="1805" spans="1:10" x14ac:dyDescent="0.25">
      <c r="A1805" s="2" t="s">
        <v>94</v>
      </c>
      <c r="B1805" s="4" t="s">
        <v>62</v>
      </c>
      <c r="C1805" s="3" t="s">
        <v>36</v>
      </c>
      <c r="D1805" s="3" t="s">
        <v>37</v>
      </c>
      <c r="E1805" s="82">
        <v>0.28264001849999998</v>
      </c>
      <c r="F1805" s="47">
        <v>0.14431806259999999</v>
      </c>
      <c r="G1805" s="47">
        <v>6.7463827000000004E-2</v>
      </c>
      <c r="H1805" s="47">
        <v>8.6021000599999994E-2</v>
      </c>
      <c r="I1805" s="47">
        <v>0.41955709140000003</v>
      </c>
      <c r="J1805" s="83">
        <v>15946.908358999999</v>
      </c>
    </row>
    <row r="1806" spans="1:10" x14ac:dyDescent="0.25">
      <c r="A1806" s="2" t="s">
        <v>94</v>
      </c>
      <c r="B1806" s="4" t="s">
        <v>62</v>
      </c>
      <c r="C1806" s="3" t="s">
        <v>36</v>
      </c>
      <c r="D1806" s="3" t="s">
        <v>0</v>
      </c>
      <c r="E1806" s="82">
        <v>0.25809471820000002</v>
      </c>
      <c r="F1806" s="47">
        <v>0.1263072737</v>
      </c>
      <c r="G1806" s="47">
        <v>7.9793636400000006E-2</v>
      </c>
      <c r="H1806" s="47">
        <v>8.8791844499999995E-2</v>
      </c>
      <c r="I1806" s="47">
        <v>0.4470125271</v>
      </c>
      <c r="J1806" s="83">
        <v>26306.490438000001</v>
      </c>
    </row>
    <row r="1807" spans="1:10" x14ac:dyDescent="0.25">
      <c r="A1807" s="2" t="s">
        <v>94</v>
      </c>
      <c r="B1807" s="4" t="s">
        <v>62</v>
      </c>
      <c r="C1807" s="3" t="s">
        <v>36</v>
      </c>
      <c r="D1807" s="3" t="s">
        <v>38</v>
      </c>
      <c r="E1807" s="82">
        <v>0.22187622800000001</v>
      </c>
      <c r="F1807" s="47">
        <v>9.8090095799999999E-2</v>
      </c>
      <c r="G1807" s="47">
        <v>9.9068445000000005E-2</v>
      </c>
      <c r="H1807" s="47">
        <v>9.2536189199999994E-2</v>
      </c>
      <c r="I1807" s="47">
        <v>0.48842904190000003</v>
      </c>
      <c r="J1807" s="83">
        <v>10187.354378</v>
      </c>
    </row>
    <row r="1808" spans="1:10" x14ac:dyDescent="0.25">
      <c r="A1808" s="2" t="s">
        <v>94</v>
      </c>
      <c r="B1808" s="4" t="s">
        <v>83</v>
      </c>
      <c r="C1808" s="3" t="s">
        <v>34</v>
      </c>
      <c r="D1808" s="3" t="s">
        <v>37</v>
      </c>
      <c r="E1808" s="82">
        <v>0.49541156689999999</v>
      </c>
      <c r="F1808" s="47">
        <v>0.10460044239999999</v>
      </c>
      <c r="G1808" s="47">
        <v>4.1392393399999998E-2</v>
      </c>
      <c r="H1808" s="47">
        <v>6.5517652800000006E-2</v>
      </c>
      <c r="I1808" s="47">
        <v>0.29307794440000001</v>
      </c>
      <c r="J1808" s="83">
        <v>3889.7144794999999</v>
      </c>
    </row>
    <row r="1809" spans="1:10" x14ac:dyDescent="0.25">
      <c r="A1809" s="2" t="s">
        <v>94</v>
      </c>
      <c r="B1809" s="4" t="s">
        <v>83</v>
      </c>
      <c r="C1809" s="3" t="s">
        <v>34</v>
      </c>
      <c r="D1809" s="3" t="s">
        <v>0</v>
      </c>
      <c r="E1809" s="82">
        <v>0.38534763080000001</v>
      </c>
      <c r="F1809" s="47">
        <v>0.1452589715</v>
      </c>
      <c r="G1809" s="47">
        <v>4.7615906200000002E-2</v>
      </c>
      <c r="H1809" s="47">
        <v>8.1207214299999997E-2</v>
      </c>
      <c r="I1809" s="47">
        <v>0.3405702773</v>
      </c>
      <c r="J1809" s="83">
        <v>5649.4691323999996</v>
      </c>
    </row>
    <row r="1810" spans="1:10" x14ac:dyDescent="0.25">
      <c r="A1810" s="2" t="s">
        <v>94</v>
      </c>
      <c r="B1810" s="4" t="s">
        <v>83</v>
      </c>
      <c r="C1810" s="3" t="s">
        <v>34</v>
      </c>
      <c r="D1810" s="3" t="s">
        <v>38</v>
      </c>
      <c r="E1810" s="82">
        <v>0.13377377600000001</v>
      </c>
      <c r="F1810" s="47">
        <v>0.25781221139999999</v>
      </c>
      <c r="G1810" s="47">
        <v>6.79485846E-2</v>
      </c>
      <c r="H1810" s="47">
        <v>0.1202554748</v>
      </c>
      <c r="I1810" s="47">
        <v>0.42020995329999999</v>
      </c>
      <c r="J1810" s="83">
        <v>1412.8329607999999</v>
      </c>
    </row>
    <row r="1811" spans="1:10" x14ac:dyDescent="0.25">
      <c r="A1811" s="2" t="s">
        <v>94</v>
      </c>
      <c r="B1811" s="4" t="s">
        <v>83</v>
      </c>
      <c r="C1811" s="3" t="s">
        <v>35</v>
      </c>
      <c r="D1811" s="3" t="s">
        <v>37</v>
      </c>
      <c r="E1811" s="82">
        <v>0.71940247329999996</v>
      </c>
      <c r="F1811" s="47">
        <v>0.10365869430000001</v>
      </c>
      <c r="G1811" s="47">
        <v>1.31226925E-2</v>
      </c>
      <c r="H1811" s="47">
        <v>3.8616278800000001E-2</v>
      </c>
      <c r="I1811" s="47">
        <v>0.1251998611</v>
      </c>
      <c r="J1811" s="83">
        <v>2971.9510605</v>
      </c>
    </row>
    <row r="1812" spans="1:10" x14ac:dyDescent="0.25">
      <c r="A1812" s="2" t="s">
        <v>94</v>
      </c>
      <c r="B1812" s="4" t="s">
        <v>83</v>
      </c>
      <c r="C1812" s="3" t="s">
        <v>35</v>
      </c>
      <c r="D1812" s="3" t="s">
        <v>0</v>
      </c>
      <c r="E1812" s="82">
        <v>0.67765610139999999</v>
      </c>
      <c r="F1812" s="47">
        <v>0.109533168</v>
      </c>
      <c r="G1812" s="47">
        <v>1.6838907100000002E-2</v>
      </c>
      <c r="H1812" s="47">
        <v>4.4607910100000002E-2</v>
      </c>
      <c r="I1812" s="47">
        <v>0.15136391330000001</v>
      </c>
      <c r="J1812" s="83">
        <v>3206.6839491000001</v>
      </c>
    </row>
    <row r="1813" spans="1:10" x14ac:dyDescent="0.25">
      <c r="A1813" s="2" t="s">
        <v>94</v>
      </c>
      <c r="B1813" s="4" t="s">
        <v>83</v>
      </c>
      <c r="C1813" s="3" t="s">
        <v>35</v>
      </c>
      <c r="D1813" s="3" t="s">
        <v>38</v>
      </c>
      <c r="E1813" s="82">
        <v>0.159307952</v>
      </c>
      <c r="F1813" s="47">
        <v>0.18066425629999999</v>
      </c>
      <c r="G1813" s="47">
        <v>7.7069349499999995E-2</v>
      </c>
      <c r="H1813" s="47">
        <v>0.103229503</v>
      </c>
      <c r="I1813" s="47">
        <v>0.47972893919999998</v>
      </c>
      <c r="J1813" s="83">
        <v>194.59166737999999</v>
      </c>
    </row>
    <row r="1814" spans="1:10" x14ac:dyDescent="0.25">
      <c r="A1814" s="2" t="s">
        <v>94</v>
      </c>
      <c r="B1814" s="4" t="s">
        <v>83</v>
      </c>
      <c r="C1814" s="3" t="s">
        <v>36</v>
      </c>
      <c r="D1814" s="3" t="s">
        <v>37</v>
      </c>
      <c r="E1814" s="82">
        <v>0.37650301959999999</v>
      </c>
      <c r="F1814" s="47">
        <v>5.8816396799999997E-2</v>
      </c>
      <c r="G1814" s="47">
        <v>1.80797631E-2</v>
      </c>
      <c r="H1814" s="47">
        <v>6.0057021799999999E-2</v>
      </c>
      <c r="I1814" s="47">
        <v>0.48654379879999998</v>
      </c>
      <c r="J1814" s="83">
        <v>2167.3132950999998</v>
      </c>
    </row>
    <row r="1815" spans="1:10" x14ac:dyDescent="0.25">
      <c r="A1815" s="2" t="s">
        <v>94</v>
      </c>
      <c r="B1815" s="4" t="s">
        <v>83</v>
      </c>
      <c r="C1815" s="3" t="s">
        <v>36</v>
      </c>
      <c r="D1815" s="3" t="s">
        <v>0</v>
      </c>
      <c r="E1815" s="82">
        <v>0.34200978389999998</v>
      </c>
      <c r="F1815" s="47">
        <v>6.2661157600000003E-2</v>
      </c>
      <c r="G1815" s="47">
        <v>3.2958183500000002E-2</v>
      </c>
      <c r="H1815" s="47">
        <v>6.4879316100000001E-2</v>
      </c>
      <c r="I1815" s="47">
        <v>0.49749155890000002</v>
      </c>
      <c r="J1815" s="83">
        <v>3070.0876102000002</v>
      </c>
    </row>
    <row r="1816" spans="1:10" x14ac:dyDescent="0.25">
      <c r="A1816" s="2" t="s">
        <v>94</v>
      </c>
      <c r="B1816" s="4" t="s">
        <v>83</v>
      </c>
      <c r="C1816" s="3" t="s">
        <v>36</v>
      </c>
      <c r="D1816" s="3" t="s">
        <v>38</v>
      </c>
      <c r="E1816" s="82">
        <v>0.26413340880000002</v>
      </c>
      <c r="F1816" s="47">
        <v>7.1085944299999995E-2</v>
      </c>
      <c r="G1816" s="47">
        <v>6.8904367499999994E-2</v>
      </c>
      <c r="H1816" s="47">
        <v>7.5812650499999995E-2</v>
      </c>
      <c r="I1816" s="47">
        <v>0.52006362880000001</v>
      </c>
      <c r="J1816" s="83">
        <v>870.77208836</v>
      </c>
    </row>
    <row r="1817" spans="1:10" x14ac:dyDescent="0.25">
      <c r="A1817" s="2" t="s">
        <v>94</v>
      </c>
      <c r="B1817" s="4" t="s">
        <v>55</v>
      </c>
      <c r="C1817" s="3" t="s">
        <v>34</v>
      </c>
      <c r="D1817" s="3" t="s">
        <v>37</v>
      </c>
      <c r="E1817" s="82">
        <v>0.64908115860000004</v>
      </c>
      <c r="F1817" s="47">
        <v>9.0463290799999999E-2</v>
      </c>
      <c r="G1817" s="47">
        <v>5.2383426199999999E-2</v>
      </c>
      <c r="H1817" s="47">
        <v>5.90198818E-2</v>
      </c>
      <c r="I1817" s="47">
        <v>0.1490522426</v>
      </c>
      <c r="J1817" s="83">
        <v>36276.234235000004</v>
      </c>
    </row>
    <row r="1818" spans="1:10" x14ac:dyDescent="0.25">
      <c r="A1818" s="2" t="s">
        <v>94</v>
      </c>
      <c r="B1818" s="4" t="s">
        <v>55</v>
      </c>
      <c r="C1818" s="3" t="s">
        <v>34</v>
      </c>
      <c r="D1818" s="3" t="s">
        <v>0</v>
      </c>
      <c r="E1818" s="82">
        <v>0.60329848159999999</v>
      </c>
      <c r="F1818" s="47">
        <v>9.4671958400000006E-2</v>
      </c>
      <c r="G1818" s="47">
        <v>5.2932784400000002E-2</v>
      </c>
      <c r="H1818" s="47">
        <v>6.4968587999999994E-2</v>
      </c>
      <c r="I1818" s="47">
        <v>0.18412818750000001</v>
      </c>
      <c r="J1818" s="83">
        <v>43154.817710000003</v>
      </c>
    </row>
    <row r="1819" spans="1:10" x14ac:dyDescent="0.25">
      <c r="A1819" s="2" t="s">
        <v>94</v>
      </c>
      <c r="B1819" s="4" t="s">
        <v>55</v>
      </c>
      <c r="C1819" s="3" t="s">
        <v>34</v>
      </c>
      <c r="D1819" s="3" t="s">
        <v>38</v>
      </c>
      <c r="E1819" s="82">
        <v>0.24792251339999999</v>
      </c>
      <c r="F1819" s="47">
        <v>0.14433542220000001</v>
      </c>
      <c r="G1819" s="47">
        <v>8.16797685E-2</v>
      </c>
      <c r="H1819" s="47">
        <v>0.1251764722</v>
      </c>
      <c r="I1819" s="47">
        <v>0.40088582379999999</v>
      </c>
      <c r="J1819" s="83">
        <v>4138.4429112999997</v>
      </c>
    </row>
    <row r="1820" spans="1:10" x14ac:dyDescent="0.25">
      <c r="A1820" s="2" t="s">
        <v>94</v>
      </c>
      <c r="B1820" s="4" t="s">
        <v>55</v>
      </c>
      <c r="C1820" s="3" t="s">
        <v>36</v>
      </c>
      <c r="D1820" s="3" t="s">
        <v>37</v>
      </c>
      <c r="E1820" s="82">
        <v>0.26753593199999998</v>
      </c>
      <c r="F1820" s="47">
        <v>0.12655048059999999</v>
      </c>
      <c r="G1820" s="47">
        <v>5.3083790200000001E-2</v>
      </c>
      <c r="H1820" s="47">
        <v>8.8295795199999999E-2</v>
      </c>
      <c r="I1820" s="47">
        <v>0.464534002</v>
      </c>
      <c r="J1820" s="83">
        <v>25238.740632000001</v>
      </c>
    </row>
    <row r="1821" spans="1:10" x14ac:dyDescent="0.25">
      <c r="A1821" s="2" t="s">
        <v>94</v>
      </c>
      <c r="B1821" s="4" t="s">
        <v>55</v>
      </c>
      <c r="C1821" s="3" t="s">
        <v>36</v>
      </c>
      <c r="D1821" s="3" t="s">
        <v>0</v>
      </c>
      <c r="E1821" s="82">
        <v>0.2427929905</v>
      </c>
      <c r="F1821" s="47">
        <v>0.1140031369</v>
      </c>
      <c r="G1821" s="47">
        <v>6.0489803500000001E-2</v>
      </c>
      <c r="H1821" s="47">
        <v>9.0396173999999996E-2</v>
      </c>
      <c r="I1821" s="47">
        <v>0.49231789510000001</v>
      </c>
      <c r="J1821" s="83">
        <v>41777.558705000003</v>
      </c>
    </row>
    <row r="1822" spans="1:10" x14ac:dyDescent="0.25">
      <c r="A1822" s="2" t="s">
        <v>94</v>
      </c>
      <c r="B1822" s="4" t="s">
        <v>55</v>
      </c>
      <c r="C1822" s="3" t="s">
        <v>36</v>
      </c>
      <c r="D1822" s="3" t="s">
        <v>38</v>
      </c>
      <c r="E1822" s="82">
        <v>0.20810598050000001</v>
      </c>
      <c r="F1822" s="47">
        <v>9.0789352300000001E-2</v>
      </c>
      <c r="G1822" s="47">
        <v>7.3325927499999999E-2</v>
      </c>
      <c r="H1822" s="47">
        <v>9.1809653000000005E-2</v>
      </c>
      <c r="I1822" s="47">
        <v>0.53596908659999998</v>
      </c>
      <c r="J1822" s="83">
        <v>15838.167282</v>
      </c>
    </row>
    <row r="1823" spans="1:10" x14ac:dyDescent="0.25">
      <c r="A1823" s="2" t="s">
        <v>94</v>
      </c>
      <c r="B1823" s="4" t="s">
        <v>68</v>
      </c>
      <c r="C1823" s="3" t="s">
        <v>34</v>
      </c>
      <c r="D1823" s="3" t="s">
        <v>37</v>
      </c>
      <c r="E1823" s="82">
        <v>0.62760675899999996</v>
      </c>
      <c r="F1823" s="47">
        <v>0.1582648847</v>
      </c>
      <c r="G1823" s="47">
        <v>3.1538929299999997E-2</v>
      </c>
      <c r="H1823" s="47">
        <v>4.0605132100000003E-2</v>
      </c>
      <c r="I1823" s="47">
        <v>0.1419842949</v>
      </c>
      <c r="J1823" s="83">
        <v>16088.154938</v>
      </c>
    </row>
    <row r="1824" spans="1:10" x14ac:dyDescent="0.25">
      <c r="A1824" s="2" t="s">
        <v>94</v>
      </c>
      <c r="B1824" s="4" t="s">
        <v>68</v>
      </c>
      <c r="C1824" s="3" t="s">
        <v>34</v>
      </c>
      <c r="D1824" s="3" t="s">
        <v>0</v>
      </c>
      <c r="E1824" s="82">
        <v>0.50438359340000005</v>
      </c>
      <c r="F1824" s="47">
        <v>0.23477036600000001</v>
      </c>
      <c r="G1824" s="47">
        <v>3.3673641300000001E-2</v>
      </c>
      <c r="H1824" s="47">
        <v>5.7078321100000003E-2</v>
      </c>
      <c r="I1824" s="47">
        <v>0.17009407809999999</v>
      </c>
      <c r="J1824" s="83">
        <v>22231.169199</v>
      </c>
    </row>
    <row r="1825" spans="1:10" x14ac:dyDescent="0.25">
      <c r="A1825" s="2" t="s">
        <v>94</v>
      </c>
      <c r="B1825" s="4" t="s">
        <v>68</v>
      </c>
      <c r="C1825" s="3" t="s">
        <v>34</v>
      </c>
      <c r="D1825" s="3" t="s">
        <v>38</v>
      </c>
      <c r="E1825" s="82">
        <v>0.19257516750000001</v>
      </c>
      <c r="F1825" s="47">
        <v>0.45894796640000002</v>
      </c>
      <c r="G1825" s="47">
        <v>4.1624851900000003E-2</v>
      </c>
      <c r="H1825" s="47">
        <v>9.9604798600000002E-2</v>
      </c>
      <c r="I1825" s="47">
        <v>0.2072472155</v>
      </c>
      <c r="J1825" s="83">
        <v>5338.1868461000004</v>
      </c>
    </row>
    <row r="1826" spans="1:10" x14ac:dyDescent="0.25">
      <c r="A1826" s="2" t="s">
        <v>94</v>
      </c>
      <c r="B1826" s="4" t="s">
        <v>68</v>
      </c>
      <c r="C1826" s="3" t="s">
        <v>35</v>
      </c>
      <c r="D1826" s="3" t="s">
        <v>37</v>
      </c>
      <c r="E1826" s="82">
        <v>0.71691806199999997</v>
      </c>
      <c r="F1826" s="47">
        <v>0.10577199449999999</v>
      </c>
      <c r="G1826" s="47">
        <v>1.10366206E-2</v>
      </c>
      <c r="H1826" s="47">
        <v>3.81319055E-2</v>
      </c>
      <c r="I1826" s="47">
        <v>0.12814141740000001</v>
      </c>
      <c r="J1826" s="83">
        <v>9061.1397231999999</v>
      </c>
    </row>
    <row r="1827" spans="1:10" x14ac:dyDescent="0.25">
      <c r="A1827" s="2" t="s">
        <v>94</v>
      </c>
      <c r="B1827" s="4" t="s">
        <v>68</v>
      </c>
      <c r="C1827" s="3" t="s">
        <v>35</v>
      </c>
      <c r="D1827" s="3" t="s">
        <v>0</v>
      </c>
      <c r="E1827" s="82">
        <v>0.6750793155</v>
      </c>
      <c r="F1827" s="47">
        <v>0.1124541219</v>
      </c>
      <c r="G1827" s="47">
        <v>1.27136292E-2</v>
      </c>
      <c r="H1827" s="47">
        <v>4.2248963100000002E-2</v>
      </c>
      <c r="I1827" s="47">
        <v>0.15750397029999999</v>
      </c>
      <c r="J1827" s="83">
        <v>9990.1238721000009</v>
      </c>
    </row>
    <row r="1828" spans="1:10" x14ac:dyDescent="0.25">
      <c r="A1828" s="2" t="s">
        <v>94</v>
      </c>
      <c r="B1828" s="4" t="s">
        <v>68</v>
      </c>
      <c r="C1828" s="3" t="s">
        <v>35</v>
      </c>
      <c r="D1828" s="3" t="s">
        <v>38</v>
      </c>
      <c r="E1828" s="82">
        <v>0.2811609216</v>
      </c>
      <c r="F1828" s="47">
        <v>0.1849272444</v>
      </c>
      <c r="G1828" s="47">
        <v>3.2826819700000003E-2</v>
      </c>
      <c r="H1828" s="47">
        <v>7.7812877500000002E-2</v>
      </c>
      <c r="I1828" s="47">
        <v>0.42327213670000002</v>
      </c>
      <c r="J1828" s="83">
        <v>700.77752827999996</v>
      </c>
    </row>
    <row r="1829" spans="1:10" x14ac:dyDescent="0.25">
      <c r="A1829" s="2" t="s">
        <v>94</v>
      </c>
      <c r="B1829" s="4" t="s">
        <v>68</v>
      </c>
      <c r="C1829" s="3" t="s">
        <v>36</v>
      </c>
      <c r="D1829" s="3" t="s">
        <v>37</v>
      </c>
      <c r="E1829" s="82">
        <v>0.43155165480000002</v>
      </c>
      <c r="F1829" s="47">
        <v>0.1447091164</v>
      </c>
      <c r="G1829" s="47">
        <v>2.2852901599999999E-2</v>
      </c>
      <c r="H1829" s="47">
        <v>5.85285314E-2</v>
      </c>
      <c r="I1829" s="47">
        <v>0.34235779579999998</v>
      </c>
      <c r="J1829" s="83">
        <v>15894.256864000001</v>
      </c>
    </row>
    <row r="1830" spans="1:10" x14ac:dyDescent="0.25">
      <c r="A1830" s="2" t="s">
        <v>94</v>
      </c>
      <c r="B1830" s="4" t="s">
        <v>68</v>
      </c>
      <c r="C1830" s="3" t="s">
        <v>36</v>
      </c>
      <c r="D1830" s="3" t="s">
        <v>0</v>
      </c>
      <c r="E1830" s="82">
        <v>0.37342621619999999</v>
      </c>
      <c r="F1830" s="47">
        <v>0.17403679620000001</v>
      </c>
      <c r="G1830" s="47">
        <v>2.8020863699999999E-2</v>
      </c>
      <c r="H1830" s="47">
        <v>7.0401835699999998E-2</v>
      </c>
      <c r="I1830" s="47">
        <v>0.35411428820000002</v>
      </c>
      <c r="J1830" s="83">
        <v>25367.225410999999</v>
      </c>
    </row>
    <row r="1831" spans="1:10" x14ac:dyDescent="0.25">
      <c r="A1831" s="2" t="s">
        <v>94</v>
      </c>
      <c r="B1831" s="4" t="s">
        <v>68</v>
      </c>
      <c r="C1831" s="3" t="s">
        <v>36</v>
      </c>
      <c r="D1831" s="3" t="s">
        <v>38</v>
      </c>
      <c r="E1831" s="82">
        <v>0.29694018319999999</v>
      </c>
      <c r="F1831" s="47">
        <v>0.20682694870000001</v>
      </c>
      <c r="G1831" s="47">
        <v>4.0199631100000001E-2</v>
      </c>
      <c r="H1831" s="47">
        <v>8.50610755E-2</v>
      </c>
      <c r="I1831" s="47">
        <v>0.3709721614</v>
      </c>
      <c r="J1831" s="83">
        <v>8397.6312073000008</v>
      </c>
    </row>
    <row r="1832" spans="1:10" x14ac:dyDescent="0.25">
      <c r="A1832" s="2" t="s">
        <v>94</v>
      </c>
      <c r="B1832" s="4" t="s">
        <v>54</v>
      </c>
      <c r="C1832" s="3" t="s">
        <v>34</v>
      </c>
      <c r="D1832" s="3" t="s">
        <v>37</v>
      </c>
      <c r="E1832" s="82">
        <v>0.56234805799999998</v>
      </c>
      <c r="F1832" s="47">
        <v>0.12365374430000001</v>
      </c>
      <c r="G1832" s="47">
        <v>3.8186575299999997E-2</v>
      </c>
      <c r="H1832" s="47">
        <v>5.6521469599999999E-2</v>
      </c>
      <c r="I1832" s="47">
        <v>0.21929015269999999</v>
      </c>
      <c r="J1832" s="83">
        <v>17868.023891000001</v>
      </c>
    </row>
    <row r="1833" spans="1:10" x14ac:dyDescent="0.25">
      <c r="A1833" s="2" t="s">
        <v>94</v>
      </c>
      <c r="B1833" s="4" t="s">
        <v>54</v>
      </c>
      <c r="C1833" s="3" t="s">
        <v>34</v>
      </c>
      <c r="D1833" s="3" t="s">
        <v>0</v>
      </c>
      <c r="E1833" s="82">
        <v>0.4584929921</v>
      </c>
      <c r="F1833" s="47">
        <v>0.1707341117</v>
      </c>
      <c r="G1833" s="47">
        <v>4.0934682299999997E-2</v>
      </c>
      <c r="H1833" s="47">
        <v>7.9847733700000006E-2</v>
      </c>
      <c r="I1833" s="47">
        <v>0.2499904802</v>
      </c>
      <c r="J1833" s="83">
        <v>24467.228255999999</v>
      </c>
    </row>
    <row r="1834" spans="1:10" x14ac:dyDescent="0.25">
      <c r="A1834" s="2" t="s">
        <v>94</v>
      </c>
      <c r="B1834" s="4" t="s">
        <v>54</v>
      </c>
      <c r="C1834" s="3" t="s">
        <v>34</v>
      </c>
      <c r="D1834" s="3" t="s">
        <v>38</v>
      </c>
      <c r="E1834" s="82">
        <v>0.16852807920000001</v>
      </c>
      <c r="F1834" s="47">
        <v>0.31415996349999997</v>
      </c>
      <c r="G1834" s="47">
        <v>6.1661205199999999E-2</v>
      </c>
      <c r="H1834" s="47">
        <v>0.12445713059999999</v>
      </c>
      <c r="I1834" s="47">
        <v>0.33119362159999999</v>
      </c>
      <c r="J1834" s="83">
        <v>4705.4473293000001</v>
      </c>
    </row>
    <row r="1835" spans="1:10" x14ac:dyDescent="0.25">
      <c r="A1835" s="2" t="s">
        <v>94</v>
      </c>
      <c r="B1835" s="4" t="s">
        <v>54</v>
      </c>
      <c r="C1835" s="3" t="s">
        <v>35</v>
      </c>
      <c r="D1835" s="3" t="s">
        <v>37</v>
      </c>
      <c r="E1835" s="82">
        <v>0.59264112359999999</v>
      </c>
      <c r="F1835" s="47">
        <v>0.10976213329999999</v>
      </c>
      <c r="G1835" s="47">
        <v>2.41640295E-2</v>
      </c>
      <c r="H1835" s="47">
        <v>5.2266945199999998E-2</v>
      </c>
      <c r="I1835" s="47">
        <v>0.22116576839999999</v>
      </c>
      <c r="J1835" s="83">
        <v>10927.967826</v>
      </c>
    </row>
    <row r="1836" spans="1:10" x14ac:dyDescent="0.25">
      <c r="A1836" s="2" t="s">
        <v>94</v>
      </c>
      <c r="B1836" s="4" t="s">
        <v>54</v>
      </c>
      <c r="C1836" s="3" t="s">
        <v>35</v>
      </c>
      <c r="D1836" s="3" t="s">
        <v>0</v>
      </c>
      <c r="E1836" s="82">
        <v>0.47721218370000001</v>
      </c>
      <c r="F1836" s="47">
        <v>0.16447033920000001</v>
      </c>
      <c r="G1836" s="47">
        <v>2.9069635600000001E-2</v>
      </c>
      <c r="H1836" s="47">
        <v>7.2729669900000002E-2</v>
      </c>
      <c r="I1836" s="47">
        <v>0.25651817160000001</v>
      </c>
      <c r="J1836" s="83">
        <v>16444.582845000001</v>
      </c>
    </row>
    <row r="1837" spans="1:10" x14ac:dyDescent="0.25">
      <c r="A1837" s="2" t="s">
        <v>94</v>
      </c>
      <c r="B1837" s="4" t="s">
        <v>54</v>
      </c>
      <c r="C1837" s="3" t="s">
        <v>35</v>
      </c>
      <c r="D1837" s="3" t="s">
        <v>38</v>
      </c>
      <c r="E1837" s="82">
        <v>0.171904797</v>
      </c>
      <c r="F1837" s="47">
        <v>0.32285351969999998</v>
      </c>
      <c r="G1837" s="47">
        <v>4.3534890700000002E-2</v>
      </c>
      <c r="H1837" s="47">
        <v>0.12994564480000001</v>
      </c>
      <c r="I1837" s="47">
        <v>0.33176114779999999</v>
      </c>
      <c r="J1837" s="83">
        <v>4340.7549753000003</v>
      </c>
    </row>
    <row r="1838" spans="1:10" x14ac:dyDescent="0.25">
      <c r="A1838" s="2" t="s">
        <v>94</v>
      </c>
      <c r="B1838" s="4" t="s">
        <v>54</v>
      </c>
      <c r="C1838" s="3" t="s">
        <v>36</v>
      </c>
      <c r="D1838" s="3" t="s">
        <v>37</v>
      </c>
      <c r="E1838" s="82">
        <v>0.27831901079999999</v>
      </c>
      <c r="F1838" s="47">
        <v>0.15993197449999999</v>
      </c>
      <c r="G1838" s="47">
        <v>3.73567764E-2</v>
      </c>
      <c r="H1838" s="47">
        <v>6.8283803899999995E-2</v>
      </c>
      <c r="I1838" s="47">
        <v>0.45610843439999998</v>
      </c>
      <c r="J1838" s="83">
        <v>13373.915274000001</v>
      </c>
    </row>
    <row r="1839" spans="1:10" x14ac:dyDescent="0.25">
      <c r="A1839" s="2" t="s">
        <v>94</v>
      </c>
      <c r="B1839" s="4" t="s">
        <v>54</v>
      </c>
      <c r="C1839" s="3" t="s">
        <v>36</v>
      </c>
      <c r="D1839" s="3" t="s">
        <v>0</v>
      </c>
      <c r="E1839" s="82">
        <v>0.2383554514</v>
      </c>
      <c r="F1839" s="47">
        <v>0.16178858269999999</v>
      </c>
      <c r="G1839" s="47">
        <v>4.1138144799999998E-2</v>
      </c>
      <c r="H1839" s="47">
        <v>7.2732303600000006E-2</v>
      </c>
      <c r="I1839" s="47">
        <v>0.48598551750000002</v>
      </c>
      <c r="J1839" s="83">
        <v>20869.29824</v>
      </c>
    </row>
    <row r="1840" spans="1:10" x14ac:dyDescent="0.25">
      <c r="A1840" s="2" t="s">
        <v>94</v>
      </c>
      <c r="B1840" s="4" t="s">
        <v>54</v>
      </c>
      <c r="C1840" s="3" t="s">
        <v>36</v>
      </c>
      <c r="D1840" s="3" t="s">
        <v>38</v>
      </c>
      <c r="E1840" s="82">
        <v>0.16996252279999999</v>
      </c>
      <c r="F1840" s="47">
        <v>0.16431688350000001</v>
      </c>
      <c r="G1840" s="47">
        <v>4.7898129800000001E-2</v>
      </c>
      <c r="H1840" s="47">
        <v>7.9685365600000002E-2</v>
      </c>
      <c r="I1840" s="47">
        <v>0.53813709830000001</v>
      </c>
      <c r="J1840" s="83">
        <v>7243.3387831</v>
      </c>
    </row>
    <row r="1841" spans="1:10" x14ac:dyDescent="0.25">
      <c r="A1841" s="2" t="s">
        <v>94</v>
      </c>
      <c r="B1841" s="4" t="s">
        <v>42</v>
      </c>
      <c r="C1841" s="3" t="s">
        <v>34</v>
      </c>
      <c r="D1841" s="3" t="s">
        <v>37</v>
      </c>
      <c r="E1841" s="82">
        <v>0.51923234799999995</v>
      </c>
      <c r="F1841" s="47">
        <v>0.1217151149</v>
      </c>
      <c r="G1841" s="47">
        <v>5.3339265599999998E-2</v>
      </c>
      <c r="H1841" s="47">
        <v>6.7875293099999998E-2</v>
      </c>
      <c r="I1841" s="47">
        <v>0.23783797840000001</v>
      </c>
      <c r="J1841" s="83">
        <v>9246.3440348999993</v>
      </c>
    </row>
    <row r="1842" spans="1:10" x14ac:dyDescent="0.25">
      <c r="A1842" s="2" t="s">
        <v>94</v>
      </c>
      <c r="B1842" s="4" t="s">
        <v>42</v>
      </c>
      <c r="C1842" s="3" t="s">
        <v>34</v>
      </c>
      <c r="D1842" s="3" t="s">
        <v>0</v>
      </c>
      <c r="E1842" s="82">
        <v>0.47724000259999999</v>
      </c>
      <c r="F1842" s="47">
        <v>0.1377558089</v>
      </c>
      <c r="G1842" s="47">
        <v>5.2440359300000003E-2</v>
      </c>
      <c r="H1842" s="47">
        <v>7.1143900100000004E-2</v>
      </c>
      <c r="I1842" s="47">
        <v>0.2614199291</v>
      </c>
      <c r="J1842" s="83">
        <v>10472.720007</v>
      </c>
    </row>
    <row r="1843" spans="1:10" x14ac:dyDescent="0.25">
      <c r="A1843" s="2" t="s">
        <v>94</v>
      </c>
      <c r="B1843" s="4" t="s">
        <v>42</v>
      </c>
      <c r="C1843" s="3" t="s">
        <v>34</v>
      </c>
      <c r="D1843" s="3" t="s">
        <v>38</v>
      </c>
      <c r="E1843" s="82">
        <v>0.1756594501</v>
      </c>
      <c r="F1843" s="47">
        <v>0.30258807850000002</v>
      </c>
      <c r="G1843" s="47">
        <v>5.8553149999999998E-2</v>
      </c>
      <c r="H1843" s="47">
        <v>0.1032817743</v>
      </c>
      <c r="I1843" s="47">
        <v>0.35991754710000001</v>
      </c>
      <c r="J1843" s="83">
        <v>853.92502313</v>
      </c>
    </row>
    <row r="1844" spans="1:10" x14ac:dyDescent="0.25">
      <c r="A1844" s="2" t="s">
        <v>94</v>
      </c>
      <c r="B1844" s="4" t="s">
        <v>42</v>
      </c>
      <c r="C1844" s="3" t="s">
        <v>36</v>
      </c>
      <c r="D1844" s="3" t="s">
        <v>37</v>
      </c>
      <c r="E1844" s="82">
        <v>0.37744192630000001</v>
      </c>
      <c r="F1844" s="47">
        <v>9.5545723299999996E-2</v>
      </c>
      <c r="G1844" s="47">
        <v>2.7534051E-2</v>
      </c>
      <c r="H1844" s="47">
        <v>5.1226357799999997E-2</v>
      </c>
      <c r="I1844" s="47">
        <v>0.44825194169999999</v>
      </c>
      <c r="J1844" s="83">
        <v>14818.191537999999</v>
      </c>
    </row>
    <row r="1845" spans="1:10" x14ac:dyDescent="0.25">
      <c r="A1845" s="2" t="s">
        <v>94</v>
      </c>
      <c r="B1845" s="4" t="s">
        <v>42</v>
      </c>
      <c r="C1845" s="3" t="s">
        <v>36</v>
      </c>
      <c r="D1845" s="3" t="s">
        <v>0</v>
      </c>
      <c r="E1845" s="82">
        <v>0.34666765150000001</v>
      </c>
      <c r="F1845" s="47">
        <v>9.7729891499999999E-2</v>
      </c>
      <c r="G1845" s="47">
        <v>2.9087356799999999E-2</v>
      </c>
      <c r="H1845" s="47">
        <v>5.61720317E-2</v>
      </c>
      <c r="I1845" s="47">
        <v>0.47034306850000002</v>
      </c>
      <c r="J1845" s="83">
        <v>18083.624629000002</v>
      </c>
    </row>
    <row r="1846" spans="1:10" x14ac:dyDescent="0.25">
      <c r="A1846" s="2" t="s">
        <v>94</v>
      </c>
      <c r="B1846" s="4" t="s">
        <v>42</v>
      </c>
      <c r="C1846" s="3" t="s">
        <v>36</v>
      </c>
      <c r="D1846" s="3" t="s">
        <v>38</v>
      </c>
      <c r="E1846" s="82">
        <v>0.21340363919999999</v>
      </c>
      <c r="F1846" s="47">
        <v>0.106400594</v>
      </c>
      <c r="G1846" s="47">
        <v>3.7312853399999998E-2</v>
      </c>
      <c r="H1846" s="47">
        <v>7.6516282800000002E-2</v>
      </c>
      <c r="I1846" s="47">
        <v>0.56636663060000003</v>
      </c>
      <c r="J1846" s="83">
        <v>3055.2474440000001</v>
      </c>
    </row>
    <row r="1847" spans="1:10" x14ac:dyDescent="0.25">
      <c r="A1847" s="2" t="s">
        <v>94</v>
      </c>
      <c r="B1847" s="4" t="s">
        <v>80</v>
      </c>
      <c r="C1847" s="3" t="s">
        <v>34</v>
      </c>
      <c r="D1847" s="3" t="s">
        <v>37</v>
      </c>
      <c r="E1847" s="82">
        <v>0.4330197086</v>
      </c>
      <c r="F1847" s="47">
        <v>0.1031289821</v>
      </c>
      <c r="G1847" s="47">
        <v>5.5352572199999998E-2</v>
      </c>
      <c r="H1847" s="47">
        <v>5.9089438000000001E-2</v>
      </c>
      <c r="I1847" s="47">
        <v>0.34940929910000001</v>
      </c>
      <c r="J1847" s="83">
        <v>6473.1623143999996</v>
      </c>
    </row>
    <row r="1848" spans="1:10" x14ac:dyDescent="0.25">
      <c r="A1848" s="2" t="s">
        <v>94</v>
      </c>
      <c r="B1848" s="4" t="s">
        <v>80</v>
      </c>
      <c r="C1848" s="3" t="s">
        <v>34</v>
      </c>
      <c r="D1848" s="3" t="s">
        <v>0</v>
      </c>
      <c r="E1848" s="82">
        <v>0.39011496330000001</v>
      </c>
      <c r="F1848" s="47">
        <v>0.1100590395</v>
      </c>
      <c r="G1848" s="47">
        <v>6.0164653899999997E-2</v>
      </c>
      <c r="H1848" s="47">
        <v>6.7800148500000004E-2</v>
      </c>
      <c r="I1848" s="47">
        <v>0.37186119490000002</v>
      </c>
      <c r="J1848" s="83">
        <v>7833.6058506999998</v>
      </c>
    </row>
    <row r="1849" spans="1:10" x14ac:dyDescent="0.25">
      <c r="A1849" s="2" t="s">
        <v>94</v>
      </c>
      <c r="B1849" s="4" t="s">
        <v>80</v>
      </c>
      <c r="C1849" s="3" t="s">
        <v>34</v>
      </c>
      <c r="D1849" s="3" t="s">
        <v>38</v>
      </c>
      <c r="E1849" s="82">
        <v>0.1994632646</v>
      </c>
      <c r="F1849" s="47">
        <v>0.13663156330000001</v>
      </c>
      <c r="G1849" s="47">
        <v>8.6795730200000004E-2</v>
      </c>
      <c r="H1849" s="47">
        <v>0.1061158515</v>
      </c>
      <c r="I1849" s="47">
        <v>0.47099359029999999</v>
      </c>
      <c r="J1849" s="83">
        <v>1198.2156235</v>
      </c>
    </row>
    <row r="1850" spans="1:10" x14ac:dyDescent="0.25">
      <c r="A1850" s="2" t="s">
        <v>94</v>
      </c>
      <c r="B1850" s="4" t="s">
        <v>80</v>
      </c>
      <c r="C1850" s="3" t="s">
        <v>35</v>
      </c>
      <c r="D1850" s="3" t="s">
        <v>37</v>
      </c>
      <c r="E1850" s="82">
        <v>0.53611035110000005</v>
      </c>
      <c r="F1850" s="47">
        <v>0.1669657068</v>
      </c>
      <c r="G1850" s="47">
        <v>9.1892967000000002E-3</v>
      </c>
      <c r="H1850" s="47">
        <v>7.7325543100000005E-2</v>
      </c>
      <c r="I1850" s="47">
        <v>0.21040910230000001</v>
      </c>
      <c r="J1850" s="83">
        <v>652.93353449999995</v>
      </c>
    </row>
    <row r="1851" spans="1:10" x14ac:dyDescent="0.25">
      <c r="A1851" s="2" t="s">
        <v>94</v>
      </c>
      <c r="B1851" s="4" t="s">
        <v>80</v>
      </c>
      <c r="C1851" s="3" t="s">
        <v>35</v>
      </c>
      <c r="D1851" s="3" t="s">
        <v>0</v>
      </c>
      <c r="E1851" s="82">
        <v>0.48423843220000001</v>
      </c>
      <c r="F1851" s="47">
        <v>0.18760060349999999</v>
      </c>
      <c r="G1851" s="47">
        <v>1.18092717E-2</v>
      </c>
      <c r="H1851" s="47">
        <v>9.2892298999999998E-2</v>
      </c>
      <c r="I1851" s="47">
        <v>0.22345939370000001</v>
      </c>
      <c r="J1851" s="83">
        <v>762.11304571000005</v>
      </c>
    </row>
    <row r="1852" spans="1:10" x14ac:dyDescent="0.25">
      <c r="A1852" s="2" t="s">
        <v>94</v>
      </c>
      <c r="B1852" s="4" t="s">
        <v>80</v>
      </c>
      <c r="C1852" s="3" t="s">
        <v>35</v>
      </c>
      <c r="D1852" s="3" t="s">
        <v>38</v>
      </c>
      <c r="E1852" s="82">
        <v>0.1845652921</v>
      </c>
      <c r="F1852" s="47">
        <v>0.3174440992</v>
      </c>
      <c r="G1852" s="47">
        <v>2.91418882E-2</v>
      </c>
      <c r="H1852" s="47">
        <v>0.1875309782</v>
      </c>
      <c r="I1852" s="47">
        <v>0.28131774230000001</v>
      </c>
      <c r="J1852" s="83">
        <v>102.94459907</v>
      </c>
    </row>
    <row r="1853" spans="1:10" x14ac:dyDescent="0.25">
      <c r="A1853" s="2" t="s">
        <v>94</v>
      </c>
      <c r="B1853" s="4" t="s">
        <v>80</v>
      </c>
      <c r="C1853" s="3" t="s">
        <v>36</v>
      </c>
      <c r="D1853" s="3" t="s">
        <v>37</v>
      </c>
      <c r="E1853" s="82">
        <v>0.39301145069999999</v>
      </c>
      <c r="F1853" s="47">
        <v>8.4120218600000005E-2</v>
      </c>
      <c r="G1853" s="47">
        <v>2.66916442E-2</v>
      </c>
      <c r="H1853" s="47">
        <v>6.9532995799999997E-2</v>
      </c>
      <c r="I1853" s="47">
        <v>0.42664369060000001</v>
      </c>
      <c r="J1853" s="83">
        <v>1086.4823383999999</v>
      </c>
    </row>
    <row r="1854" spans="1:10" x14ac:dyDescent="0.25">
      <c r="A1854" s="2" t="s">
        <v>94</v>
      </c>
      <c r="B1854" s="4" t="s">
        <v>80</v>
      </c>
      <c r="C1854" s="3" t="s">
        <v>36</v>
      </c>
      <c r="D1854" s="3" t="s">
        <v>0</v>
      </c>
      <c r="E1854" s="82">
        <v>0.36575004169999997</v>
      </c>
      <c r="F1854" s="47">
        <v>9.6736597499999993E-2</v>
      </c>
      <c r="G1854" s="47">
        <v>3.0649444800000002E-2</v>
      </c>
      <c r="H1854" s="47">
        <v>6.7779884400000004E-2</v>
      </c>
      <c r="I1854" s="47">
        <v>0.43908403159999998</v>
      </c>
      <c r="J1854" s="83">
        <v>1468.2158271000001</v>
      </c>
    </row>
    <row r="1855" spans="1:10" x14ac:dyDescent="0.25">
      <c r="A1855" s="2" t="s">
        <v>94</v>
      </c>
      <c r="B1855" s="4" t="s">
        <v>80</v>
      </c>
      <c r="C1855" s="3" t="s">
        <v>36</v>
      </c>
      <c r="D1855" s="3" t="s">
        <v>38</v>
      </c>
      <c r="E1855" s="82">
        <v>0.30169929550000002</v>
      </c>
      <c r="F1855" s="47">
        <v>0.1353775998</v>
      </c>
      <c r="G1855" s="47">
        <v>4.38835339E-2</v>
      </c>
      <c r="H1855" s="47">
        <v>6.0255183499999997E-2</v>
      </c>
      <c r="I1855" s="47">
        <v>0.45878438739999999</v>
      </c>
      <c r="J1855" s="83">
        <v>364.60144802000002</v>
      </c>
    </row>
    <row r="1856" spans="1:10" x14ac:dyDescent="0.25">
      <c r="A1856" s="2" t="s">
        <v>94</v>
      </c>
      <c r="B1856" s="4" t="s">
        <v>71</v>
      </c>
      <c r="C1856" s="3" t="s">
        <v>34</v>
      </c>
      <c r="D1856" s="3" t="s">
        <v>37</v>
      </c>
      <c r="E1856" s="82">
        <v>0.65054790760000003</v>
      </c>
      <c r="F1856" s="47">
        <v>9.3314027800000005E-2</v>
      </c>
      <c r="G1856" s="47">
        <v>3.3981492799999999E-2</v>
      </c>
      <c r="H1856" s="47">
        <v>5.5129324799999997E-2</v>
      </c>
      <c r="I1856" s="47">
        <v>0.16702724699999999</v>
      </c>
      <c r="J1856" s="83">
        <v>29877.962731</v>
      </c>
    </row>
    <row r="1857" spans="1:10" x14ac:dyDescent="0.25">
      <c r="A1857" s="2" t="s">
        <v>94</v>
      </c>
      <c r="B1857" s="4" t="s">
        <v>71</v>
      </c>
      <c r="C1857" s="3" t="s">
        <v>34</v>
      </c>
      <c r="D1857" s="3" t="s">
        <v>0</v>
      </c>
      <c r="E1857" s="82">
        <v>0.61405329870000003</v>
      </c>
      <c r="F1857" s="47">
        <v>9.9805150300000006E-2</v>
      </c>
      <c r="G1857" s="47">
        <v>3.50239922E-2</v>
      </c>
      <c r="H1857" s="47">
        <v>6.03488389E-2</v>
      </c>
      <c r="I1857" s="47">
        <v>0.19076871979999999</v>
      </c>
      <c r="J1857" s="83">
        <v>33077.008428000001</v>
      </c>
    </row>
    <row r="1858" spans="1:10" x14ac:dyDescent="0.25">
      <c r="A1858" s="2" t="s">
        <v>94</v>
      </c>
      <c r="B1858" s="4" t="s">
        <v>71</v>
      </c>
      <c r="C1858" s="3" t="s">
        <v>34</v>
      </c>
      <c r="D1858" s="3" t="s">
        <v>38</v>
      </c>
      <c r="E1858" s="82">
        <v>0.31581173540000002</v>
      </c>
      <c r="F1858" s="47">
        <v>0.15327264169999999</v>
      </c>
      <c r="G1858" s="47">
        <v>5.7423382699999997E-2</v>
      </c>
      <c r="H1858" s="47">
        <v>0.11677732740000001</v>
      </c>
      <c r="I1858" s="47">
        <v>0.3567149127</v>
      </c>
      <c r="J1858" s="83">
        <v>1953.6956064000001</v>
      </c>
    </row>
    <row r="1859" spans="1:10" x14ac:dyDescent="0.25">
      <c r="A1859" s="2" t="s">
        <v>94</v>
      </c>
      <c r="B1859" s="4" t="s">
        <v>71</v>
      </c>
      <c r="C1859" s="3" t="s">
        <v>35</v>
      </c>
      <c r="D1859" s="3" t="s">
        <v>37</v>
      </c>
      <c r="E1859" s="82">
        <v>0.61402073280000002</v>
      </c>
      <c r="F1859" s="47">
        <v>0.1263589745</v>
      </c>
      <c r="G1859" s="47">
        <v>9.6512238000000007E-3</v>
      </c>
      <c r="H1859" s="47">
        <v>5.7545592E-2</v>
      </c>
      <c r="I1859" s="47">
        <v>0.1924234769</v>
      </c>
      <c r="J1859" s="83">
        <v>11605.674161000001</v>
      </c>
    </row>
    <row r="1860" spans="1:10" x14ac:dyDescent="0.25">
      <c r="A1860" s="2" t="s">
        <v>94</v>
      </c>
      <c r="B1860" s="4" t="s">
        <v>71</v>
      </c>
      <c r="C1860" s="3" t="s">
        <v>35</v>
      </c>
      <c r="D1860" s="3" t="s">
        <v>0</v>
      </c>
      <c r="E1860" s="82">
        <v>0.58873218869999999</v>
      </c>
      <c r="F1860" s="47">
        <v>0.12906544079999999</v>
      </c>
      <c r="G1860" s="47">
        <v>1.1275833000000001E-2</v>
      </c>
      <c r="H1860" s="47">
        <v>6.1693234999999999E-2</v>
      </c>
      <c r="I1860" s="47">
        <v>0.2092333026</v>
      </c>
      <c r="J1860" s="83">
        <v>12416.72868</v>
      </c>
    </row>
    <row r="1861" spans="1:10" x14ac:dyDescent="0.25">
      <c r="A1861" s="2" t="s">
        <v>94</v>
      </c>
      <c r="B1861" s="4" t="s">
        <v>71</v>
      </c>
      <c r="C1861" s="3" t="s">
        <v>35</v>
      </c>
      <c r="D1861" s="3" t="s">
        <v>38</v>
      </c>
      <c r="E1861" s="82">
        <v>0.23746971959999999</v>
      </c>
      <c r="F1861" s="47">
        <v>0.1603917242</v>
      </c>
      <c r="G1861" s="47">
        <v>4.5066160600000002E-2</v>
      </c>
      <c r="H1861" s="47">
        <v>0.11453990259999999</v>
      </c>
      <c r="I1861" s="47">
        <v>0.44253249300000003</v>
      </c>
      <c r="J1861" s="83">
        <v>576.92955482000002</v>
      </c>
    </row>
    <row r="1862" spans="1:10" x14ac:dyDescent="0.25">
      <c r="A1862" s="2" t="s">
        <v>94</v>
      </c>
      <c r="B1862" s="4" t="s">
        <v>71</v>
      </c>
      <c r="C1862" s="3" t="s">
        <v>36</v>
      </c>
      <c r="D1862" s="3" t="s">
        <v>37</v>
      </c>
      <c r="E1862" s="82">
        <v>0.31242208069999999</v>
      </c>
      <c r="F1862" s="47">
        <v>9.0079715800000001E-2</v>
      </c>
      <c r="G1862" s="47">
        <v>3.9252038900000001E-2</v>
      </c>
      <c r="H1862" s="47">
        <v>6.5003164500000002E-2</v>
      </c>
      <c r="I1862" s="47">
        <v>0.4932430002</v>
      </c>
      <c r="J1862" s="83">
        <v>27792.559518999999</v>
      </c>
    </row>
    <row r="1863" spans="1:10" x14ac:dyDescent="0.25">
      <c r="A1863" s="2" t="s">
        <v>94</v>
      </c>
      <c r="B1863" s="4" t="s">
        <v>71</v>
      </c>
      <c r="C1863" s="3" t="s">
        <v>36</v>
      </c>
      <c r="D1863" s="3" t="s">
        <v>0</v>
      </c>
      <c r="E1863" s="82">
        <v>0.30324345479999998</v>
      </c>
      <c r="F1863" s="47">
        <v>9.5152613699999999E-2</v>
      </c>
      <c r="G1863" s="47">
        <v>4.3525387999999998E-2</v>
      </c>
      <c r="H1863" s="47">
        <v>7.2565597400000001E-2</v>
      </c>
      <c r="I1863" s="47">
        <v>0.48551294610000001</v>
      </c>
      <c r="J1863" s="83">
        <v>43836.168277999997</v>
      </c>
    </row>
    <row r="1864" spans="1:10" x14ac:dyDescent="0.25">
      <c r="A1864" s="2" t="s">
        <v>94</v>
      </c>
      <c r="B1864" s="4" t="s">
        <v>71</v>
      </c>
      <c r="C1864" s="3" t="s">
        <v>36</v>
      </c>
      <c r="D1864" s="3" t="s">
        <v>38</v>
      </c>
      <c r="E1864" s="82">
        <v>0.29382871129999999</v>
      </c>
      <c r="F1864" s="47">
        <v>0.1031283581</v>
      </c>
      <c r="G1864" s="47">
        <v>5.1618570500000002E-2</v>
      </c>
      <c r="H1864" s="47">
        <v>8.4547912399999994E-2</v>
      </c>
      <c r="I1864" s="47">
        <v>0.46687644760000002</v>
      </c>
      <c r="J1864" s="83">
        <v>15325.329587</v>
      </c>
    </row>
    <row r="1865" spans="1:10" x14ac:dyDescent="0.25">
      <c r="A1865" s="2" t="s">
        <v>94</v>
      </c>
      <c r="B1865" s="4" t="s">
        <v>53</v>
      </c>
      <c r="C1865" s="3" t="s">
        <v>34</v>
      </c>
      <c r="D1865" s="3" t="s">
        <v>37</v>
      </c>
      <c r="E1865" s="82">
        <v>0.53104274309999999</v>
      </c>
      <c r="F1865" s="47">
        <v>0.146543484</v>
      </c>
      <c r="G1865" s="47">
        <v>3.59616491E-2</v>
      </c>
      <c r="H1865" s="47">
        <v>4.7521078500000001E-2</v>
      </c>
      <c r="I1865" s="47">
        <v>0.2389310452</v>
      </c>
      <c r="J1865" s="83">
        <v>5673.7996500999998</v>
      </c>
    </row>
    <row r="1866" spans="1:10" x14ac:dyDescent="0.25">
      <c r="A1866" s="2" t="s">
        <v>94</v>
      </c>
      <c r="B1866" s="4" t="s">
        <v>53</v>
      </c>
      <c r="C1866" s="3" t="s">
        <v>34</v>
      </c>
      <c r="D1866" s="3" t="s">
        <v>0</v>
      </c>
      <c r="E1866" s="82">
        <v>0.45677418330000003</v>
      </c>
      <c r="F1866" s="47">
        <v>0.18299006170000001</v>
      </c>
      <c r="G1866" s="47">
        <v>3.8261739099999997E-2</v>
      </c>
      <c r="H1866" s="47">
        <v>5.85615341E-2</v>
      </c>
      <c r="I1866" s="47">
        <v>0.26341248169999998</v>
      </c>
      <c r="J1866" s="83">
        <v>7214.5260489000002</v>
      </c>
    </row>
    <row r="1867" spans="1:10" x14ac:dyDescent="0.25">
      <c r="A1867" s="2" t="s">
        <v>94</v>
      </c>
      <c r="B1867" s="4" t="s">
        <v>53</v>
      </c>
      <c r="C1867" s="3" t="s">
        <v>34</v>
      </c>
      <c r="D1867" s="3" t="s">
        <v>38</v>
      </c>
      <c r="E1867" s="82">
        <v>0.19686306410000001</v>
      </c>
      <c r="F1867" s="47">
        <v>0.32671731780000002</v>
      </c>
      <c r="G1867" s="47">
        <v>4.5310605400000002E-2</v>
      </c>
      <c r="H1867" s="47">
        <v>9.9455236500000002E-2</v>
      </c>
      <c r="I1867" s="47">
        <v>0.33165377619999997</v>
      </c>
      <c r="J1867" s="83">
        <v>1368.3578236999999</v>
      </c>
    </row>
    <row r="1868" spans="1:10" x14ac:dyDescent="0.25">
      <c r="A1868" s="2" t="s">
        <v>94</v>
      </c>
      <c r="B1868" s="4" t="s">
        <v>53</v>
      </c>
      <c r="C1868" s="3" t="s">
        <v>35</v>
      </c>
      <c r="D1868" s="3" t="s">
        <v>37</v>
      </c>
      <c r="E1868" s="82">
        <v>0.51553616660000001</v>
      </c>
      <c r="F1868" s="47">
        <v>0.1670770671</v>
      </c>
      <c r="G1868" s="47">
        <v>1.37936098E-2</v>
      </c>
      <c r="H1868" s="47">
        <v>6.1524961699999998E-2</v>
      </c>
      <c r="I1868" s="47">
        <v>0.24206819469999999</v>
      </c>
      <c r="J1868" s="83">
        <v>579.97870833000002</v>
      </c>
    </row>
    <row r="1869" spans="1:10" x14ac:dyDescent="0.25">
      <c r="A1869" s="2" t="s">
        <v>94</v>
      </c>
      <c r="B1869" s="4" t="s">
        <v>53</v>
      </c>
      <c r="C1869" s="3" t="s">
        <v>35</v>
      </c>
      <c r="D1869" s="3" t="s">
        <v>0</v>
      </c>
      <c r="E1869" s="82">
        <v>0.4286047898</v>
      </c>
      <c r="F1869" s="47">
        <v>0.18951272399999999</v>
      </c>
      <c r="G1869" s="47">
        <v>2.70344795E-2</v>
      </c>
      <c r="H1869" s="47">
        <v>6.8194960799999996E-2</v>
      </c>
      <c r="I1869" s="47">
        <v>0.28665304600000002</v>
      </c>
      <c r="J1869" s="83">
        <v>776.93952085000001</v>
      </c>
    </row>
    <row r="1870" spans="1:10" x14ac:dyDescent="0.25">
      <c r="A1870" s="2" t="s">
        <v>94</v>
      </c>
      <c r="B1870" s="4" t="s">
        <v>53</v>
      </c>
      <c r="C1870" s="3" t="s">
        <v>35</v>
      </c>
      <c r="D1870" s="3" t="s">
        <v>38</v>
      </c>
      <c r="E1870" s="82">
        <v>0.1875875796</v>
      </c>
      <c r="F1870" s="47">
        <v>0.26566840689999999</v>
      </c>
      <c r="G1870" s="47">
        <v>7.174759E-2</v>
      </c>
      <c r="H1870" s="47">
        <v>8.9643184900000006E-2</v>
      </c>
      <c r="I1870" s="47">
        <v>0.38535323859999998</v>
      </c>
      <c r="J1870" s="83">
        <v>181.24867372</v>
      </c>
    </row>
    <row r="1871" spans="1:10" x14ac:dyDescent="0.25">
      <c r="A1871" s="2" t="s">
        <v>94</v>
      </c>
      <c r="B1871" s="4" t="s">
        <v>53</v>
      </c>
      <c r="C1871" s="3" t="s">
        <v>36</v>
      </c>
      <c r="D1871" s="3" t="s">
        <v>37</v>
      </c>
      <c r="E1871" s="82">
        <v>0.49662003100000002</v>
      </c>
      <c r="F1871" s="47">
        <v>9.0660457599999994E-2</v>
      </c>
      <c r="G1871" s="47">
        <v>5.0572305E-3</v>
      </c>
      <c r="H1871" s="47">
        <v>2.7214924200000001E-2</v>
      </c>
      <c r="I1871" s="47">
        <v>0.38044735670000002</v>
      </c>
      <c r="J1871" s="83">
        <v>988.68343871000002</v>
      </c>
    </row>
    <row r="1872" spans="1:10" x14ac:dyDescent="0.25">
      <c r="A1872" s="2" t="s">
        <v>94</v>
      </c>
      <c r="B1872" s="4" t="s">
        <v>53</v>
      </c>
      <c r="C1872" s="3" t="s">
        <v>36</v>
      </c>
      <c r="D1872" s="3" t="s">
        <v>0</v>
      </c>
      <c r="E1872" s="82">
        <v>0.39946028</v>
      </c>
      <c r="F1872" s="47">
        <v>0.1855505278</v>
      </c>
      <c r="G1872" s="47">
        <v>6.8395708E-3</v>
      </c>
      <c r="H1872" s="47">
        <v>6.4023729799999998E-2</v>
      </c>
      <c r="I1872" s="47">
        <v>0.34412589160000001</v>
      </c>
      <c r="J1872" s="83">
        <v>1319.2801047</v>
      </c>
    </row>
    <row r="1873" spans="1:10" x14ac:dyDescent="0.25">
      <c r="A1873" s="2" t="s">
        <v>94</v>
      </c>
      <c r="B1873" s="4" t="s">
        <v>53</v>
      </c>
      <c r="C1873" s="3" t="s">
        <v>36</v>
      </c>
      <c r="D1873" s="3" t="s">
        <v>38</v>
      </c>
      <c r="E1873" s="82">
        <v>0.11025641949999999</v>
      </c>
      <c r="F1873" s="47">
        <v>0.47616734080000001</v>
      </c>
      <c r="G1873" s="47">
        <v>9.5239802000000005E-3</v>
      </c>
      <c r="H1873" s="47">
        <v>0.18131916440000001</v>
      </c>
      <c r="I1873" s="47">
        <v>0.2227330951</v>
      </c>
      <c r="J1873" s="83">
        <v>317.44183386999998</v>
      </c>
    </row>
    <row r="1874" spans="1:10" x14ac:dyDescent="0.25">
      <c r="A1874" s="2" t="s">
        <v>94</v>
      </c>
      <c r="B1874" s="4" t="s">
        <v>51</v>
      </c>
      <c r="C1874" s="3" t="s">
        <v>34</v>
      </c>
      <c r="D1874" s="3" t="s">
        <v>37</v>
      </c>
      <c r="E1874" s="82">
        <v>0.55079444460000004</v>
      </c>
      <c r="F1874" s="47">
        <v>0.13958426800000001</v>
      </c>
      <c r="G1874" s="47">
        <v>4.45903432E-2</v>
      </c>
      <c r="H1874" s="47">
        <v>6.71485681E-2</v>
      </c>
      <c r="I1874" s="47">
        <v>0.197882376</v>
      </c>
      <c r="J1874" s="83">
        <v>7244.0865428999996</v>
      </c>
    </row>
    <row r="1875" spans="1:10" x14ac:dyDescent="0.25">
      <c r="A1875" s="2" t="s">
        <v>94</v>
      </c>
      <c r="B1875" s="4" t="s">
        <v>51</v>
      </c>
      <c r="C1875" s="3" t="s">
        <v>34</v>
      </c>
      <c r="D1875" s="3" t="s">
        <v>0</v>
      </c>
      <c r="E1875" s="82">
        <v>0.45652126469999998</v>
      </c>
      <c r="F1875" s="47">
        <v>0.1999482467</v>
      </c>
      <c r="G1875" s="47">
        <v>5.3178973300000001E-2</v>
      </c>
      <c r="H1875" s="47">
        <v>8.7968077699999994E-2</v>
      </c>
      <c r="I1875" s="47">
        <v>0.20238343759999999</v>
      </c>
      <c r="J1875" s="83">
        <v>9515.4442075999996</v>
      </c>
    </row>
    <row r="1876" spans="1:10" x14ac:dyDescent="0.25">
      <c r="A1876" s="2" t="s">
        <v>94</v>
      </c>
      <c r="B1876" s="4" t="s">
        <v>51</v>
      </c>
      <c r="C1876" s="3" t="s">
        <v>34</v>
      </c>
      <c r="D1876" s="3" t="s">
        <v>38</v>
      </c>
      <c r="E1876" s="82">
        <v>0.15771175579999999</v>
      </c>
      <c r="F1876" s="47">
        <v>0.39878581439999999</v>
      </c>
      <c r="G1876" s="47">
        <v>8.1593156099999994E-2</v>
      </c>
      <c r="H1876" s="47">
        <v>0.156167739</v>
      </c>
      <c r="I1876" s="47">
        <v>0.20574153470000001</v>
      </c>
      <c r="J1876" s="83">
        <v>2193.8757725999999</v>
      </c>
    </row>
    <row r="1877" spans="1:10" x14ac:dyDescent="0.25">
      <c r="A1877" s="2" t="s">
        <v>94</v>
      </c>
      <c r="B1877" s="4" t="s">
        <v>51</v>
      </c>
      <c r="C1877" s="3" t="s">
        <v>35</v>
      </c>
      <c r="D1877" s="3" t="s">
        <v>37</v>
      </c>
      <c r="E1877" s="82">
        <v>0.61033176229999997</v>
      </c>
      <c r="F1877" s="47">
        <v>0.1220148945</v>
      </c>
      <c r="G1877" s="47">
        <v>1.62831279E-2</v>
      </c>
      <c r="H1877" s="47">
        <v>6.0302261599999997E-2</v>
      </c>
      <c r="I1877" s="47">
        <v>0.19106795369999999</v>
      </c>
      <c r="J1877" s="83">
        <v>3316.3161515000002</v>
      </c>
    </row>
    <row r="1878" spans="1:10" x14ac:dyDescent="0.25">
      <c r="A1878" s="2" t="s">
        <v>94</v>
      </c>
      <c r="B1878" s="4" t="s">
        <v>51</v>
      </c>
      <c r="C1878" s="3" t="s">
        <v>35</v>
      </c>
      <c r="D1878" s="3" t="s">
        <v>0</v>
      </c>
      <c r="E1878" s="82">
        <v>0.55211230850000004</v>
      </c>
      <c r="F1878" s="47">
        <v>0.15100540330000001</v>
      </c>
      <c r="G1878" s="47">
        <v>1.6637088000000001E-2</v>
      </c>
      <c r="H1878" s="47">
        <v>7.4111824000000007E-2</v>
      </c>
      <c r="I1878" s="47">
        <v>0.20613337609999999</v>
      </c>
      <c r="J1878" s="83">
        <v>3847.1613504000002</v>
      </c>
    </row>
    <row r="1879" spans="1:10" x14ac:dyDescent="0.25">
      <c r="A1879" s="2" t="s">
        <v>94</v>
      </c>
      <c r="B1879" s="4" t="s">
        <v>51</v>
      </c>
      <c r="C1879" s="3" t="s">
        <v>35</v>
      </c>
      <c r="D1879" s="3" t="s">
        <v>38</v>
      </c>
      <c r="E1879" s="82">
        <v>0.20571553349999999</v>
      </c>
      <c r="F1879" s="47">
        <v>0.35262241729999999</v>
      </c>
      <c r="G1879" s="47">
        <v>2.1217520199999999E-2</v>
      </c>
      <c r="H1879" s="47">
        <v>0.15391525410000001</v>
      </c>
      <c r="I1879" s="47">
        <v>0.2665292749</v>
      </c>
      <c r="J1879" s="83">
        <v>471.57075472000002</v>
      </c>
    </row>
    <row r="1880" spans="1:10" x14ac:dyDescent="0.25">
      <c r="A1880" s="2" t="s">
        <v>94</v>
      </c>
      <c r="B1880" s="4" t="s">
        <v>51</v>
      </c>
      <c r="C1880" s="3" t="s">
        <v>36</v>
      </c>
      <c r="D1880" s="3" t="s">
        <v>37</v>
      </c>
      <c r="E1880" s="82">
        <v>0.29233893999999999</v>
      </c>
      <c r="F1880" s="47">
        <v>0.12795686419999999</v>
      </c>
      <c r="G1880" s="47">
        <v>4.6560194899999997E-2</v>
      </c>
      <c r="H1880" s="47">
        <v>6.11377881E-2</v>
      </c>
      <c r="I1880" s="47">
        <v>0.4720062129</v>
      </c>
      <c r="J1880" s="83">
        <v>5777.9064596999997</v>
      </c>
    </row>
    <row r="1881" spans="1:10" x14ac:dyDescent="0.25">
      <c r="A1881" s="2" t="s">
        <v>94</v>
      </c>
      <c r="B1881" s="4" t="s">
        <v>51</v>
      </c>
      <c r="C1881" s="3" t="s">
        <v>36</v>
      </c>
      <c r="D1881" s="3" t="s">
        <v>0</v>
      </c>
      <c r="E1881" s="82">
        <v>0.22894472599999999</v>
      </c>
      <c r="F1881" s="47">
        <v>0.1376421632</v>
      </c>
      <c r="G1881" s="47">
        <v>4.7079480600000001E-2</v>
      </c>
      <c r="H1881" s="47">
        <v>6.3848148499999993E-2</v>
      </c>
      <c r="I1881" s="47">
        <v>0.52248548169999998</v>
      </c>
      <c r="J1881" s="83">
        <v>9138.0672290000002</v>
      </c>
    </row>
    <row r="1882" spans="1:10" x14ac:dyDescent="0.25">
      <c r="A1882" s="2" t="s">
        <v>94</v>
      </c>
      <c r="B1882" s="4" t="s">
        <v>51</v>
      </c>
      <c r="C1882" s="3" t="s">
        <v>36</v>
      </c>
      <c r="D1882" s="3" t="s">
        <v>38</v>
      </c>
      <c r="E1882" s="82">
        <v>0.1540030886</v>
      </c>
      <c r="F1882" s="47">
        <v>0.19855716030000001</v>
      </c>
      <c r="G1882" s="47">
        <v>5.8889930100000001E-2</v>
      </c>
      <c r="H1882" s="47">
        <v>8.5049164400000002E-2</v>
      </c>
      <c r="I1882" s="47">
        <v>0.50350065649999998</v>
      </c>
      <c r="J1882" s="83">
        <v>2584.3978321</v>
      </c>
    </row>
    <row r="1883" spans="1:10" x14ac:dyDescent="0.25">
      <c r="A1883" s="2" t="s">
        <v>94</v>
      </c>
      <c r="B1883" s="4" t="s">
        <v>1</v>
      </c>
      <c r="C1883" s="3" t="s">
        <v>34</v>
      </c>
      <c r="D1883" s="3" t="s">
        <v>37</v>
      </c>
      <c r="E1883" s="82">
        <v>0.68527205579999995</v>
      </c>
      <c r="F1883" s="47">
        <v>0.11991870020000001</v>
      </c>
      <c r="G1883" s="47">
        <v>9.9508370000000006E-3</v>
      </c>
      <c r="H1883" s="47">
        <v>3.5279446700000001E-2</v>
      </c>
      <c r="I1883" s="47">
        <v>0.1495789602</v>
      </c>
      <c r="J1883" s="83">
        <v>5225.6910598000004</v>
      </c>
    </row>
    <row r="1884" spans="1:10" x14ac:dyDescent="0.25">
      <c r="A1884" s="2" t="s">
        <v>94</v>
      </c>
      <c r="B1884" s="4" t="s">
        <v>1</v>
      </c>
      <c r="C1884" s="3" t="s">
        <v>34</v>
      </c>
      <c r="D1884" s="3" t="s">
        <v>0</v>
      </c>
      <c r="E1884" s="82">
        <v>0.64985768779999997</v>
      </c>
      <c r="F1884" s="47">
        <v>0.1244167744</v>
      </c>
      <c r="G1884" s="47">
        <v>1.29192135E-2</v>
      </c>
      <c r="H1884" s="47">
        <v>3.8566172500000002E-2</v>
      </c>
      <c r="I1884" s="47">
        <v>0.17424015179999999</v>
      </c>
      <c r="J1884" s="83">
        <v>5650.4987548999998</v>
      </c>
    </row>
    <row r="1885" spans="1:10" x14ac:dyDescent="0.25">
      <c r="A1885" s="2" t="s">
        <v>94</v>
      </c>
      <c r="B1885" s="4" t="s">
        <v>1</v>
      </c>
      <c r="C1885" s="3" t="s">
        <v>34</v>
      </c>
      <c r="D1885" s="3" t="s">
        <v>38</v>
      </c>
      <c r="E1885" s="82">
        <v>0.23385704030000001</v>
      </c>
      <c r="F1885" s="47">
        <v>0.1806395499</v>
      </c>
      <c r="G1885" s="47">
        <v>5.7038302499999999E-2</v>
      </c>
      <c r="H1885" s="47">
        <v>5.80665213E-2</v>
      </c>
      <c r="I1885" s="47">
        <v>0.47039858600000001</v>
      </c>
      <c r="J1885" s="83">
        <v>350.64157096000002</v>
      </c>
    </row>
    <row r="1886" spans="1:10" x14ac:dyDescent="0.25">
      <c r="A1886" s="2" t="s">
        <v>94</v>
      </c>
      <c r="B1886" s="4" t="s">
        <v>1</v>
      </c>
      <c r="C1886" s="3" t="s">
        <v>35</v>
      </c>
      <c r="D1886" s="3" t="s">
        <v>37</v>
      </c>
      <c r="E1886" s="82">
        <v>0.68246938099999999</v>
      </c>
      <c r="F1886" s="47">
        <v>0.1257188652</v>
      </c>
      <c r="G1886" s="47">
        <v>1.26097693E-2</v>
      </c>
      <c r="H1886" s="47">
        <v>3.9388310199999998E-2</v>
      </c>
      <c r="I1886" s="47">
        <v>0.1398136743</v>
      </c>
      <c r="J1886" s="83">
        <v>3647.1245522999998</v>
      </c>
    </row>
    <row r="1887" spans="1:10" x14ac:dyDescent="0.25">
      <c r="A1887" s="2" t="s">
        <v>94</v>
      </c>
      <c r="B1887" s="4" t="s">
        <v>1</v>
      </c>
      <c r="C1887" s="3" t="s">
        <v>35</v>
      </c>
      <c r="D1887" s="3" t="s">
        <v>0</v>
      </c>
      <c r="E1887" s="82">
        <v>0.63446565060000004</v>
      </c>
      <c r="F1887" s="47">
        <v>0.1349254849</v>
      </c>
      <c r="G1887" s="47">
        <v>1.8957122699999999E-2</v>
      </c>
      <c r="H1887" s="47">
        <v>4.2206842299999998E-2</v>
      </c>
      <c r="I1887" s="47">
        <v>0.1694448995</v>
      </c>
      <c r="J1887" s="83">
        <v>4219.3786742000002</v>
      </c>
    </row>
    <row r="1888" spans="1:10" x14ac:dyDescent="0.25">
      <c r="A1888" s="2" t="s">
        <v>94</v>
      </c>
      <c r="B1888" s="4" t="s">
        <v>1</v>
      </c>
      <c r="C1888" s="3" t="s">
        <v>35</v>
      </c>
      <c r="D1888" s="3" t="s">
        <v>38</v>
      </c>
      <c r="E1888" s="82">
        <v>0.37166933190000001</v>
      </c>
      <c r="F1888" s="47">
        <v>0.15488434340000001</v>
      </c>
      <c r="G1888" s="47">
        <v>7.24588761E-2</v>
      </c>
      <c r="H1888" s="47">
        <v>3.2925781600000002E-2</v>
      </c>
      <c r="I1888" s="47">
        <v>0.36806166699999998</v>
      </c>
      <c r="J1888" s="83">
        <v>427.79962281000002</v>
      </c>
    </row>
    <row r="1889" spans="1:10" x14ac:dyDescent="0.25">
      <c r="A1889" s="2" t="s">
        <v>94</v>
      </c>
      <c r="B1889" s="4" t="s">
        <v>1</v>
      </c>
      <c r="C1889" s="3" t="s">
        <v>36</v>
      </c>
      <c r="D1889" s="3" t="s">
        <v>37</v>
      </c>
      <c r="E1889" s="82">
        <v>0.31970823339999999</v>
      </c>
      <c r="F1889" s="47">
        <v>0.1370267057</v>
      </c>
      <c r="G1889" s="47">
        <v>2.4397448700000001E-2</v>
      </c>
      <c r="H1889" s="47">
        <v>7.1269148899999996E-2</v>
      </c>
      <c r="I1889" s="47">
        <v>0.44759846339999998</v>
      </c>
      <c r="J1889" s="83">
        <v>1967.4188349999999</v>
      </c>
    </row>
    <row r="1890" spans="1:10" x14ac:dyDescent="0.25">
      <c r="A1890" s="2" t="s">
        <v>94</v>
      </c>
      <c r="B1890" s="4" t="s">
        <v>1</v>
      </c>
      <c r="C1890" s="3" t="s">
        <v>36</v>
      </c>
      <c r="D1890" s="3" t="s">
        <v>0</v>
      </c>
      <c r="E1890" s="82">
        <v>0.28603029829999999</v>
      </c>
      <c r="F1890" s="47">
        <v>0.140127746</v>
      </c>
      <c r="G1890" s="47">
        <v>3.5115326799999999E-2</v>
      </c>
      <c r="H1890" s="47">
        <v>7.6806517000000005E-2</v>
      </c>
      <c r="I1890" s="47">
        <v>0.46192011199999999</v>
      </c>
      <c r="J1890" s="83">
        <v>3132.5352782</v>
      </c>
    </row>
    <row r="1891" spans="1:10" x14ac:dyDescent="0.25">
      <c r="A1891" s="2" t="s">
        <v>94</v>
      </c>
      <c r="B1891" s="4" t="s">
        <v>1</v>
      </c>
      <c r="C1891" s="3" t="s">
        <v>36</v>
      </c>
      <c r="D1891" s="3" t="s">
        <v>38</v>
      </c>
      <c r="E1891" s="82">
        <v>0.23704745260000001</v>
      </c>
      <c r="F1891" s="47">
        <v>0.14034362319999999</v>
      </c>
      <c r="G1891" s="47">
        <v>5.4360506000000003E-2</v>
      </c>
      <c r="H1891" s="47">
        <v>8.3818922300000001E-2</v>
      </c>
      <c r="I1891" s="47">
        <v>0.48442949590000001</v>
      </c>
      <c r="J1891" s="83">
        <v>1122.1381925999999</v>
      </c>
    </row>
    <row r="1892" spans="1:10" x14ac:dyDescent="0.25">
      <c r="A1892" s="2" t="s">
        <v>94</v>
      </c>
      <c r="B1892" s="4" t="s">
        <v>67</v>
      </c>
      <c r="C1892" s="3" t="s">
        <v>34</v>
      </c>
      <c r="D1892" s="3" t="s">
        <v>37</v>
      </c>
      <c r="E1892" s="82">
        <v>0.6797240846</v>
      </c>
      <c r="F1892" s="47">
        <v>8.9827301200000001E-2</v>
      </c>
      <c r="G1892" s="47">
        <v>4.4612357800000002E-2</v>
      </c>
      <c r="H1892" s="47">
        <v>4.7021894000000002E-2</v>
      </c>
      <c r="I1892" s="47">
        <v>0.1388143624</v>
      </c>
      <c r="J1892" s="83">
        <v>18762.113072</v>
      </c>
    </row>
    <row r="1893" spans="1:10" x14ac:dyDescent="0.25">
      <c r="A1893" s="2" t="s">
        <v>94</v>
      </c>
      <c r="B1893" s="4" t="s">
        <v>67</v>
      </c>
      <c r="C1893" s="3" t="s">
        <v>34</v>
      </c>
      <c r="D1893" s="3" t="s">
        <v>0</v>
      </c>
      <c r="E1893" s="82">
        <v>0.64240089509999998</v>
      </c>
      <c r="F1893" s="47">
        <v>0.1002589329</v>
      </c>
      <c r="G1893" s="47">
        <v>4.5602792199999999E-2</v>
      </c>
      <c r="H1893" s="47">
        <v>5.5504842300000003E-2</v>
      </c>
      <c r="I1893" s="47">
        <v>0.15623253749999999</v>
      </c>
      <c r="J1893" s="83">
        <v>21139.541115</v>
      </c>
    </row>
    <row r="1894" spans="1:10" x14ac:dyDescent="0.25">
      <c r="A1894" s="2" t="s">
        <v>94</v>
      </c>
      <c r="B1894" s="4" t="s">
        <v>67</v>
      </c>
      <c r="C1894" s="3" t="s">
        <v>34</v>
      </c>
      <c r="D1894" s="3" t="s">
        <v>38</v>
      </c>
      <c r="E1894" s="82">
        <v>0.34376059799999997</v>
      </c>
      <c r="F1894" s="47">
        <v>0.15117596489999999</v>
      </c>
      <c r="G1894" s="47">
        <v>6.7429963400000001E-2</v>
      </c>
      <c r="H1894" s="47">
        <v>0.12671285900000001</v>
      </c>
      <c r="I1894" s="47">
        <v>0.31092061469999999</v>
      </c>
      <c r="J1894" s="83">
        <v>1512.6806360999999</v>
      </c>
    </row>
    <row r="1895" spans="1:10" x14ac:dyDescent="0.25">
      <c r="A1895" s="2" t="s">
        <v>94</v>
      </c>
      <c r="B1895" s="4" t="s">
        <v>67</v>
      </c>
      <c r="C1895" s="3" t="s">
        <v>35</v>
      </c>
      <c r="D1895" s="3" t="s">
        <v>37</v>
      </c>
      <c r="E1895" s="82">
        <v>0.63873962900000003</v>
      </c>
      <c r="F1895" s="47">
        <v>0.12512284600000001</v>
      </c>
      <c r="G1895" s="47">
        <v>1.6847579500000001E-2</v>
      </c>
      <c r="H1895" s="47">
        <v>6.2486235500000001E-2</v>
      </c>
      <c r="I1895" s="47">
        <v>0.15680371009999999</v>
      </c>
      <c r="J1895" s="83">
        <v>6648.9815626</v>
      </c>
    </row>
    <row r="1896" spans="1:10" x14ac:dyDescent="0.25">
      <c r="A1896" s="2" t="s">
        <v>94</v>
      </c>
      <c r="B1896" s="4" t="s">
        <v>67</v>
      </c>
      <c r="C1896" s="3" t="s">
        <v>35</v>
      </c>
      <c r="D1896" s="3" t="s">
        <v>0</v>
      </c>
      <c r="E1896" s="82">
        <v>0.60209733659999998</v>
      </c>
      <c r="F1896" s="47">
        <v>0.1214377396</v>
      </c>
      <c r="G1896" s="47">
        <v>1.9683031600000001E-2</v>
      </c>
      <c r="H1896" s="47">
        <v>6.5526292599999994E-2</v>
      </c>
      <c r="I1896" s="47">
        <v>0.19125559959999999</v>
      </c>
      <c r="J1896" s="83">
        <v>7621.7550530999997</v>
      </c>
    </row>
    <row r="1897" spans="1:10" x14ac:dyDescent="0.25">
      <c r="A1897" s="2" t="s">
        <v>94</v>
      </c>
      <c r="B1897" s="4" t="s">
        <v>67</v>
      </c>
      <c r="C1897" s="3" t="s">
        <v>35</v>
      </c>
      <c r="D1897" s="3" t="s">
        <v>38</v>
      </c>
      <c r="E1897" s="82">
        <v>0.37361715969999998</v>
      </c>
      <c r="F1897" s="47">
        <v>9.4891262800000001E-2</v>
      </c>
      <c r="G1897" s="47">
        <v>4.9307051300000002E-2</v>
      </c>
      <c r="H1897" s="47">
        <v>7.8992198299999997E-2</v>
      </c>
      <c r="I1897" s="47">
        <v>0.40319232799999999</v>
      </c>
      <c r="J1897" s="83">
        <v>669.27547198000002</v>
      </c>
    </row>
    <row r="1898" spans="1:10" x14ac:dyDescent="0.25">
      <c r="A1898" s="2" t="s">
        <v>94</v>
      </c>
      <c r="B1898" s="4" t="s">
        <v>67</v>
      </c>
      <c r="C1898" s="3" t="s">
        <v>36</v>
      </c>
      <c r="D1898" s="3" t="s">
        <v>37</v>
      </c>
      <c r="E1898" s="82">
        <v>0.29358428260000002</v>
      </c>
      <c r="F1898" s="47">
        <v>9.2892586599999993E-2</v>
      </c>
      <c r="G1898" s="47">
        <v>6.1103892999999999E-2</v>
      </c>
      <c r="H1898" s="47">
        <v>6.6820674100000005E-2</v>
      </c>
      <c r="I1898" s="47">
        <v>0.48559856369999999</v>
      </c>
      <c r="J1898" s="83">
        <v>27535.557118000001</v>
      </c>
    </row>
    <row r="1899" spans="1:10" x14ac:dyDescent="0.25">
      <c r="A1899" s="2" t="s">
        <v>94</v>
      </c>
      <c r="B1899" s="4" t="s">
        <v>67</v>
      </c>
      <c r="C1899" s="3" t="s">
        <v>36</v>
      </c>
      <c r="D1899" s="3" t="s">
        <v>0</v>
      </c>
      <c r="E1899" s="82">
        <v>0.2717190022</v>
      </c>
      <c r="F1899" s="47">
        <v>9.2858399300000005E-2</v>
      </c>
      <c r="G1899" s="47">
        <v>6.4632350500000005E-2</v>
      </c>
      <c r="H1899" s="47">
        <v>6.9802006200000002E-2</v>
      </c>
      <c r="I1899" s="47">
        <v>0.50098824180000001</v>
      </c>
      <c r="J1899" s="83">
        <v>36015.343547999997</v>
      </c>
    </row>
    <row r="1900" spans="1:10" x14ac:dyDescent="0.25">
      <c r="A1900" s="2" t="s">
        <v>94</v>
      </c>
      <c r="B1900" s="4" t="s">
        <v>67</v>
      </c>
      <c r="C1900" s="3" t="s">
        <v>36</v>
      </c>
      <c r="D1900" s="3" t="s">
        <v>38</v>
      </c>
      <c r="E1900" s="82">
        <v>0.20472675849999999</v>
      </c>
      <c r="F1900" s="47">
        <v>9.2068154299999996E-2</v>
      </c>
      <c r="G1900" s="47">
        <v>7.7506568900000003E-2</v>
      </c>
      <c r="H1900" s="47">
        <v>7.7038010200000007E-2</v>
      </c>
      <c r="I1900" s="47">
        <v>0.5486605081</v>
      </c>
      <c r="J1900" s="83">
        <v>8118.3644125999999</v>
      </c>
    </row>
    <row r="1901" spans="1:10" x14ac:dyDescent="0.25">
      <c r="A1901" s="2" t="s">
        <v>94</v>
      </c>
      <c r="B1901" s="4" t="s">
        <v>57</v>
      </c>
      <c r="C1901" s="3" t="s">
        <v>34</v>
      </c>
      <c r="D1901" s="3" t="s">
        <v>37</v>
      </c>
      <c r="E1901" s="82">
        <v>0.41397658780000002</v>
      </c>
      <c r="F1901" s="47">
        <v>9.3850703199999996E-2</v>
      </c>
      <c r="G1901" s="47">
        <v>7.6275206799999995E-2</v>
      </c>
      <c r="H1901" s="47">
        <v>7.2690421300000002E-2</v>
      </c>
      <c r="I1901" s="47">
        <v>0.34320708090000002</v>
      </c>
      <c r="J1901" s="83">
        <v>7855.5721875999998</v>
      </c>
    </row>
    <row r="1902" spans="1:10" x14ac:dyDescent="0.25">
      <c r="A1902" s="2" t="s">
        <v>94</v>
      </c>
      <c r="B1902" s="4" t="s">
        <v>57</v>
      </c>
      <c r="C1902" s="3" t="s">
        <v>34</v>
      </c>
      <c r="D1902" s="3" t="s">
        <v>0</v>
      </c>
      <c r="E1902" s="82">
        <v>0.35247481450000001</v>
      </c>
      <c r="F1902" s="47">
        <v>9.9278351900000006E-2</v>
      </c>
      <c r="G1902" s="47">
        <v>8.2828693800000006E-2</v>
      </c>
      <c r="H1902" s="47">
        <v>8.1474642700000002E-2</v>
      </c>
      <c r="I1902" s="47">
        <v>0.38394349709999998</v>
      </c>
      <c r="J1902" s="83">
        <v>10699.702679</v>
      </c>
    </row>
    <row r="1903" spans="1:10" x14ac:dyDescent="0.25">
      <c r="A1903" s="2" t="s">
        <v>94</v>
      </c>
      <c r="B1903" s="4" t="s">
        <v>57</v>
      </c>
      <c r="C1903" s="3" t="s">
        <v>34</v>
      </c>
      <c r="D1903" s="3" t="s">
        <v>38</v>
      </c>
      <c r="E1903" s="82">
        <v>0.1966578386</v>
      </c>
      <c r="F1903" s="47">
        <v>0.11667603059999999</v>
      </c>
      <c r="G1903" s="47">
        <v>0.1092032164</v>
      </c>
      <c r="H1903" s="47">
        <v>0.1102827718</v>
      </c>
      <c r="I1903" s="47">
        <v>0.46718014260000001</v>
      </c>
      <c r="J1903" s="83">
        <v>2396.8164778999999</v>
      </c>
    </row>
    <row r="1904" spans="1:10" x14ac:dyDescent="0.25">
      <c r="A1904" s="2" t="s">
        <v>94</v>
      </c>
      <c r="B1904" s="4" t="s">
        <v>57</v>
      </c>
      <c r="C1904" s="3" t="s">
        <v>36</v>
      </c>
      <c r="D1904" s="3" t="s">
        <v>37</v>
      </c>
      <c r="E1904" s="82">
        <v>0.238869678</v>
      </c>
      <c r="F1904" s="47">
        <v>8.6256857800000003E-2</v>
      </c>
      <c r="G1904" s="47">
        <v>6.4447926000000003E-2</v>
      </c>
      <c r="H1904" s="47">
        <v>5.95941179E-2</v>
      </c>
      <c r="I1904" s="47">
        <v>0.55083142029999999</v>
      </c>
      <c r="J1904" s="83">
        <v>3475.6802317000001</v>
      </c>
    </row>
    <row r="1905" spans="1:10" x14ac:dyDescent="0.25">
      <c r="A1905" s="2" t="s">
        <v>94</v>
      </c>
      <c r="B1905" s="4" t="s">
        <v>57</v>
      </c>
      <c r="C1905" s="3" t="s">
        <v>36</v>
      </c>
      <c r="D1905" s="3" t="s">
        <v>0</v>
      </c>
      <c r="E1905" s="82">
        <v>0.22680865059999999</v>
      </c>
      <c r="F1905" s="47">
        <v>0.10214773570000001</v>
      </c>
      <c r="G1905" s="47">
        <v>6.5815122200000006E-2</v>
      </c>
      <c r="H1905" s="47">
        <v>7.42009852E-2</v>
      </c>
      <c r="I1905" s="47">
        <v>0.53102750620000005</v>
      </c>
      <c r="J1905" s="83">
        <v>5108.9926981999997</v>
      </c>
    </row>
    <row r="1906" spans="1:10" x14ac:dyDescent="0.25">
      <c r="A1906" s="2" t="s">
        <v>94</v>
      </c>
      <c r="B1906" s="4" t="s">
        <v>57</v>
      </c>
      <c r="C1906" s="3" t="s">
        <v>36</v>
      </c>
      <c r="D1906" s="3" t="s">
        <v>38</v>
      </c>
      <c r="E1906" s="82">
        <v>0.20288751629999999</v>
      </c>
      <c r="F1906" s="47">
        <v>0.13780773639999999</v>
      </c>
      <c r="G1906" s="47">
        <v>6.8510606700000004E-2</v>
      </c>
      <c r="H1906" s="47">
        <v>0.1059314312</v>
      </c>
      <c r="I1906" s="47">
        <v>0.48486270939999998</v>
      </c>
      <c r="J1906" s="83">
        <v>1594.6231088</v>
      </c>
    </row>
    <row r="1907" spans="1:10" x14ac:dyDescent="0.25">
      <c r="A1907" s="2" t="s">
        <v>94</v>
      </c>
      <c r="B1907" s="4" t="s">
        <v>46</v>
      </c>
      <c r="C1907" s="3" t="s">
        <v>34</v>
      </c>
      <c r="D1907" s="3" t="s">
        <v>37</v>
      </c>
      <c r="E1907" s="82">
        <v>0.3896355313</v>
      </c>
      <c r="F1907" s="47">
        <v>8.0344680500000001E-2</v>
      </c>
      <c r="G1907" s="47">
        <v>0.10381326370000001</v>
      </c>
      <c r="H1907" s="47">
        <v>8.1865762699999997E-2</v>
      </c>
      <c r="I1907" s="47">
        <v>0.34434076180000001</v>
      </c>
      <c r="J1907" s="83">
        <v>7889.9147077999996</v>
      </c>
    </row>
    <row r="1908" spans="1:10" x14ac:dyDescent="0.25">
      <c r="A1908" s="2" t="s">
        <v>94</v>
      </c>
      <c r="B1908" s="4" t="s">
        <v>46</v>
      </c>
      <c r="C1908" s="3" t="s">
        <v>34</v>
      </c>
      <c r="D1908" s="3" t="s">
        <v>0</v>
      </c>
      <c r="E1908" s="82">
        <v>0.23544669369999999</v>
      </c>
      <c r="F1908" s="47">
        <v>8.1459652399999999E-2</v>
      </c>
      <c r="G1908" s="47">
        <v>9.99374871E-2</v>
      </c>
      <c r="H1908" s="47">
        <v>9.0658895399999995E-2</v>
      </c>
      <c r="I1908" s="47">
        <v>0.49249727139999999</v>
      </c>
      <c r="J1908" s="83">
        <v>16747.747982000001</v>
      </c>
    </row>
    <row r="1909" spans="1:10" x14ac:dyDescent="0.25">
      <c r="A1909" s="2" t="s">
        <v>94</v>
      </c>
      <c r="B1909" s="4" t="s">
        <v>46</v>
      </c>
      <c r="C1909" s="3" t="s">
        <v>34</v>
      </c>
      <c r="D1909" s="3" t="s">
        <v>38</v>
      </c>
      <c r="E1909" s="82">
        <v>0.1033344149</v>
      </c>
      <c r="F1909" s="47">
        <v>6.6568924099999996E-2</v>
      </c>
      <c r="G1909" s="47">
        <v>9.9498989499999996E-2</v>
      </c>
      <c r="H1909" s="47">
        <v>8.4608473200000006E-2</v>
      </c>
      <c r="I1909" s="47">
        <v>0.6459891982</v>
      </c>
      <c r="J1909" s="83">
        <v>7703.2494984000004</v>
      </c>
    </row>
    <row r="1910" spans="1:10" x14ac:dyDescent="0.25">
      <c r="A1910" s="2" t="s">
        <v>94</v>
      </c>
      <c r="B1910" s="4" t="s">
        <v>46</v>
      </c>
      <c r="C1910" s="3" t="s">
        <v>36</v>
      </c>
      <c r="D1910" s="3" t="s">
        <v>37</v>
      </c>
      <c r="E1910" s="82" t="s">
        <v>109</v>
      </c>
      <c r="F1910" s="82" t="s">
        <v>109</v>
      </c>
      <c r="G1910" s="82" t="s">
        <v>109</v>
      </c>
      <c r="H1910" s="82" t="s">
        <v>109</v>
      </c>
      <c r="I1910" s="82" t="s">
        <v>109</v>
      </c>
      <c r="J1910" s="82" t="s">
        <v>109</v>
      </c>
    </row>
    <row r="1911" spans="1:10" x14ac:dyDescent="0.25">
      <c r="A1911" s="2" t="s">
        <v>94</v>
      </c>
      <c r="B1911" s="4" t="s">
        <v>46</v>
      </c>
      <c r="C1911" s="3" t="s">
        <v>36</v>
      </c>
      <c r="D1911" s="3" t="s">
        <v>0</v>
      </c>
      <c r="E1911" s="82" t="s">
        <v>109</v>
      </c>
      <c r="F1911" s="82" t="s">
        <v>109</v>
      </c>
      <c r="G1911" s="82" t="s">
        <v>109</v>
      </c>
      <c r="H1911" s="82" t="s">
        <v>109</v>
      </c>
      <c r="I1911" s="82" t="s">
        <v>109</v>
      </c>
      <c r="J1911" s="82" t="s">
        <v>109</v>
      </c>
    </row>
    <row r="1912" spans="1:10" x14ac:dyDescent="0.25">
      <c r="A1912" s="2" t="s">
        <v>94</v>
      </c>
      <c r="B1912" s="4" t="s">
        <v>46</v>
      </c>
      <c r="C1912" s="3" t="s">
        <v>36</v>
      </c>
      <c r="D1912" s="3" t="s">
        <v>38</v>
      </c>
      <c r="E1912" s="82" t="s">
        <v>109</v>
      </c>
      <c r="F1912" s="82" t="s">
        <v>109</v>
      </c>
      <c r="G1912" s="82" t="s">
        <v>109</v>
      </c>
      <c r="H1912" s="82" t="s">
        <v>109</v>
      </c>
      <c r="I1912" s="82" t="s">
        <v>109</v>
      </c>
      <c r="J1912" s="82" t="s">
        <v>109</v>
      </c>
    </row>
    <row r="1913" spans="1:10" x14ac:dyDescent="0.25">
      <c r="A1913" s="2" t="s">
        <v>94</v>
      </c>
      <c r="B1913" s="4" t="s">
        <v>75</v>
      </c>
      <c r="C1913" s="3" t="s">
        <v>34</v>
      </c>
      <c r="D1913" s="3" t="s">
        <v>37</v>
      </c>
      <c r="E1913" s="82">
        <v>0.58160995510000002</v>
      </c>
      <c r="F1913" s="47">
        <v>0.12544632580000001</v>
      </c>
      <c r="G1913" s="47">
        <v>3.8608059799999997E-2</v>
      </c>
      <c r="H1913" s="47">
        <v>5.5120330400000001E-2</v>
      </c>
      <c r="I1913" s="47">
        <v>0.199215329</v>
      </c>
      <c r="J1913" s="83">
        <v>41817.046829999999</v>
      </c>
    </row>
    <row r="1914" spans="1:10" x14ac:dyDescent="0.25">
      <c r="A1914" s="2" t="s">
        <v>94</v>
      </c>
      <c r="B1914" s="4" t="s">
        <v>75</v>
      </c>
      <c r="C1914" s="3" t="s">
        <v>34</v>
      </c>
      <c r="D1914" s="3" t="s">
        <v>0</v>
      </c>
      <c r="E1914" s="82">
        <v>0.50099146130000005</v>
      </c>
      <c r="F1914" s="47">
        <v>0.15108439779999999</v>
      </c>
      <c r="G1914" s="47">
        <v>4.1264161600000002E-2</v>
      </c>
      <c r="H1914" s="47">
        <v>7.4754018000000005E-2</v>
      </c>
      <c r="I1914" s="47">
        <v>0.2319059614</v>
      </c>
      <c r="J1914" s="83">
        <v>52382.678477000001</v>
      </c>
    </row>
    <row r="1915" spans="1:10" x14ac:dyDescent="0.25">
      <c r="A1915" s="2" t="s">
        <v>94</v>
      </c>
      <c r="B1915" s="4" t="s">
        <v>75</v>
      </c>
      <c r="C1915" s="3" t="s">
        <v>34</v>
      </c>
      <c r="D1915" s="3" t="s">
        <v>38</v>
      </c>
      <c r="E1915" s="82">
        <v>0.19471363059999999</v>
      </c>
      <c r="F1915" s="47">
        <v>0.25169776649999998</v>
      </c>
      <c r="G1915" s="47">
        <v>5.34757436E-2</v>
      </c>
      <c r="H1915" s="47">
        <v>0.14896556359999999</v>
      </c>
      <c r="I1915" s="47">
        <v>0.35114729569999997</v>
      </c>
      <c r="J1915" s="83">
        <v>9126.5098044999995</v>
      </c>
    </row>
    <row r="1916" spans="1:10" x14ac:dyDescent="0.25">
      <c r="A1916" s="2" t="s">
        <v>94</v>
      </c>
      <c r="B1916" s="4" t="s">
        <v>75</v>
      </c>
      <c r="C1916" s="3" t="s">
        <v>35</v>
      </c>
      <c r="D1916" s="3" t="s">
        <v>37</v>
      </c>
      <c r="E1916" s="82">
        <v>0.69209103849999998</v>
      </c>
      <c r="F1916" s="47">
        <v>0.11402346350000001</v>
      </c>
      <c r="G1916" s="47">
        <v>1.5856779500000001E-2</v>
      </c>
      <c r="H1916" s="47">
        <v>4.3110115300000001E-2</v>
      </c>
      <c r="I1916" s="47">
        <v>0.1349186033</v>
      </c>
      <c r="J1916" s="83">
        <v>57712.713667999997</v>
      </c>
    </row>
    <row r="1917" spans="1:10" x14ac:dyDescent="0.25">
      <c r="A1917" s="2" t="s">
        <v>94</v>
      </c>
      <c r="B1917" s="4" t="s">
        <v>75</v>
      </c>
      <c r="C1917" s="3" t="s">
        <v>35</v>
      </c>
      <c r="D1917" s="3" t="s">
        <v>0</v>
      </c>
      <c r="E1917" s="82">
        <v>0.62378501419999999</v>
      </c>
      <c r="F1917" s="47">
        <v>0.14620296020000001</v>
      </c>
      <c r="G1917" s="47">
        <v>1.8918095100000001E-2</v>
      </c>
      <c r="H1917" s="47">
        <v>5.4895448299999997E-2</v>
      </c>
      <c r="I1917" s="47">
        <v>0.15619848219999999</v>
      </c>
      <c r="J1917" s="83">
        <v>73112.758201000004</v>
      </c>
    </row>
    <row r="1918" spans="1:10" x14ac:dyDescent="0.25">
      <c r="A1918" s="2" t="s">
        <v>94</v>
      </c>
      <c r="B1918" s="4" t="s">
        <v>75</v>
      </c>
      <c r="C1918" s="3" t="s">
        <v>35</v>
      </c>
      <c r="D1918" s="3" t="s">
        <v>38</v>
      </c>
      <c r="E1918" s="82">
        <v>0.1845731394</v>
      </c>
      <c r="F1918" s="47">
        <v>0.42259021969999999</v>
      </c>
      <c r="G1918" s="47">
        <v>2.62165317E-2</v>
      </c>
      <c r="H1918" s="47">
        <v>0.14789277009999999</v>
      </c>
      <c r="I1918" s="47">
        <v>0.2187273391</v>
      </c>
      <c r="J1918" s="83">
        <v>8582.9131625999999</v>
      </c>
    </row>
    <row r="1919" spans="1:10" x14ac:dyDescent="0.25">
      <c r="A1919" s="2" t="s">
        <v>94</v>
      </c>
      <c r="B1919" s="4" t="s">
        <v>75</v>
      </c>
      <c r="C1919" s="3" t="s">
        <v>36</v>
      </c>
      <c r="D1919" s="3" t="s">
        <v>37</v>
      </c>
      <c r="E1919" s="82">
        <v>0.3307954448</v>
      </c>
      <c r="F1919" s="47">
        <v>0.1039519953</v>
      </c>
      <c r="G1919" s="47">
        <v>4.1100282500000002E-2</v>
      </c>
      <c r="H1919" s="47">
        <v>6.7304407499999996E-2</v>
      </c>
      <c r="I1919" s="47">
        <v>0.45684786979999997</v>
      </c>
      <c r="J1919" s="83">
        <v>55250.004285000003</v>
      </c>
    </row>
    <row r="1920" spans="1:10" x14ac:dyDescent="0.25">
      <c r="A1920" s="2" t="s">
        <v>94</v>
      </c>
      <c r="B1920" s="4" t="s">
        <v>75</v>
      </c>
      <c r="C1920" s="3" t="s">
        <v>36</v>
      </c>
      <c r="D1920" s="3" t="s">
        <v>0</v>
      </c>
      <c r="E1920" s="82">
        <v>0.31501559649999999</v>
      </c>
      <c r="F1920" s="47">
        <v>0.1139465774</v>
      </c>
      <c r="G1920" s="47">
        <v>4.3143682400000001E-2</v>
      </c>
      <c r="H1920" s="47">
        <v>7.0057095700000002E-2</v>
      </c>
      <c r="I1920" s="47">
        <v>0.45783704800000002</v>
      </c>
      <c r="J1920" s="83">
        <v>67544.295983000004</v>
      </c>
    </row>
    <row r="1921" spans="1:10" x14ac:dyDescent="0.25">
      <c r="A1921" s="2" t="s">
        <v>94</v>
      </c>
      <c r="B1921" s="4" t="s">
        <v>75</v>
      </c>
      <c r="C1921" s="3" t="s">
        <v>36</v>
      </c>
      <c r="D1921" s="3" t="s">
        <v>38</v>
      </c>
      <c r="E1921" s="82">
        <v>0.25106339030000002</v>
      </c>
      <c r="F1921" s="47">
        <v>0.15925600749999999</v>
      </c>
      <c r="G1921" s="47">
        <v>5.2773337599999998E-2</v>
      </c>
      <c r="H1921" s="47">
        <v>8.2361171600000005E-2</v>
      </c>
      <c r="I1921" s="47">
        <v>0.45454609299999998</v>
      </c>
      <c r="J1921" s="83">
        <v>11678.552349</v>
      </c>
    </row>
    <row r="1922" spans="1:10" x14ac:dyDescent="0.25">
      <c r="A1922" s="2" t="s">
        <v>94</v>
      </c>
      <c r="B1922" s="4" t="s">
        <v>2</v>
      </c>
      <c r="C1922" s="3" t="s">
        <v>34</v>
      </c>
      <c r="D1922" s="3" t="s">
        <v>37</v>
      </c>
      <c r="E1922" s="82">
        <v>0.58410729630000002</v>
      </c>
      <c r="F1922" s="47">
        <v>0.1062260095</v>
      </c>
      <c r="G1922" s="47">
        <v>4.5439170500000001E-2</v>
      </c>
      <c r="H1922" s="47">
        <v>5.8815992300000002E-2</v>
      </c>
      <c r="I1922" s="47">
        <v>0.20541153149999999</v>
      </c>
      <c r="J1922" s="83">
        <v>931145.10777999996</v>
      </c>
    </row>
    <row r="1923" spans="1:10" x14ac:dyDescent="0.25">
      <c r="A1923" s="2" t="s">
        <v>94</v>
      </c>
      <c r="B1923" s="4" t="s">
        <v>2</v>
      </c>
      <c r="C1923" s="3" t="s">
        <v>34</v>
      </c>
      <c r="D1923" s="3" t="s">
        <v>0</v>
      </c>
      <c r="E1923" s="82">
        <v>0.50012879060000004</v>
      </c>
      <c r="F1923" s="47">
        <v>0.1265823552</v>
      </c>
      <c r="G1923" s="47">
        <v>5.1017896799999997E-2</v>
      </c>
      <c r="H1923" s="47">
        <v>7.2876303200000006E-2</v>
      </c>
      <c r="I1923" s="47">
        <v>0.24939465429999999</v>
      </c>
      <c r="J1923" s="83">
        <v>1222120.3125</v>
      </c>
    </row>
    <row r="1924" spans="1:10" x14ac:dyDescent="0.25">
      <c r="A1924" s="2" t="s">
        <v>94</v>
      </c>
      <c r="B1924" s="4" t="s">
        <v>2</v>
      </c>
      <c r="C1924" s="3" t="s">
        <v>34</v>
      </c>
      <c r="D1924" s="3" t="s">
        <v>38</v>
      </c>
      <c r="E1924" s="82">
        <v>0.22023936429999999</v>
      </c>
      <c r="F1924" s="47">
        <v>0.19891499909999999</v>
      </c>
      <c r="G1924" s="47">
        <v>7.4848766799999994E-2</v>
      </c>
      <c r="H1924" s="47">
        <v>0.118806839</v>
      </c>
      <c r="I1924" s="47">
        <v>0.38719003070000002</v>
      </c>
      <c r="J1924" s="83">
        <v>246807.42981999999</v>
      </c>
    </row>
    <row r="1925" spans="1:10" x14ac:dyDescent="0.25">
      <c r="A1925" s="2" t="s">
        <v>94</v>
      </c>
      <c r="B1925" s="4" t="s">
        <v>2</v>
      </c>
      <c r="C1925" s="3" t="s">
        <v>35</v>
      </c>
      <c r="D1925" s="3" t="s">
        <v>37</v>
      </c>
      <c r="E1925" s="82">
        <v>0.66479073290000001</v>
      </c>
      <c r="F1925" s="47">
        <v>0.11040440410000001</v>
      </c>
      <c r="G1925" s="47">
        <v>1.96431759E-2</v>
      </c>
      <c r="H1925" s="47">
        <v>4.93522697E-2</v>
      </c>
      <c r="I1925" s="47">
        <v>0.15580941749999999</v>
      </c>
      <c r="J1925" s="83">
        <v>415896.95108999999</v>
      </c>
    </row>
    <row r="1926" spans="1:10" x14ac:dyDescent="0.25">
      <c r="A1926" s="2" t="s">
        <v>94</v>
      </c>
      <c r="B1926" s="4" t="s">
        <v>2</v>
      </c>
      <c r="C1926" s="3" t="s">
        <v>35</v>
      </c>
      <c r="D1926" s="3" t="s">
        <v>0</v>
      </c>
      <c r="E1926" s="82">
        <v>0.61083481849999999</v>
      </c>
      <c r="F1926" s="47">
        <v>0.1271071322</v>
      </c>
      <c r="G1926" s="47">
        <v>2.20302567E-2</v>
      </c>
      <c r="H1926" s="47">
        <v>5.6574283400000001E-2</v>
      </c>
      <c r="I1926" s="47">
        <v>0.1834535092</v>
      </c>
      <c r="J1926" s="83">
        <v>490006.06060999999</v>
      </c>
    </row>
    <row r="1927" spans="1:10" x14ac:dyDescent="0.25">
      <c r="A1927" s="2" t="s">
        <v>94</v>
      </c>
      <c r="B1927" s="4" t="s">
        <v>2</v>
      </c>
      <c r="C1927" s="3" t="s">
        <v>35</v>
      </c>
      <c r="D1927" s="3" t="s">
        <v>38</v>
      </c>
      <c r="E1927" s="82">
        <v>0.2437601227</v>
      </c>
      <c r="F1927" s="47">
        <v>0.26748492089999998</v>
      </c>
      <c r="G1927" s="47">
        <v>4.0653606299999999E-2</v>
      </c>
      <c r="H1927" s="47">
        <v>0.1124010795</v>
      </c>
      <c r="I1927" s="47">
        <v>0.33570027070000003</v>
      </c>
      <c r="J1927" s="83">
        <v>50427.960395000002</v>
      </c>
    </row>
    <row r="1928" spans="1:10" x14ac:dyDescent="0.25">
      <c r="A1928" s="2" t="s">
        <v>94</v>
      </c>
      <c r="B1928" s="4" t="s">
        <v>2</v>
      </c>
      <c r="C1928" s="3" t="s">
        <v>36</v>
      </c>
      <c r="D1928" s="3" t="s">
        <v>37</v>
      </c>
      <c r="E1928" s="82">
        <v>0.3058989097</v>
      </c>
      <c r="F1928" s="47">
        <v>0.1174882396</v>
      </c>
      <c r="G1928" s="47">
        <v>5.0470124399999997E-2</v>
      </c>
      <c r="H1928" s="47">
        <v>7.74407872E-2</v>
      </c>
      <c r="I1928" s="47">
        <v>0.4487019391</v>
      </c>
      <c r="J1928" s="83">
        <v>667220.44625000004</v>
      </c>
    </row>
    <row r="1929" spans="1:10" x14ac:dyDescent="0.25">
      <c r="A1929" s="2" t="s">
        <v>94</v>
      </c>
      <c r="B1929" s="4" t="s">
        <v>2</v>
      </c>
      <c r="C1929" s="3" t="s">
        <v>36</v>
      </c>
      <c r="D1929" s="3" t="s">
        <v>0</v>
      </c>
      <c r="E1929" s="82">
        <v>0.2674393055</v>
      </c>
      <c r="F1929" s="47">
        <v>0.12571276640000001</v>
      </c>
      <c r="G1929" s="47">
        <v>5.9774771900000002E-2</v>
      </c>
      <c r="H1929" s="47">
        <v>8.5857678600000001E-2</v>
      </c>
      <c r="I1929" s="47">
        <v>0.46121547769999999</v>
      </c>
      <c r="J1929" s="83">
        <v>1088812.7633</v>
      </c>
    </row>
    <row r="1930" spans="1:10" x14ac:dyDescent="0.25">
      <c r="A1930" s="2" t="s">
        <v>94</v>
      </c>
      <c r="B1930" s="4" t="s">
        <v>2</v>
      </c>
      <c r="C1930" s="3" t="s">
        <v>36</v>
      </c>
      <c r="D1930" s="3" t="s">
        <v>38</v>
      </c>
      <c r="E1930" s="82">
        <v>0.21185633700000001</v>
      </c>
      <c r="F1930" s="47">
        <v>0.13827524729999999</v>
      </c>
      <c r="G1930" s="47">
        <v>7.5379609200000003E-2</v>
      </c>
      <c r="H1930" s="47">
        <v>9.8815390000000003E-2</v>
      </c>
      <c r="I1930" s="47">
        <v>0.4756734165</v>
      </c>
      <c r="J1930" s="83">
        <v>401919.65694999998</v>
      </c>
    </row>
    <row r="1931" spans="1:10" x14ac:dyDescent="0.25">
      <c r="A1931" s="2" t="s">
        <v>94</v>
      </c>
      <c r="B1931" s="4" t="s">
        <v>74</v>
      </c>
      <c r="C1931" s="3" t="s">
        <v>34</v>
      </c>
      <c r="D1931" s="3" t="s">
        <v>37</v>
      </c>
      <c r="E1931" s="82">
        <v>0.53360470569999996</v>
      </c>
      <c r="F1931" s="47">
        <v>9.8095514800000005E-2</v>
      </c>
      <c r="G1931" s="47">
        <v>3.8287039699999997E-2</v>
      </c>
      <c r="H1931" s="47">
        <v>6.2542475099999995E-2</v>
      </c>
      <c r="I1931" s="47">
        <v>0.26747026470000002</v>
      </c>
      <c r="J1931" s="83">
        <v>49426.464466999998</v>
      </c>
    </row>
    <row r="1932" spans="1:10" x14ac:dyDescent="0.25">
      <c r="A1932" s="2" t="s">
        <v>94</v>
      </c>
      <c r="B1932" s="4" t="s">
        <v>74</v>
      </c>
      <c r="C1932" s="3" t="s">
        <v>34</v>
      </c>
      <c r="D1932" s="3" t="s">
        <v>0</v>
      </c>
      <c r="E1932" s="82">
        <v>0.47061118950000003</v>
      </c>
      <c r="F1932" s="47">
        <v>0.11643609319999999</v>
      </c>
      <c r="G1932" s="47">
        <v>4.3098891600000001E-2</v>
      </c>
      <c r="H1932" s="47">
        <v>7.1578022199999994E-2</v>
      </c>
      <c r="I1932" s="47">
        <v>0.29827580349999999</v>
      </c>
      <c r="J1932" s="83">
        <v>62128.683921999997</v>
      </c>
    </row>
    <row r="1933" spans="1:10" x14ac:dyDescent="0.25">
      <c r="A1933" s="2" t="s">
        <v>94</v>
      </c>
      <c r="B1933" s="4" t="s">
        <v>74</v>
      </c>
      <c r="C1933" s="3" t="s">
        <v>34</v>
      </c>
      <c r="D1933" s="3" t="s">
        <v>38</v>
      </c>
      <c r="E1933" s="82">
        <v>0.21763960290000001</v>
      </c>
      <c r="F1933" s="47">
        <v>0.19519413159999999</v>
      </c>
      <c r="G1933" s="47">
        <v>6.6914403499999997E-2</v>
      </c>
      <c r="H1933" s="47">
        <v>0.1074670579</v>
      </c>
      <c r="I1933" s="47">
        <v>0.41278480410000001</v>
      </c>
      <c r="J1933" s="83">
        <v>10913.710196</v>
      </c>
    </row>
    <row r="1934" spans="1:10" x14ac:dyDescent="0.25">
      <c r="A1934" s="2" t="s">
        <v>94</v>
      </c>
      <c r="B1934" s="4" t="s">
        <v>74</v>
      </c>
      <c r="C1934" s="3" t="s">
        <v>35</v>
      </c>
      <c r="D1934" s="3" t="s">
        <v>37</v>
      </c>
      <c r="E1934" s="82">
        <v>0.61068921929999997</v>
      </c>
      <c r="F1934" s="47">
        <v>0.1183399279</v>
      </c>
      <c r="G1934" s="47">
        <v>1.1768933400000001E-2</v>
      </c>
      <c r="H1934" s="47">
        <v>5.3728584699999998E-2</v>
      </c>
      <c r="I1934" s="47">
        <v>0.20547333479999999</v>
      </c>
      <c r="J1934" s="83">
        <v>19627.598351000001</v>
      </c>
    </row>
    <row r="1935" spans="1:10" x14ac:dyDescent="0.25">
      <c r="A1935" s="2" t="s">
        <v>94</v>
      </c>
      <c r="B1935" s="4" t="s">
        <v>74</v>
      </c>
      <c r="C1935" s="3" t="s">
        <v>35</v>
      </c>
      <c r="D1935" s="3" t="s">
        <v>0</v>
      </c>
      <c r="E1935" s="82">
        <v>0.5393522261</v>
      </c>
      <c r="F1935" s="47">
        <v>0.15008796999999999</v>
      </c>
      <c r="G1935" s="47">
        <v>1.45465508E-2</v>
      </c>
      <c r="H1935" s="47">
        <v>6.68752071E-2</v>
      </c>
      <c r="I1935" s="47">
        <v>0.22913804600000001</v>
      </c>
      <c r="J1935" s="83">
        <v>23441.778203000002</v>
      </c>
    </row>
    <row r="1936" spans="1:10" x14ac:dyDescent="0.25">
      <c r="A1936" s="2" t="s">
        <v>94</v>
      </c>
      <c r="B1936" s="4" t="s">
        <v>74</v>
      </c>
      <c r="C1936" s="3" t="s">
        <v>35</v>
      </c>
      <c r="D1936" s="3" t="s">
        <v>38</v>
      </c>
      <c r="E1936" s="82">
        <v>0.17772782209999999</v>
      </c>
      <c r="F1936" s="47">
        <v>0.32796210669999998</v>
      </c>
      <c r="G1936" s="47">
        <v>3.0263868999999999E-2</v>
      </c>
      <c r="H1936" s="47">
        <v>0.1322798818</v>
      </c>
      <c r="I1936" s="47">
        <v>0.33176632029999997</v>
      </c>
      <c r="J1936" s="83">
        <v>3370.3926356000002</v>
      </c>
    </row>
    <row r="1937" spans="1:10" x14ac:dyDescent="0.25">
      <c r="A1937" s="2" t="s">
        <v>94</v>
      </c>
      <c r="B1937" s="4" t="s">
        <v>74</v>
      </c>
      <c r="C1937" s="3" t="s">
        <v>36</v>
      </c>
      <c r="D1937" s="3" t="s">
        <v>37</v>
      </c>
      <c r="E1937" s="82">
        <v>0.25506557810000002</v>
      </c>
      <c r="F1937" s="47">
        <v>8.5160996899999994E-2</v>
      </c>
      <c r="G1937" s="47">
        <v>4.7206155899999998E-2</v>
      </c>
      <c r="H1937" s="47">
        <v>6.0973226999999998E-2</v>
      </c>
      <c r="I1937" s="47">
        <v>0.55159404219999997</v>
      </c>
      <c r="J1937" s="83">
        <v>22269.817790000001</v>
      </c>
    </row>
    <row r="1938" spans="1:10" x14ac:dyDescent="0.25">
      <c r="A1938" s="2" t="s">
        <v>94</v>
      </c>
      <c r="B1938" s="4" t="s">
        <v>74</v>
      </c>
      <c r="C1938" s="3" t="s">
        <v>36</v>
      </c>
      <c r="D1938" s="3" t="s">
        <v>0</v>
      </c>
      <c r="E1938" s="82">
        <v>0.23168243790000001</v>
      </c>
      <c r="F1938" s="47">
        <v>0.10447488670000001</v>
      </c>
      <c r="G1938" s="47">
        <v>5.3111855499999999E-2</v>
      </c>
      <c r="H1938" s="47">
        <v>6.6306251600000005E-2</v>
      </c>
      <c r="I1938" s="47">
        <v>0.54442456819999996</v>
      </c>
      <c r="J1938" s="83">
        <v>35601.667363</v>
      </c>
    </row>
    <row r="1939" spans="1:10" x14ac:dyDescent="0.25">
      <c r="A1939" s="2" t="s">
        <v>94</v>
      </c>
      <c r="B1939" s="4" t="s">
        <v>74</v>
      </c>
      <c r="C1939" s="3" t="s">
        <v>36</v>
      </c>
      <c r="D1939" s="3" t="s">
        <v>38</v>
      </c>
      <c r="E1939" s="82">
        <v>0.1961495596</v>
      </c>
      <c r="F1939" s="47">
        <v>0.13905191610000001</v>
      </c>
      <c r="G1939" s="47">
        <v>6.3613812699999994E-2</v>
      </c>
      <c r="H1939" s="47">
        <v>7.4729674699999998E-2</v>
      </c>
      <c r="I1939" s="47">
        <v>0.52645503689999995</v>
      </c>
      <c r="J1939" s="83">
        <v>12852.525100000001</v>
      </c>
    </row>
    <row r="1940" spans="1:10" x14ac:dyDescent="0.25">
      <c r="A1940" s="2" t="s">
        <v>94</v>
      </c>
      <c r="B1940" s="4" t="s">
        <v>43</v>
      </c>
      <c r="C1940" s="3" t="s">
        <v>34</v>
      </c>
      <c r="D1940" s="3" t="s">
        <v>37</v>
      </c>
      <c r="E1940" s="82">
        <v>0.57555650960000004</v>
      </c>
      <c r="F1940" s="47">
        <v>7.9888694100000004E-2</v>
      </c>
      <c r="G1940" s="47">
        <v>3.8634650499999999E-2</v>
      </c>
      <c r="H1940" s="47">
        <v>5.1118433999999997E-2</v>
      </c>
      <c r="I1940" s="47">
        <v>0.25480171169999999</v>
      </c>
      <c r="J1940" s="83">
        <v>19214.851429999999</v>
      </c>
    </row>
    <row r="1941" spans="1:10" x14ac:dyDescent="0.25">
      <c r="A1941" s="2" t="s">
        <v>94</v>
      </c>
      <c r="B1941" s="4" t="s">
        <v>43</v>
      </c>
      <c r="C1941" s="3" t="s">
        <v>34</v>
      </c>
      <c r="D1941" s="3" t="s">
        <v>0</v>
      </c>
      <c r="E1941" s="82">
        <v>0.47797998539999997</v>
      </c>
      <c r="F1941" s="47">
        <v>9.6750378200000001E-2</v>
      </c>
      <c r="G1941" s="47">
        <v>4.28096834E-2</v>
      </c>
      <c r="H1941" s="47">
        <v>6.3778076200000006E-2</v>
      </c>
      <c r="I1941" s="47">
        <v>0.31868187679999999</v>
      </c>
      <c r="J1941" s="83">
        <v>26619.011612999999</v>
      </c>
    </row>
    <row r="1942" spans="1:10" x14ac:dyDescent="0.25">
      <c r="A1942" s="2" t="s">
        <v>94</v>
      </c>
      <c r="B1942" s="4" t="s">
        <v>43</v>
      </c>
      <c r="C1942" s="3" t="s">
        <v>34</v>
      </c>
      <c r="D1942" s="3" t="s">
        <v>38</v>
      </c>
      <c r="E1942" s="82">
        <v>0.2302828422</v>
      </c>
      <c r="F1942" s="47">
        <v>0.13947898680000001</v>
      </c>
      <c r="G1942" s="47">
        <v>5.3839332300000001E-2</v>
      </c>
      <c r="H1942" s="47">
        <v>9.3502130700000005E-2</v>
      </c>
      <c r="I1942" s="47">
        <v>0.48289670800000001</v>
      </c>
      <c r="J1942" s="83">
        <v>6761.7353063</v>
      </c>
    </row>
    <row r="1943" spans="1:10" x14ac:dyDescent="0.25">
      <c r="A1943" s="2" t="s">
        <v>94</v>
      </c>
      <c r="B1943" s="4" t="s">
        <v>50</v>
      </c>
      <c r="C1943" s="3" t="s">
        <v>34</v>
      </c>
      <c r="D1943" s="3" t="s">
        <v>37</v>
      </c>
      <c r="E1943" s="82">
        <v>0.57014733819999996</v>
      </c>
      <c r="F1943" s="47">
        <v>0.1224749304</v>
      </c>
      <c r="G1943" s="47">
        <v>4.60054451E-2</v>
      </c>
      <c r="H1943" s="47">
        <v>6.0535681700000003E-2</v>
      </c>
      <c r="I1943" s="47">
        <v>0.2008366047</v>
      </c>
      <c r="J1943" s="83">
        <v>10172.837793000001</v>
      </c>
    </row>
    <row r="1944" spans="1:10" x14ac:dyDescent="0.25">
      <c r="A1944" s="2" t="s">
        <v>94</v>
      </c>
      <c r="B1944" s="4" t="s">
        <v>50</v>
      </c>
      <c r="C1944" s="3" t="s">
        <v>34</v>
      </c>
      <c r="D1944" s="3" t="s">
        <v>0</v>
      </c>
      <c r="E1944" s="82">
        <v>0.4787274467</v>
      </c>
      <c r="F1944" s="47">
        <v>0.1694253231</v>
      </c>
      <c r="G1944" s="47">
        <v>4.8192116799999997E-2</v>
      </c>
      <c r="H1944" s="47">
        <v>8.6672776000000007E-2</v>
      </c>
      <c r="I1944" s="47">
        <v>0.2169823374</v>
      </c>
      <c r="J1944" s="83">
        <v>12844.593618000001</v>
      </c>
    </row>
    <row r="1945" spans="1:10" x14ac:dyDescent="0.25">
      <c r="A1945" s="2" t="s">
        <v>94</v>
      </c>
      <c r="B1945" s="4" t="s">
        <v>50</v>
      </c>
      <c r="C1945" s="3" t="s">
        <v>34</v>
      </c>
      <c r="D1945" s="3" t="s">
        <v>38</v>
      </c>
      <c r="E1945" s="82">
        <v>0.13310113809999999</v>
      </c>
      <c r="F1945" s="47">
        <v>0.35331955279999999</v>
      </c>
      <c r="G1945" s="47">
        <v>5.7645001299999998E-2</v>
      </c>
      <c r="H1945" s="47">
        <v>0.18585477119999999</v>
      </c>
      <c r="I1945" s="47">
        <v>0.2700795366</v>
      </c>
      <c r="J1945" s="83">
        <v>2584.8247522000001</v>
      </c>
    </row>
    <row r="1946" spans="1:10" x14ac:dyDescent="0.25">
      <c r="A1946" s="2" t="s">
        <v>94</v>
      </c>
      <c r="B1946" s="4" t="s">
        <v>50</v>
      </c>
      <c r="C1946" s="3" t="s">
        <v>35</v>
      </c>
      <c r="D1946" s="3" t="s">
        <v>37</v>
      </c>
      <c r="E1946" s="82">
        <v>0.71204805910000002</v>
      </c>
      <c r="F1946" s="47">
        <v>0.1095530091</v>
      </c>
      <c r="G1946" s="47">
        <v>5.9939733999999998E-3</v>
      </c>
      <c r="H1946" s="47">
        <v>5.1038877199999999E-2</v>
      </c>
      <c r="I1946" s="47">
        <v>0.1213660813</v>
      </c>
      <c r="J1946" s="83">
        <v>4004.0217934000002</v>
      </c>
    </row>
    <row r="1947" spans="1:10" x14ac:dyDescent="0.25">
      <c r="A1947" s="2" t="s">
        <v>94</v>
      </c>
      <c r="B1947" s="4" t="s">
        <v>50</v>
      </c>
      <c r="C1947" s="3" t="s">
        <v>35</v>
      </c>
      <c r="D1947" s="3" t="s">
        <v>0</v>
      </c>
      <c r="E1947" s="82">
        <v>0.68612164720000002</v>
      </c>
      <c r="F1947" s="47">
        <v>0.11496072659999999</v>
      </c>
      <c r="G1947" s="47">
        <v>7.9345891000000002E-3</v>
      </c>
      <c r="H1947" s="47">
        <v>5.3574683300000002E-2</v>
      </c>
      <c r="I1947" s="47">
        <v>0.13740835370000001</v>
      </c>
      <c r="J1947" s="83">
        <v>4285.0359822999999</v>
      </c>
    </row>
    <row r="1948" spans="1:10" x14ac:dyDescent="0.25">
      <c r="A1948" s="2" t="s">
        <v>94</v>
      </c>
      <c r="B1948" s="4" t="s">
        <v>50</v>
      </c>
      <c r="C1948" s="3" t="s">
        <v>35</v>
      </c>
      <c r="D1948" s="3" t="s">
        <v>38</v>
      </c>
      <c r="E1948" s="82">
        <v>0.4184036317</v>
      </c>
      <c r="F1948" s="47">
        <v>0.1164482522</v>
      </c>
      <c r="G1948" s="47">
        <v>4.4301561000000003E-2</v>
      </c>
      <c r="H1948" s="47">
        <v>3.9431340000000002E-2</v>
      </c>
      <c r="I1948" s="47">
        <v>0.38141521509999998</v>
      </c>
      <c r="J1948" s="83">
        <v>203.15311234999999</v>
      </c>
    </row>
    <row r="1949" spans="1:10" x14ac:dyDescent="0.25">
      <c r="A1949" s="2" t="s">
        <v>94</v>
      </c>
      <c r="B1949" s="4" t="s">
        <v>50</v>
      </c>
      <c r="C1949" s="3" t="s">
        <v>36</v>
      </c>
      <c r="D1949" s="3" t="s">
        <v>37</v>
      </c>
      <c r="E1949" s="82">
        <v>0.27341376979999998</v>
      </c>
      <c r="F1949" s="47">
        <v>9.2852537900000004E-2</v>
      </c>
      <c r="G1949" s="47">
        <v>3.7205161700000003E-2</v>
      </c>
      <c r="H1949" s="47">
        <v>6.8907583699999997E-2</v>
      </c>
      <c r="I1949" s="47">
        <v>0.52762094690000005</v>
      </c>
      <c r="J1949" s="83">
        <v>11101.088448</v>
      </c>
    </row>
    <row r="1950" spans="1:10" x14ac:dyDescent="0.25">
      <c r="A1950" s="2" t="s">
        <v>94</v>
      </c>
      <c r="B1950" s="4" t="s">
        <v>50</v>
      </c>
      <c r="C1950" s="3" t="s">
        <v>36</v>
      </c>
      <c r="D1950" s="3" t="s">
        <v>0</v>
      </c>
      <c r="E1950" s="82">
        <v>0.24450251070000001</v>
      </c>
      <c r="F1950" s="47">
        <v>9.6747315200000003E-2</v>
      </c>
      <c r="G1950" s="47">
        <v>4.5019003000000002E-2</v>
      </c>
      <c r="H1950" s="47">
        <v>7.1228795799999994E-2</v>
      </c>
      <c r="I1950" s="47">
        <v>0.5425023752</v>
      </c>
      <c r="J1950" s="83">
        <v>17935.178142000001</v>
      </c>
    </row>
    <row r="1951" spans="1:10" x14ac:dyDescent="0.25">
      <c r="A1951" s="2" t="s">
        <v>94</v>
      </c>
      <c r="B1951" s="4" t="s">
        <v>50</v>
      </c>
      <c r="C1951" s="3" t="s">
        <v>36</v>
      </c>
      <c r="D1951" s="3" t="s">
        <v>38</v>
      </c>
      <c r="E1951" s="82">
        <v>0.19949422550000001</v>
      </c>
      <c r="F1951" s="47">
        <v>0.1032390956</v>
      </c>
      <c r="G1951" s="47">
        <v>5.8682667100000002E-2</v>
      </c>
      <c r="H1951" s="47">
        <v>7.5525531399999998E-2</v>
      </c>
      <c r="I1951" s="47">
        <v>0.56305848039999995</v>
      </c>
      <c r="J1951" s="83">
        <v>6516.5076417999999</v>
      </c>
    </row>
    <row r="1952" spans="1:10" x14ac:dyDescent="0.25">
      <c r="A1952" s="2" t="s">
        <v>94</v>
      </c>
      <c r="B1952" s="4" t="s">
        <v>77</v>
      </c>
      <c r="C1952" s="3" t="s">
        <v>34</v>
      </c>
      <c r="D1952" s="3" t="s">
        <v>37</v>
      </c>
      <c r="E1952" s="82">
        <v>0.62631530349999998</v>
      </c>
      <c r="F1952" s="47">
        <v>0.1063749125</v>
      </c>
      <c r="G1952" s="47">
        <v>2.6506966699999999E-2</v>
      </c>
      <c r="H1952" s="47">
        <v>4.49960337E-2</v>
      </c>
      <c r="I1952" s="47">
        <v>0.1958067835</v>
      </c>
      <c r="J1952" s="83">
        <v>46440.695533999999</v>
      </c>
    </row>
    <row r="1953" spans="1:10" x14ac:dyDescent="0.25">
      <c r="A1953" s="2" t="s">
        <v>94</v>
      </c>
      <c r="B1953" s="4" t="s">
        <v>77</v>
      </c>
      <c r="C1953" s="3" t="s">
        <v>34</v>
      </c>
      <c r="D1953" s="3" t="s">
        <v>0</v>
      </c>
      <c r="E1953" s="82">
        <v>0.58865252820000002</v>
      </c>
      <c r="F1953" s="47">
        <v>0.1166134652</v>
      </c>
      <c r="G1953" s="47">
        <v>2.9065186699999999E-2</v>
      </c>
      <c r="H1953" s="47">
        <v>5.0467835400000001E-2</v>
      </c>
      <c r="I1953" s="47">
        <v>0.2152009845</v>
      </c>
      <c r="J1953" s="83">
        <v>52434.204231000003</v>
      </c>
    </row>
    <row r="1954" spans="1:10" x14ac:dyDescent="0.25">
      <c r="A1954" s="2" t="s">
        <v>94</v>
      </c>
      <c r="B1954" s="4" t="s">
        <v>77</v>
      </c>
      <c r="C1954" s="3" t="s">
        <v>34</v>
      </c>
      <c r="D1954" s="3" t="s">
        <v>38</v>
      </c>
      <c r="E1954" s="82">
        <v>0.28907419420000002</v>
      </c>
      <c r="F1954" s="47">
        <v>0.21237173400000001</v>
      </c>
      <c r="G1954" s="47">
        <v>5.8748829699999998E-2</v>
      </c>
      <c r="H1954" s="47">
        <v>9.2232728999999999E-2</v>
      </c>
      <c r="I1954" s="47">
        <v>0.34757251309999998</v>
      </c>
      <c r="J1954" s="83">
        <v>4068.1893749000001</v>
      </c>
    </row>
    <row r="1955" spans="1:10" x14ac:dyDescent="0.25">
      <c r="A1955" s="2" t="s">
        <v>94</v>
      </c>
      <c r="B1955" s="4" t="s">
        <v>77</v>
      </c>
      <c r="C1955" s="3" t="s">
        <v>35</v>
      </c>
      <c r="D1955" s="3" t="s">
        <v>37</v>
      </c>
      <c r="E1955" s="82">
        <v>0.72502803780000002</v>
      </c>
      <c r="F1955" s="47">
        <v>0.1072086344</v>
      </c>
      <c r="G1955" s="47">
        <v>1.01833744E-2</v>
      </c>
      <c r="H1955" s="47">
        <v>3.7007297100000003E-2</v>
      </c>
      <c r="I1955" s="47">
        <v>0.1205726562</v>
      </c>
      <c r="J1955" s="83">
        <v>38791.245264999998</v>
      </c>
    </row>
    <row r="1956" spans="1:10" x14ac:dyDescent="0.25">
      <c r="A1956" s="2" t="s">
        <v>94</v>
      </c>
      <c r="B1956" s="4" t="s">
        <v>77</v>
      </c>
      <c r="C1956" s="3" t="s">
        <v>35</v>
      </c>
      <c r="D1956" s="3" t="s">
        <v>0</v>
      </c>
      <c r="E1956" s="82">
        <v>0.68674633600000001</v>
      </c>
      <c r="F1956" s="47">
        <v>0.11850635700000001</v>
      </c>
      <c r="G1956" s="47">
        <v>1.2702017499999999E-2</v>
      </c>
      <c r="H1956" s="47">
        <v>4.1016238500000003E-2</v>
      </c>
      <c r="I1956" s="47">
        <v>0.14102905099999999</v>
      </c>
      <c r="J1956" s="83">
        <v>42593.223875999996</v>
      </c>
    </row>
    <row r="1957" spans="1:10" x14ac:dyDescent="0.25">
      <c r="A1957" s="2" t="s">
        <v>94</v>
      </c>
      <c r="B1957" s="4" t="s">
        <v>77</v>
      </c>
      <c r="C1957" s="3" t="s">
        <v>35</v>
      </c>
      <c r="D1957" s="3" t="s">
        <v>38</v>
      </c>
      <c r="E1957" s="82">
        <v>0.32449414199999999</v>
      </c>
      <c r="F1957" s="47">
        <v>0.22384945070000001</v>
      </c>
      <c r="G1957" s="47">
        <v>4.2284150100000001E-2</v>
      </c>
      <c r="H1957" s="47">
        <v>6.7287454400000002E-2</v>
      </c>
      <c r="I1957" s="47">
        <v>0.34208480270000002</v>
      </c>
      <c r="J1957" s="83">
        <v>3263.5411951999999</v>
      </c>
    </row>
    <row r="1958" spans="1:10" x14ac:dyDescent="0.25">
      <c r="A1958" s="2" t="s">
        <v>94</v>
      </c>
      <c r="B1958" s="4" t="s">
        <v>77</v>
      </c>
      <c r="C1958" s="3" t="s">
        <v>36</v>
      </c>
      <c r="D1958" s="3" t="s">
        <v>37</v>
      </c>
      <c r="E1958" s="82">
        <v>0.27464511730000002</v>
      </c>
      <c r="F1958" s="47">
        <v>0.1349784731</v>
      </c>
      <c r="G1958" s="47">
        <v>5.1009382700000001E-2</v>
      </c>
      <c r="H1958" s="47">
        <v>6.6724721000000001E-2</v>
      </c>
      <c r="I1958" s="47">
        <v>0.47264230600000001</v>
      </c>
      <c r="J1958" s="83">
        <v>18285.444883</v>
      </c>
    </row>
    <row r="1959" spans="1:10" x14ac:dyDescent="0.25">
      <c r="A1959" s="2" t="s">
        <v>94</v>
      </c>
      <c r="B1959" s="4" t="s">
        <v>77</v>
      </c>
      <c r="C1959" s="3" t="s">
        <v>36</v>
      </c>
      <c r="D1959" s="3" t="s">
        <v>0</v>
      </c>
      <c r="E1959" s="82">
        <v>0.2503269481</v>
      </c>
      <c r="F1959" s="47">
        <v>0.1284001176</v>
      </c>
      <c r="G1959" s="47">
        <v>6.0096150399999999E-2</v>
      </c>
      <c r="H1959" s="47">
        <v>6.9102967599999995E-2</v>
      </c>
      <c r="I1959" s="47">
        <v>0.49207381620000001</v>
      </c>
      <c r="J1959" s="83">
        <v>28220.703313000002</v>
      </c>
    </row>
    <row r="1960" spans="1:10" x14ac:dyDescent="0.25">
      <c r="A1960" s="2" t="s">
        <v>94</v>
      </c>
      <c r="B1960" s="4" t="s">
        <v>77</v>
      </c>
      <c r="C1960" s="3" t="s">
        <v>36</v>
      </c>
      <c r="D1960" s="3" t="s">
        <v>38</v>
      </c>
      <c r="E1960" s="82">
        <v>0.20892544090000001</v>
      </c>
      <c r="F1960" s="47">
        <v>0.114549861</v>
      </c>
      <c r="G1960" s="47">
        <v>7.6931891799999999E-2</v>
      </c>
      <c r="H1960" s="47">
        <v>7.2506875799999995E-2</v>
      </c>
      <c r="I1960" s="47">
        <v>0.52708593049999997</v>
      </c>
      <c r="J1960" s="83">
        <v>9660.8358069999995</v>
      </c>
    </row>
    <row r="1961" spans="1:10" x14ac:dyDescent="0.25">
      <c r="A1961" s="2" t="s">
        <v>94</v>
      </c>
      <c r="B1961" s="4" t="s">
        <v>86</v>
      </c>
      <c r="C1961" s="3" t="s">
        <v>34</v>
      </c>
      <c r="D1961" s="3" t="s">
        <v>37</v>
      </c>
      <c r="E1961" s="82" t="s">
        <v>109</v>
      </c>
      <c r="F1961" s="82" t="s">
        <v>109</v>
      </c>
      <c r="G1961" s="82" t="s">
        <v>109</v>
      </c>
      <c r="H1961" s="82" t="s">
        <v>109</v>
      </c>
      <c r="I1961" s="82" t="s">
        <v>109</v>
      </c>
      <c r="J1961" s="82" t="s">
        <v>109</v>
      </c>
    </row>
    <row r="1962" spans="1:10" x14ac:dyDescent="0.25">
      <c r="A1962" s="2" t="s">
        <v>94</v>
      </c>
      <c r="B1962" s="4" t="s">
        <v>86</v>
      </c>
      <c r="C1962" s="3" t="s">
        <v>34</v>
      </c>
      <c r="D1962" s="3" t="s">
        <v>0</v>
      </c>
      <c r="E1962" s="82" t="s">
        <v>109</v>
      </c>
      <c r="F1962" s="82" t="s">
        <v>109</v>
      </c>
      <c r="G1962" s="82" t="s">
        <v>109</v>
      </c>
      <c r="H1962" s="82" t="s">
        <v>109</v>
      </c>
      <c r="I1962" s="82" t="s">
        <v>109</v>
      </c>
      <c r="J1962" s="82" t="s">
        <v>109</v>
      </c>
    </row>
    <row r="1963" spans="1:10" x14ac:dyDescent="0.25">
      <c r="A1963" s="2" t="s">
        <v>94</v>
      </c>
      <c r="B1963" s="4" t="s">
        <v>86</v>
      </c>
      <c r="C1963" s="3" t="s">
        <v>34</v>
      </c>
      <c r="D1963" s="3" t="s">
        <v>38</v>
      </c>
      <c r="E1963" s="82" t="s">
        <v>109</v>
      </c>
      <c r="F1963" s="82" t="s">
        <v>109</v>
      </c>
      <c r="G1963" s="82" t="s">
        <v>109</v>
      </c>
      <c r="H1963" s="82" t="s">
        <v>109</v>
      </c>
      <c r="I1963" s="82" t="s">
        <v>109</v>
      </c>
      <c r="J1963" s="82" t="s">
        <v>109</v>
      </c>
    </row>
    <row r="1964" spans="1:10" x14ac:dyDescent="0.25">
      <c r="A1964" s="2" t="s">
        <v>94</v>
      </c>
      <c r="B1964" s="4" t="s">
        <v>86</v>
      </c>
      <c r="C1964" s="3" t="s">
        <v>35</v>
      </c>
      <c r="D1964" s="3" t="s">
        <v>37</v>
      </c>
      <c r="E1964" s="82">
        <v>0.78767252970000001</v>
      </c>
      <c r="F1964" s="47">
        <v>8.9914717899999996E-2</v>
      </c>
      <c r="G1964" s="47">
        <v>6.8686933E-3</v>
      </c>
      <c r="H1964" s="47">
        <v>2.4928628800000002E-2</v>
      </c>
      <c r="I1964" s="47">
        <v>9.0615430400000002E-2</v>
      </c>
      <c r="J1964" s="83">
        <v>5969.5026471000001</v>
      </c>
    </row>
    <row r="1965" spans="1:10" x14ac:dyDescent="0.25">
      <c r="A1965" s="2" t="s">
        <v>94</v>
      </c>
      <c r="B1965" s="4" t="s">
        <v>86</v>
      </c>
      <c r="C1965" s="3" t="s">
        <v>35</v>
      </c>
      <c r="D1965" s="3" t="s">
        <v>0</v>
      </c>
      <c r="E1965" s="82">
        <v>0.77027406170000001</v>
      </c>
      <c r="F1965" s="47">
        <v>9.1297753100000004E-2</v>
      </c>
      <c r="G1965" s="47">
        <v>8.5161616000000006E-3</v>
      </c>
      <c r="H1965" s="47">
        <v>2.6007783699999999E-2</v>
      </c>
      <c r="I1965" s="47">
        <v>0.1039042399</v>
      </c>
      <c r="J1965" s="83">
        <v>6223.7760417999998</v>
      </c>
    </row>
    <row r="1966" spans="1:10" x14ac:dyDescent="0.25">
      <c r="A1966" s="2" t="s">
        <v>94</v>
      </c>
      <c r="B1966" s="4" t="s">
        <v>86</v>
      </c>
      <c r="C1966" s="3" t="s">
        <v>35</v>
      </c>
      <c r="D1966" s="3" t="s">
        <v>38</v>
      </c>
      <c r="E1966" s="82">
        <v>0.4876082041</v>
      </c>
      <c r="F1966" s="47">
        <v>4.43939925E-2</v>
      </c>
      <c r="G1966" s="47">
        <v>6.1722557499999997E-2</v>
      </c>
      <c r="H1966" s="47">
        <v>4.9713903800000001E-2</v>
      </c>
      <c r="I1966" s="47">
        <v>0.35656134220000002</v>
      </c>
      <c r="J1966" s="83">
        <v>162.01532161</v>
      </c>
    </row>
    <row r="1967" spans="1:10" x14ac:dyDescent="0.25">
      <c r="A1967" s="2" t="s">
        <v>94</v>
      </c>
      <c r="B1967" s="4" t="s">
        <v>86</v>
      </c>
      <c r="C1967" s="3" t="s">
        <v>36</v>
      </c>
      <c r="D1967" s="3" t="s">
        <v>37</v>
      </c>
      <c r="E1967" s="82" t="s">
        <v>109</v>
      </c>
      <c r="F1967" s="82" t="s">
        <v>109</v>
      </c>
      <c r="G1967" s="82" t="s">
        <v>109</v>
      </c>
      <c r="H1967" s="82" t="s">
        <v>109</v>
      </c>
      <c r="I1967" s="82" t="s">
        <v>109</v>
      </c>
      <c r="J1967" s="82" t="s">
        <v>109</v>
      </c>
    </row>
    <row r="1968" spans="1:10" x14ac:dyDescent="0.25">
      <c r="A1968" s="2" t="s">
        <v>94</v>
      </c>
      <c r="B1968" s="4" t="s">
        <v>86</v>
      </c>
      <c r="C1968" s="3" t="s">
        <v>36</v>
      </c>
      <c r="D1968" s="3" t="s">
        <v>0</v>
      </c>
      <c r="E1968" s="82" t="s">
        <v>109</v>
      </c>
      <c r="F1968" s="82" t="s">
        <v>109</v>
      </c>
      <c r="G1968" s="82" t="s">
        <v>109</v>
      </c>
      <c r="H1968" s="82" t="s">
        <v>109</v>
      </c>
      <c r="I1968" s="82" t="s">
        <v>109</v>
      </c>
      <c r="J1968" s="82" t="s">
        <v>109</v>
      </c>
    </row>
    <row r="1969" spans="1:10" x14ac:dyDescent="0.25">
      <c r="A1969" s="2" t="s">
        <v>94</v>
      </c>
      <c r="B1969" s="4" t="s">
        <v>86</v>
      </c>
      <c r="C1969" s="3" t="s">
        <v>36</v>
      </c>
      <c r="D1969" s="3" t="s">
        <v>38</v>
      </c>
      <c r="E1969" s="82" t="s">
        <v>109</v>
      </c>
      <c r="F1969" s="82" t="s">
        <v>109</v>
      </c>
      <c r="G1969" s="82" t="s">
        <v>109</v>
      </c>
      <c r="H1969" s="82" t="s">
        <v>109</v>
      </c>
      <c r="I1969" s="82" t="s">
        <v>109</v>
      </c>
      <c r="J1969" s="82" t="s">
        <v>109</v>
      </c>
    </row>
    <row r="1970" spans="1:10" x14ac:dyDescent="0.25">
      <c r="A1970" s="2" t="s">
        <v>94</v>
      </c>
      <c r="B1970" s="4" t="s">
        <v>61</v>
      </c>
      <c r="C1970" s="3" t="s">
        <v>34</v>
      </c>
      <c r="D1970" s="3" t="s">
        <v>37</v>
      </c>
      <c r="E1970" s="82">
        <v>0.6207815927</v>
      </c>
      <c r="F1970" s="47">
        <v>0.14343203600000001</v>
      </c>
      <c r="G1970" s="47">
        <v>2.5596698800000001E-2</v>
      </c>
      <c r="H1970" s="47">
        <v>5.8980822799999999E-2</v>
      </c>
      <c r="I1970" s="47">
        <v>0.15120884970000001</v>
      </c>
      <c r="J1970" s="83">
        <v>16616.312320000001</v>
      </c>
    </row>
    <row r="1971" spans="1:10" x14ac:dyDescent="0.25">
      <c r="A1971" s="2" t="s">
        <v>94</v>
      </c>
      <c r="B1971" s="4" t="s">
        <v>61</v>
      </c>
      <c r="C1971" s="3" t="s">
        <v>34</v>
      </c>
      <c r="D1971" s="3" t="s">
        <v>0</v>
      </c>
      <c r="E1971" s="82">
        <v>0.57822377830000005</v>
      </c>
      <c r="F1971" s="47">
        <v>0.15593840010000001</v>
      </c>
      <c r="G1971" s="47">
        <v>2.7827188499999999E-2</v>
      </c>
      <c r="H1971" s="47">
        <v>6.6433805600000007E-2</v>
      </c>
      <c r="I1971" s="47">
        <v>0.1715768275</v>
      </c>
      <c r="J1971" s="83">
        <v>18491.285257</v>
      </c>
    </row>
    <row r="1972" spans="1:10" x14ac:dyDescent="0.25">
      <c r="A1972" s="2" t="s">
        <v>94</v>
      </c>
      <c r="B1972" s="4" t="s">
        <v>61</v>
      </c>
      <c r="C1972" s="3" t="s">
        <v>34</v>
      </c>
      <c r="D1972" s="3" t="s">
        <v>38</v>
      </c>
      <c r="E1972" s="82">
        <v>0.1917858965</v>
      </c>
      <c r="F1972" s="47">
        <v>0.2945479782</v>
      </c>
      <c r="G1972" s="47">
        <v>5.6227972899999999E-2</v>
      </c>
      <c r="H1972" s="47">
        <v>0.1373634866</v>
      </c>
      <c r="I1972" s="47">
        <v>0.32007466569999998</v>
      </c>
      <c r="J1972" s="83">
        <v>1444.3189253999999</v>
      </c>
    </row>
    <row r="1973" spans="1:10" x14ac:dyDescent="0.25">
      <c r="A1973" s="2" t="s">
        <v>94</v>
      </c>
      <c r="B1973" s="4" t="s">
        <v>61</v>
      </c>
      <c r="C1973" s="3" t="s">
        <v>35</v>
      </c>
      <c r="D1973" s="3" t="s">
        <v>37</v>
      </c>
      <c r="E1973" s="82">
        <v>0.49785753100000002</v>
      </c>
      <c r="F1973" s="47">
        <v>0.12942782110000001</v>
      </c>
      <c r="G1973" s="47">
        <v>2.1088266599999999E-2</v>
      </c>
      <c r="H1973" s="47">
        <v>7.5865021300000002E-2</v>
      </c>
      <c r="I1973" s="47">
        <v>0.27576136010000002</v>
      </c>
      <c r="J1973" s="83">
        <v>5172.3139191999999</v>
      </c>
    </row>
    <row r="1974" spans="1:10" x14ac:dyDescent="0.25">
      <c r="A1974" s="2" t="s">
        <v>94</v>
      </c>
      <c r="B1974" s="4" t="s">
        <v>61</v>
      </c>
      <c r="C1974" s="3" t="s">
        <v>35</v>
      </c>
      <c r="D1974" s="3" t="s">
        <v>0</v>
      </c>
      <c r="E1974" s="82">
        <v>0.43080972029999998</v>
      </c>
      <c r="F1974" s="47">
        <v>0.1290818245</v>
      </c>
      <c r="G1974" s="47">
        <v>1.95640646E-2</v>
      </c>
      <c r="H1974" s="47">
        <v>7.5436092600000004E-2</v>
      </c>
      <c r="I1974" s="47">
        <v>0.34510829790000003</v>
      </c>
      <c r="J1974" s="83">
        <v>6086.4210440999996</v>
      </c>
    </row>
    <row r="1975" spans="1:10" x14ac:dyDescent="0.25">
      <c r="A1975" s="2" t="s">
        <v>94</v>
      </c>
      <c r="B1975" s="4" t="s">
        <v>61</v>
      </c>
      <c r="C1975" s="3" t="s">
        <v>35</v>
      </c>
      <c r="D1975" s="3" t="s">
        <v>38</v>
      </c>
      <c r="E1975" s="82">
        <v>0.13706837650000001</v>
      </c>
      <c r="F1975" s="47">
        <v>0.3123467325</v>
      </c>
      <c r="G1975" s="47">
        <v>2.5492846400000001E-2</v>
      </c>
      <c r="H1975" s="47">
        <v>0.1534345943</v>
      </c>
      <c r="I1975" s="47">
        <v>0.37165745030000003</v>
      </c>
      <c r="J1975" s="83">
        <v>313.81352573999999</v>
      </c>
    </row>
    <row r="1976" spans="1:10" x14ac:dyDescent="0.25">
      <c r="A1976" s="2" t="s">
        <v>94</v>
      </c>
      <c r="B1976" s="4" t="s">
        <v>61</v>
      </c>
      <c r="C1976" s="3" t="s">
        <v>36</v>
      </c>
      <c r="D1976" s="3" t="s">
        <v>37</v>
      </c>
      <c r="E1976" s="82">
        <v>0.2520000637</v>
      </c>
      <c r="F1976" s="47">
        <v>0.1385260173</v>
      </c>
      <c r="G1976" s="47">
        <v>5.0773222399999998E-2</v>
      </c>
      <c r="H1976" s="47">
        <v>6.8275499399999995E-2</v>
      </c>
      <c r="I1976" s="47">
        <v>0.49042519709999999</v>
      </c>
      <c r="J1976" s="83">
        <v>13492.304974999999</v>
      </c>
    </row>
    <row r="1977" spans="1:10" x14ac:dyDescent="0.25">
      <c r="A1977" s="2" t="s">
        <v>94</v>
      </c>
      <c r="B1977" s="4" t="s">
        <v>61</v>
      </c>
      <c r="C1977" s="3" t="s">
        <v>36</v>
      </c>
      <c r="D1977" s="3" t="s">
        <v>0</v>
      </c>
      <c r="E1977" s="82">
        <v>0.2285528312</v>
      </c>
      <c r="F1977" s="47">
        <v>0.16293364220000001</v>
      </c>
      <c r="G1977" s="47">
        <v>5.3426591400000001E-2</v>
      </c>
      <c r="H1977" s="47">
        <v>7.9034379599999996E-2</v>
      </c>
      <c r="I1977" s="47">
        <v>0.47605255559999998</v>
      </c>
      <c r="J1977" s="83">
        <v>21107.336676999999</v>
      </c>
    </row>
    <row r="1978" spans="1:10" x14ac:dyDescent="0.25">
      <c r="A1978" s="2" t="s">
        <v>94</v>
      </c>
      <c r="B1978" s="4" t="s">
        <v>61</v>
      </c>
      <c r="C1978" s="3" t="s">
        <v>36</v>
      </c>
      <c r="D1978" s="3" t="s">
        <v>38</v>
      </c>
      <c r="E1978" s="82">
        <v>0.189411671</v>
      </c>
      <c r="F1978" s="47">
        <v>0.2074508592</v>
      </c>
      <c r="G1978" s="47">
        <v>5.8363133300000002E-2</v>
      </c>
      <c r="H1978" s="47">
        <v>9.8708463299999993E-2</v>
      </c>
      <c r="I1978" s="47">
        <v>0.44606587310000001</v>
      </c>
      <c r="J1978" s="83">
        <v>7344.2139864000001</v>
      </c>
    </row>
    <row r="1979" spans="1:10" x14ac:dyDescent="0.25">
      <c r="A1979" s="2" t="s">
        <v>94</v>
      </c>
      <c r="B1979" s="4" t="s">
        <v>85</v>
      </c>
      <c r="C1979" s="3" t="s">
        <v>34</v>
      </c>
      <c r="D1979" s="3" t="s">
        <v>37</v>
      </c>
      <c r="E1979" s="82">
        <v>0.50493506580000003</v>
      </c>
      <c r="F1979" s="47">
        <v>0.16612107400000001</v>
      </c>
      <c r="G1979" s="47">
        <v>4.3041921300000001E-2</v>
      </c>
      <c r="H1979" s="47">
        <v>5.6657048500000001E-2</v>
      </c>
      <c r="I1979" s="47">
        <v>0.2292448903</v>
      </c>
      <c r="J1979" s="83">
        <v>4670.0005123999999</v>
      </c>
    </row>
    <row r="1980" spans="1:10" x14ac:dyDescent="0.25">
      <c r="A1980" s="2" t="s">
        <v>94</v>
      </c>
      <c r="B1980" s="4" t="s">
        <v>85</v>
      </c>
      <c r="C1980" s="3" t="s">
        <v>34</v>
      </c>
      <c r="D1980" s="3" t="s">
        <v>0</v>
      </c>
      <c r="E1980" s="82">
        <v>0.43886707120000001</v>
      </c>
      <c r="F1980" s="47">
        <v>0.18135328219999999</v>
      </c>
      <c r="G1980" s="47">
        <v>4.1878818700000001E-2</v>
      </c>
      <c r="H1980" s="47">
        <v>6.9598834200000001E-2</v>
      </c>
      <c r="I1980" s="47">
        <v>0.26830199370000002</v>
      </c>
      <c r="J1980" s="83">
        <v>5826.4727161999999</v>
      </c>
    </row>
    <row r="1981" spans="1:10" x14ac:dyDescent="0.25">
      <c r="A1981" s="2" t="s">
        <v>94</v>
      </c>
      <c r="B1981" s="4" t="s">
        <v>85</v>
      </c>
      <c r="C1981" s="3" t="s">
        <v>34</v>
      </c>
      <c r="D1981" s="3" t="s">
        <v>38</v>
      </c>
      <c r="E1981" s="82">
        <v>0.18578158149999999</v>
      </c>
      <c r="F1981" s="47">
        <v>0.2458189123</v>
      </c>
      <c r="G1981" s="47">
        <v>3.6769271300000003E-2</v>
      </c>
      <c r="H1981" s="47">
        <v>0.1178900167</v>
      </c>
      <c r="I1981" s="47">
        <v>0.4137402181</v>
      </c>
      <c r="J1981" s="83">
        <v>1033.4716628000001</v>
      </c>
    </row>
    <row r="1982" spans="1:10" x14ac:dyDescent="0.25">
      <c r="A1982" s="2" t="s">
        <v>94</v>
      </c>
      <c r="B1982" s="4" t="s">
        <v>85</v>
      </c>
      <c r="C1982" s="3" t="s">
        <v>36</v>
      </c>
      <c r="D1982" s="3" t="s">
        <v>37</v>
      </c>
      <c r="E1982" s="82">
        <v>0.58266841619999998</v>
      </c>
      <c r="F1982" s="47">
        <v>3.2893239800000001E-2</v>
      </c>
      <c r="G1982" s="47">
        <v>7.4277843000000003E-3</v>
      </c>
      <c r="H1982" s="47">
        <v>1.7544924999999999E-2</v>
      </c>
      <c r="I1982" s="47">
        <v>0.35946563459999997</v>
      </c>
      <c r="J1982" s="83">
        <v>1211.6668423000001</v>
      </c>
    </row>
    <row r="1983" spans="1:10" x14ac:dyDescent="0.25">
      <c r="A1983" s="2" t="s">
        <v>94</v>
      </c>
      <c r="B1983" s="4" t="s">
        <v>85</v>
      </c>
      <c r="C1983" s="3" t="s">
        <v>36</v>
      </c>
      <c r="D1983" s="3" t="s">
        <v>0</v>
      </c>
      <c r="E1983" s="82">
        <v>0.56447695139999998</v>
      </c>
      <c r="F1983" s="47">
        <v>4.1017255199999998E-2</v>
      </c>
      <c r="G1983" s="47">
        <v>8.9363106000000005E-3</v>
      </c>
      <c r="H1983" s="47">
        <v>1.9556082499999999E-2</v>
      </c>
      <c r="I1983" s="47">
        <v>0.36601340030000001</v>
      </c>
      <c r="J1983" s="83">
        <v>1342.8360504</v>
      </c>
    </row>
    <row r="1984" spans="1:10" x14ac:dyDescent="0.25">
      <c r="A1984" s="2" t="s">
        <v>94</v>
      </c>
      <c r="B1984" s="4" t="s">
        <v>85</v>
      </c>
      <c r="C1984" s="3" t="s">
        <v>36</v>
      </c>
      <c r="D1984" s="3" t="s">
        <v>38</v>
      </c>
      <c r="E1984" s="82">
        <v>0.45517735929999997</v>
      </c>
      <c r="F1984" s="47">
        <v>7.1968175999999995E-2</v>
      </c>
      <c r="G1984" s="47">
        <v>2.6260232299999998E-2</v>
      </c>
      <c r="H1984" s="47">
        <v>2.62876316E-2</v>
      </c>
      <c r="I1984" s="47">
        <v>0.42030660079999999</v>
      </c>
      <c r="J1984" s="83">
        <v>114.24118299</v>
      </c>
    </row>
    <row r="1985" spans="1:10" x14ac:dyDescent="0.25">
      <c r="A1985" s="2" t="s">
        <v>94</v>
      </c>
      <c r="B1985" s="4" t="s">
        <v>58</v>
      </c>
      <c r="C1985" s="3" t="s">
        <v>34</v>
      </c>
      <c r="D1985" s="3" t="s">
        <v>37</v>
      </c>
      <c r="E1985" s="82">
        <v>0.50736792050000001</v>
      </c>
      <c r="F1985" s="47">
        <v>0.1041190823</v>
      </c>
      <c r="G1985" s="47">
        <v>5.5386597900000001E-2</v>
      </c>
      <c r="H1985" s="47">
        <v>6.0995426700000001E-2</v>
      </c>
      <c r="I1985" s="47">
        <v>0.27213097269999997</v>
      </c>
      <c r="J1985" s="83">
        <v>19138.429161</v>
      </c>
    </row>
    <row r="1986" spans="1:10" x14ac:dyDescent="0.25">
      <c r="A1986" s="2" t="s">
        <v>94</v>
      </c>
      <c r="B1986" s="4" t="s">
        <v>58</v>
      </c>
      <c r="C1986" s="3" t="s">
        <v>34</v>
      </c>
      <c r="D1986" s="3" t="s">
        <v>0</v>
      </c>
      <c r="E1986" s="82">
        <v>0.44888279780000001</v>
      </c>
      <c r="F1986" s="47">
        <v>0.1248808298</v>
      </c>
      <c r="G1986" s="47">
        <v>5.8583278500000002E-2</v>
      </c>
      <c r="H1986" s="47">
        <v>7.0540173100000006E-2</v>
      </c>
      <c r="I1986" s="47">
        <v>0.29711292090000002</v>
      </c>
      <c r="J1986" s="83">
        <v>23300.575979000001</v>
      </c>
    </row>
    <row r="1987" spans="1:10" x14ac:dyDescent="0.25">
      <c r="A1987" s="2" t="s">
        <v>94</v>
      </c>
      <c r="B1987" s="4" t="s">
        <v>58</v>
      </c>
      <c r="C1987" s="3" t="s">
        <v>34</v>
      </c>
      <c r="D1987" s="3" t="s">
        <v>38</v>
      </c>
      <c r="E1987" s="82">
        <v>0.18860294250000001</v>
      </c>
      <c r="F1987" s="47">
        <v>0.22467791910000001</v>
      </c>
      <c r="G1987" s="47">
        <v>7.50299673E-2</v>
      </c>
      <c r="H1987" s="47">
        <v>0.109315986</v>
      </c>
      <c r="I1987" s="47">
        <v>0.40237318529999999</v>
      </c>
      <c r="J1987" s="83">
        <v>3865.2776036</v>
      </c>
    </row>
    <row r="1988" spans="1:10" x14ac:dyDescent="0.25">
      <c r="A1988" s="2" t="s">
        <v>94</v>
      </c>
      <c r="B1988" s="4" t="s">
        <v>58</v>
      </c>
      <c r="C1988" s="3" t="s">
        <v>35</v>
      </c>
      <c r="D1988" s="3" t="s">
        <v>37</v>
      </c>
      <c r="E1988" s="82">
        <v>0.6182370827</v>
      </c>
      <c r="F1988" s="47">
        <v>0.12527623190000001</v>
      </c>
      <c r="G1988" s="47">
        <v>1.55041242E-2</v>
      </c>
      <c r="H1988" s="47">
        <v>5.3576000999999998E-2</v>
      </c>
      <c r="I1988" s="47">
        <v>0.18740656010000001</v>
      </c>
      <c r="J1988" s="83">
        <v>8710.3988446999992</v>
      </c>
    </row>
    <row r="1989" spans="1:10" x14ac:dyDescent="0.25">
      <c r="A1989" s="2" t="s">
        <v>94</v>
      </c>
      <c r="B1989" s="4" t="s">
        <v>58</v>
      </c>
      <c r="C1989" s="3" t="s">
        <v>35</v>
      </c>
      <c r="D1989" s="3" t="s">
        <v>0</v>
      </c>
      <c r="E1989" s="82">
        <v>0.54456510219999998</v>
      </c>
      <c r="F1989" s="47">
        <v>0.16372378069999999</v>
      </c>
      <c r="G1989" s="47">
        <v>1.8257670600000001E-2</v>
      </c>
      <c r="H1989" s="47">
        <v>7.2136108399999996E-2</v>
      </c>
      <c r="I1989" s="47">
        <v>0.20131733800000001</v>
      </c>
      <c r="J1989" s="83">
        <v>10573.792884</v>
      </c>
    </row>
    <row r="1990" spans="1:10" x14ac:dyDescent="0.25">
      <c r="A1990" s="2" t="s">
        <v>94</v>
      </c>
      <c r="B1990" s="4" t="s">
        <v>58</v>
      </c>
      <c r="C1990" s="3" t="s">
        <v>35</v>
      </c>
      <c r="D1990" s="3" t="s">
        <v>38</v>
      </c>
      <c r="E1990" s="82">
        <v>0.2123519455</v>
      </c>
      <c r="F1990" s="47">
        <v>0.35406881299999998</v>
      </c>
      <c r="G1990" s="47">
        <v>3.1351032500000001E-2</v>
      </c>
      <c r="H1990" s="47">
        <v>0.1596051607</v>
      </c>
      <c r="I1990" s="47">
        <v>0.2426230483</v>
      </c>
      <c r="J1990" s="83">
        <v>1690.7169403</v>
      </c>
    </row>
    <row r="1991" spans="1:10" x14ac:dyDescent="0.25">
      <c r="A1991" s="2" t="s">
        <v>94</v>
      </c>
      <c r="B1991" s="4" t="s">
        <v>58</v>
      </c>
      <c r="C1991" s="3" t="s">
        <v>36</v>
      </c>
      <c r="D1991" s="3" t="s">
        <v>37</v>
      </c>
      <c r="E1991" s="82">
        <v>0.33001937590000002</v>
      </c>
      <c r="F1991" s="47">
        <v>9.7999631399999995E-2</v>
      </c>
      <c r="G1991" s="47">
        <v>2.7794776699999999E-2</v>
      </c>
      <c r="H1991" s="47">
        <v>5.6027208100000003E-2</v>
      </c>
      <c r="I1991" s="47">
        <v>0.4881590079</v>
      </c>
      <c r="J1991" s="83">
        <v>11875.101288</v>
      </c>
    </row>
    <row r="1992" spans="1:10" x14ac:dyDescent="0.25">
      <c r="A1992" s="2" t="s">
        <v>94</v>
      </c>
      <c r="B1992" s="4" t="s">
        <v>58</v>
      </c>
      <c r="C1992" s="3" t="s">
        <v>36</v>
      </c>
      <c r="D1992" s="3" t="s">
        <v>0</v>
      </c>
      <c r="E1992" s="82">
        <v>0.2814627368</v>
      </c>
      <c r="F1992" s="47">
        <v>0.1176878796</v>
      </c>
      <c r="G1992" s="47">
        <v>3.2105465700000002E-2</v>
      </c>
      <c r="H1992" s="47">
        <v>6.2139306800000002E-2</v>
      </c>
      <c r="I1992" s="47">
        <v>0.50660461109999999</v>
      </c>
      <c r="J1992" s="83">
        <v>19817.970711999998</v>
      </c>
    </row>
    <row r="1993" spans="1:10" x14ac:dyDescent="0.25">
      <c r="A1993" s="2" t="s">
        <v>94</v>
      </c>
      <c r="B1993" s="4" t="s">
        <v>58</v>
      </c>
      <c r="C1993" s="3" t="s">
        <v>36</v>
      </c>
      <c r="D1993" s="3" t="s">
        <v>38</v>
      </c>
      <c r="E1993" s="82">
        <v>0.2116441275</v>
      </c>
      <c r="F1993" s="47">
        <v>0.1480862433</v>
      </c>
      <c r="G1993" s="47">
        <v>3.8670223300000001E-2</v>
      </c>
      <c r="H1993" s="47">
        <v>7.2149624699999998E-2</v>
      </c>
      <c r="I1993" s="47">
        <v>0.52944978109999996</v>
      </c>
      <c r="J1993" s="83">
        <v>7763.0632941000003</v>
      </c>
    </row>
    <row r="1994" spans="1:10" x14ac:dyDescent="0.25">
      <c r="A1994" s="2" t="s">
        <v>94</v>
      </c>
      <c r="B1994" s="4" t="s">
        <v>39</v>
      </c>
      <c r="C1994" s="3" t="s">
        <v>34</v>
      </c>
      <c r="D1994" s="3" t="s">
        <v>37</v>
      </c>
      <c r="E1994" s="82">
        <v>0.53826848130000005</v>
      </c>
      <c r="F1994" s="47">
        <v>0.1159270233</v>
      </c>
      <c r="G1994" s="47">
        <v>5.6204232399999998E-2</v>
      </c>
      <c r="H1994" s="47">
        <v>7.6069462399999996E-2</v>
      </c>
      <c r="I1994" s="47">
        <v>0.21353080059999999</v>
      </c>
      <c r="J1994" s="83">
        <v>55961.509667999999</v>
      </c>
    </row>
    <row r="1995" spans="1:10" x14ac:dyDescent="0.25">
      <c r="A1995" s="2" t="s">
        <v>94</v>
      </c>
      <c r="B1995" s="4" t="s">
        <v>39</v>
      </c>
      <c r="C1995" s="3" t="s">
        <v>34</v>
      </c>
      <c r="D1995" s="3" t="s">
        <v>0</v>
      </c>
      <c r="E1995" s="82">
        <v>0.47131864159999998</v>
      </c>
      <c r="F1995" s="47">
        <v>0.12883038029999999</v>
      </c>
      <c r="G1995" s="47">
        <v>6.0879494399999998E-2</v>
      </c>
      <c r="H1995" s="47">
        <v>8.9633616900000004E-2</v>
      </c>
      <c r="I1995" s="47">
        <v>0.2493378668</v>
      </c>
      <c r="J1995" s="83">
        <v>74235.050690000004</v>
      </c>
    </row>
    <row r="1996" spans="1:10" x14ac:dyDescent="0.25">
      <c r="A1996" s="2" t="s">
        <v>94</v>
      </c>
      <c r="B1996" s="4" t="s">
        <v>39</v>
      </c>
      <c r="C1996" s="3" t="s">
        <v>34</v>
      </c>
      <c r="D1996" s="3" t="s">
        <v>38</v>
      </c>
      <c r="E1996" s="82">
        <v>0.24766310559999999</v>
      </c>
      <c r="F1996" s="47">
        <v>0.17922540889999999</v>
      </c>
      <c r="G1996" s="47">
        <v>8.0903359899999999E-2</v>
      </c>
      <c r="H1996" s="47">
        <v>0.1380587294</v>
      </c>
      <c r="I1996" s="47">
        <v>0.35414939610000001</v>
      </c>
      <c r="J1996" s="83">
        <v>15351.560583</v>
      </c>
    </row>
    <row r="1997" spans="1:10" x14ac:dyDescent="0.25">
      <c r="A1997" s="2" t="s">
        <v>94</v>
      </c>
      <c r="B1997" s="4" t="s">
        <v>39</v>
      </c>
      <c r="C1997" s="3" t="s">
        <v>35</v>
      </c>
      <c r="D1997" s="3" t="s">
        <v>37</v>
      </c>
      <c r="E1997" s="82">
        <v>0.64653497140000005</v>
      </c>
      <c r="F1997" s="47">
        <v>0.1217988701</v>
      </c>
      <c r="G1997" s="47">
        <v>1.50943864E-2</v>
      </c>
      <c r="H1997" s="47">
        <v>6.3325913999999997E-2</v>
      </c>
      <c r="I1997" s="47">
        <v>0.15324585809999999</v>
      </c>
      <c r="J1997" s="83">
        <v>14914.994445</v>
      </c>
    </row>
    <row r="1998" spans="1:10" x14ac:dyDescent="0.25">
      <c r="A1998" s="2" t="s">
        <v>94</v>
      </c>
      <c r="B1998" s="4" t="s">
        <v>39</v>
      </c>
      <c r="C1998" s="3" t="s">
        <v>35</v>
      </c>
      <c r="D1998" s="3" t="s">
        <v>0</v>
      </c>
      <c r="E1998" s="82">
        <v>0.60108471730000002</v>
      </c>
      <c r="F1998" s="47">
        <v>0.12846403009999999</v>
      </c>
      <c r="G1998" s="47">
        <v>1.8425220400000001E-2</v>
      </c>
      <c r="H1998" s="47">
        <v>7.0480458400000001E-2</v>
      </c>
      <c r="I1998" s="47">
        <v>0.1815455738</v>
      </c>
      <c r="J1998" s="83">
        <v>17503.542107000001</v>
      </c>
    </row>
    <row r="1999" spans="1:10" x14ac:dyDescent="0.25">
      <c r="A1999" s="2" t="s">
        <v>94</v>
      </c>
      <c r="B1999" s="4" t="s">
        <v>39</v>
      </c>
      <c r="C1999" s="3" t="s">
        <v>35</v>
      </c>
      <c r="D1999" s="3" t="s">
        <v>38</v>
      </c>
      <c r="E1999" s="82">
        <v>0.30261079340000002</v>
      </c>
      <c r="F1999" s="47">
        <v>0.170755934</v>
      </c>
      <c r="G1999" s="47">
        <v>4.77940699E-2</v>
      </c>
      <c r="H1999" s="47">
        <v>0.1028653352</v>
      </c>
      <c r="I1999" s="47">
        <v>0.37597386739999999</v>
      </c>
      <c r="J1999" s="83">
        <v>1758.2000317</v>
      </c>
    </row>
    <row r="2000" spans="1:10" x14ac:dyDescent="0.25">
      <c r="A2000" s="2" t="s">
        <v>94</v>
      </c>
      <c r="B2000" s="4" t="s">
        <v>39</v>
      </c>
      <c r="C2000" s="3" t="s">
        <v>36</v>
      </c>
      <c r="D2000" s="3" t="s">
        <v>37</v>
      </c>
      <c r="E2000" s="82">
        <v>0.25763977700000001</v>
      </c>
      <c r="F2000" s="47">
        <v>0.13436491149999999</v>
      </c>
      <c r="G2000" s="47">
        <v>5.9522694100000002E-2</v>
      </c>
      <c r="H2000" s="47">
        <v>8.4214016599999997E-2</v>
      </c>
      <c r="I2000" s="47">
        <v>0.46425860070000002</v>
      </c>
      <c r="J2000" s="83">
        <v>53209.986816999997</v>
      </c>
    </row>
    <row r="2001" spans="1:10" x14ac:dyDescent="0.25">
      <c r="A2001" s="2" t="s">
        <v>94</v>
      </c>
      <c r="B2001" s="4" t="s">
        <v>39</v>
      </c>
      <c r="C2001" s="3" t="s">
        <v>36</v>
      </c>
      <c r="D2001" s="3" t="s">
        <v>0</v>
      </c>
      <c r="E2001" s="82">
        <v>0.2073438779</v>
      </c>
      <c r="F2001" s="47">
        <v>0.16962521720000001</v>
      </c>
      <c r="G2001" s="47">
        <v>6.8351968599999993E-2</v>
      </c>
      <c r="H2001" s="47">
        <v>0.1029357477</v>
      </c>
      <c r="I2001" s="47">
        <v>0.45174318860000001</v>
      </c>
      <c r="J2001" s="83">
        <v>111668.71798</v>
      </c>
    </row>
    <row r="2002" spans="1:10" x14ac:dyDescent="0.25">
      <c r="A2002" s="2" t="s">
        <v>94</v>
      </c>
      <c r="B2002" s="4" t="s">
        <v>39</v>
      </c>
      <c r="C2002" s="3" t="s">
        <v>36</v>
      </c>
      <c r="D2002" s="3" t="s">
        <v>38</v>
      </c>
      <c r="E2002" s="82">
        <v>0.16559487249999999</v>
      </c>
      <c r="F2002" s="47">
        <v>0.20562309240000001</v>
      </c>
      <c r="G2002" s="47">
        <v>7.7744035700000005E-2</v>
      </c>
      <c r="H2002" s="47">
        <v>0.1208375912</v>
      </c>
      <c r="I2002" s="47">
        <v>0.4302004082</v>
      </c>
      <c r="J2002" s="83">
        <v>55906.416363999997</v>
      </c>
    </row>
    <row r="2003" spans="1:10" x14ac:dyDescent="0.25">
      <c r="A2003" s="2" t="s">
        <v>94</v>
      </c>
      <c r="B2003" s="4" t="s">
        <v>70</v>
      </c>
      <c r="C2003" s="3" t="s">
        <v>34</v>
      </c>
      <c r="D2003" s="3" t="s">
        <v>37</v>
      </c>
      <c r="E2003" s="82">
        <v>0.43707510869999999</v>
      </c>
      <c r="F2003" s="47">
        <v>8.1825872600000002E-2</v>
      </c>
      <c r="G2003" s="47">
        <v>0.1149811406</v>
      </c>
      <c r="H2003" s="47">
        <v>8.1078073799999997E-2</v>
      </c>
      <c r="I2003" s="47">
        <v>0.28503980429999998</v>
      </c>
      <c r="J2003" s="83">
        <v>13567.479530000001</v>
      </c>
    </row>
    <row r="2004" spans="1:10" x14ac:dyDescent="0.25">
      <c r="A2004" s="2" t="s">
        <v>94</v>
      </c>
      <c r="B2004" s="4" t="s">
        <v>70</v>
      </c>
      <c r="C2004" s="3" t="s">
        <v>34</v>
      </c>
      <c r="D2004" s="3" t="s">
        <v>0</v>
      </c>
      <c r="E2004" s="82">
        <v>0.29759067039999998</v>
      </c>
      <c r="F2004" s="47">
        <v>0.10276883689999999</v>
      </c>
      <c r="G2004" s="47">
        <v>0.13232185269999999</v>
      </c>
      <c r="H2004" s="47">
        <v>0.1498322359</v>
      </c>
      <c r="I2004" s="47">
        <v>0.31748640420000002</v>
      </c>
      <c r="J2004" s="83">
        <v>28277.744710999999</v>
      </c>
    </row>
    <row r="2005" spans="1:10" x14ac:dyDescent="0.25">
      <c r="A2005" s="2" t="s">
        <v>94</v>
      </c>
      <c r="B2005" s="4" t="s">
        <v>70</v>
      </c>
      <c r="C2005" s="3" t="s">
        <v>34</v>
      </c>
      <c r="D2005" s="3" t="s">
        <v>38</v>
      </c>
      <c r="E2005" s="82">
        <v>0.17242511220000001</v>
      </c>
      <c r="F2005" s="47">
        <v>0.1236598424</v>
      </c>
      <c r="G2005" s="47">
        <v>0.1506373714</v>
      </c>
      <c r="H2005" s="47">
        <v>0.2156348847</v>
      </c>
      <c r="I2005" s="47">
        <v>0.33764278939999998</v>
      </c>
      <c r="J2005" s="83">
        <v>13972.358114000001</v>
      </c>
    </row>
    <row r="2006" spans="1:10" x14ac:dyDescent="0.25">
      <c r="A2006" s="2" t="s">
        <v>94</v>
      </c>
      <c r="B2006" s="4" t="s">
        <v>70</v>
      </c>
      <c r="C2006" s="3" t="s">
        <v>35</v>
      </c>
      <c r="D2006" s="3" t="s">
        <v>37</v>
      </c>
      <c r="E2006" s="82">
        <v>0.52851907040000001</v>
      </c>
      <c r="F2006" s="47">
        <v>4.3435506499999998E-2</v>
      </c>
      <c r="G2006" s="47">
        <v>0.26490910359999997</v>
      </c>
      <c r="H2006" s="47">
        <v>3.7897444000000002E-2</v>
      </c>
      <c r="I2006" s="47">
        <v>0.1252388754</v>
      </c>
      <c r="J2006" s="83">
        <v>6145.5145811000002</v>
      </c>
    </row>
    <row r="2007" spans="1:10" x14ac:dyDescent="0.25">
      <c r="A2007" s="2" t="s">
        <v>94</v>
      </c>
      <c r="B2007" s="4" t="s">
        <v>70</v>
      </c>
      <c r="C2007" s="3" t="s">
        <v>35</v>
      </c>
      <c r="D2007" s="3" t="s">
        <v>0</v>
      </c>
      <c r="E2007" s="82">
        <v>0.51119594869999996</v>
      </c>
      <c r="F2007" s="47">
        <v>4.6265040100000002E-2</v>
      </c>
      <c r="G2007" s="47">
        <v>0.26495528239999999</v>
      </c>
      <c r="H2007" s="47">
        <v>4.2796762699999998E-2</v>
      </c>
      <c r="I2007" s="47">
        <v>0.13478696609999999</v>
      </c>
      <c r="J2007" s="83">
        <v>6518.0914438</v>
      </c>
    </row>
    <row r="2008" spans="1:10" x14ac:dyDescent="0.25">
      <c r="A2008" s="2" t="s">
        <v>94</v>
      </c>
      <c r="B2008" s="4" t="s">
        <v>70</v>
      </c>
      <c r="C2008" s="3" t="s">
        <v>35</v>
      </c>
      <c r="D2008" s="3" t="s">
        <v>38</v>
      </c>
      <c r="E2008" s="82">
        <v>0.2711707236</v>
      </c>
      <c r="F2008" s="47">
        <v>6.8521299199999997E-2</v>
      </c>
      <c r="G2008" s="47">
        <v>0.29150748700000001</v>
      </c>
      <c r="H2008" s="47">
        <v>0.1051839096</v>
      </c>
      <c r="I2008" s="47">
        <v>0.26361658059999998</v>
      </c>
      <c r="J2008" s="83">
        <v>295.01815160000001</v>
      </c>
    </row>
    <row r="2009" spans="1:10" x14ac:dyDescent="0.25">
      <c r="A2009" s="2" t="s">
        <v>94</v>
      </c>
      <c r="B2009" s="4" t="s">
        <v>70</v>
      </c>
      <c r="C2009" s="3" t="s">
        <v>36</v>
      </c>
      <c r="D2009" s="3" t="s">
        <v>37</v>
      </c>
      <c r="E2009" s="82" t="s">
        <v>109</v>
      </c>
      <c r="F2009" s="82" t="s">
        <v>109</v>
      </c>
      <c r="G2009" s="82" t="s">
        <v>109</v>
      </c>
      <c r="H2009" s="82" t="s">
        <v>109</v>
      </c>
      <c r="I2009" s="82" t="s">
        <v>109</v>
      </c>
      <c r="J2009" s="82" t="s">
        <v>109</v>
      </c>
    </row>
    <row r="2010" spans="1:10" x14ac:dyDescent="0.25">
      <c r="A2010" s="2" t="s">
        <v>94</v>
      </c>
      <c r="B2010" s="4" t="s">
        <v>70</v>
      </c>
      <c r="C2010" s="3" t="s">
        <v>36</v>
      </c>
      <c r="D2010" s="3" t="s">
        <v>0</v>
      </c>
      <c r="E2010" s="82" t="s">
        <v>109</v>
      </c>
      <c r="F2010" s="82" t="s">
        <v>109</v>
      </c>
      <c r="G2010" s="82" t="s">
        <v>109</v>
      </c>
      <c r="H2010" s="82" t="s">
        <v>109</v>
      </c>
      <c r="I2010" s="82" t="s">
        <v>109</v>
      </c>
      <c r="J2010" s="82" t="s">
        <v>109</v>
      </c>
    </row>
    <row r="2011" spans="1:10" x14ac:dyDescent="0.25">
      <c r="A2011" s="2" t="s">
        <v>94</v>
      </c>
      <c r="B2011" s="4" t="s">
        <v>70</v>
      </c>
      <c r="C2011" s="3" t="s">
        <v>36</v>
      </c>
      <c r="D2011" s="3" t="s">
        <v>38</v>
      </c>
      <c r="E2011" s="82" t="s">
        <v>109</v>
      </c>
      <c r="F2011" s="82" t="s">
        <v>109</v>
      </c>
      <c r="G2011" s="82" t="s">
        <v>109</v>
      </c>
      <c r="H2011" s="82" t="s">
        <v>109</v>
      </c>
      <c r="I2011" s="82" t="s">
        <v>109</v>
      </c>
      <c r="J2011" s="82" t="s">
        <v>109</v>
      </c>
    </row>
    <row r="2012" spans="1:10" x14ac:dyDescent="0.25">
      <c r="A2012" s="2" t="s">
        <v>94</v>
      </c>
      <c r="B2012" s="4" t="s">
        <v>60</v>
      </c>
      <c r="C2012" s="3" t="s">
        <v>34</v>
      </c>
      <c r="D2012" s="3" t="s">
        <v>37</v>
      </c>
      <c r="E2012" s="82">
        <v>0.71453433720000004</v>
      </c>
      <c r="F2012" s="47">
        <v>8.8402029100000001E-2</v>
      </c>
      <c r="G2012" s="47">
        <v>2.96467386E-2</v>
      </c>
      <c r="H2012" s="47">
        <v>4.0409689899999997E-2</v>
      </c>
      <c r="I2012" s="47">
        <v>0.1270072052</v>
      </c>
      <c r="J2012" s="83">
        <v>28335.614033000002</v>
      </c>
    </row>
    <row r="2013" spans="1:10" x14ac:dyDescent="0.25">
      <c r="A2013" s="2" t="s">
        <v>94</v>
      </c>
      <c r="B2013" s="4" t="s">
        <v>60</v>
      </c>
      <c r="C2013" s="3" t="s">
        <v>34</v>
      </c>
      <c r="D2013" s="3" t="s">
        <v>0</v>
      </c>
      <c r="E2013" s="82">
        <v>0.68592791809999998</v>
      </c>
      <c r="F2013" s="47">
        <v>9.6909543400000006E-2</v>
      </c>
      <c r="G2013" s="47">
        <v>3.11693041E-2</v>
      </c>
      <c r="H2013" s="47">
        <v>4.4380833500000001E-2</v>
      </c>
      <c r="I2013" s="47">
        <v>0.141612401</v>
      </c>
      <c r="J2013" s="83">
        <v>31667.714087</v>
      </c>
    </row>
    <row r="2014" spans="1:10" x14ac:dyDescent="0.25">
      <c r="A2014" s="2" t="s">
        <v>94</v>
      </c>
      <c r="B2014" s="4" t="s">
        <v>60</v>
      </c>
      <c r="C2014" s="3" t="s">
        <v>34</v>
      </c>
      <c r="D2014" s="3" t="s">
        <v>38</v>
      </c>
      <c r="E2014" s="82">
        <v>0.28574285770000002</v>
      </c>
      <c r="F2014" s="47">
        <v>0.2181035449</v>
      </c>
      <c r="G2014" s="47">
        <v>6.8221564200000001E-2</v>
      </c>
      <c r="H2014" s="47">
        <v>9.8016911200000001E-2</v>
      </c>
      <c r="I2014" s="47">
        <v>0.32991512200000001</v>
      </c>
      <c r="J2014" s="83">
        <v>1788.3211644</v>
      </c>
    </row>
    <row r="2015" spans="1:10" x14ac:dyDescent="0.25">
      <c r="A2015" s="2" t="s">
        <v>94</v>
      </c>
      <c r="B2015" s="4" t="s">
        <v>60</v>
      </c>
      <c r="C2015" s="3" t="s">
        <v>35</v>
      </c>
      <c r="D2015" s="3" t="s">
        <v>37</v>
      </c>
      <c r="E2015" s="82">
        <v>0.57905365590000002</v>
      </c>
      <c r="F2015" s="47">
        <v>0.1151290002</v>
      </c>
      <c r="G2015" s="47">
        <v>2.5495389899999998E-2</v>
      </c>
      <c r="H2015" s="47">
        <v>5.8164023299999999E-2</v>
      </c>
      <c r="I2015" s="47">
        <v>0.22215793079999999</v>
      </c>
      <c r="J2015" s="83">
        <v>11460.338118</v>
      </c>
    </row>
    <row r="2016" spans="1:10" x14ac:dyDescent="0.25">
      <c r="A2016" s="2" t="s">
        <v>94</v>
      </c>
      <c r="B2016" s="4" t="s">
        <v>60</v>
      </c>
      <c r="C2016" s="3" t="s">
        <v>35</v>
      </c>
      <c r="D2016" s="3" t="s">
        <v>0</v>
      </c>
      <c r="E2016" s="82">
        <v>0.5212622321</v>
      </c>
      <c r="F2016" s="47">
        <v>0.1078273523</v>
      </c>
      <c r="G2016" s="47">
        <v>3.3252056100000003E-2</v>
      </c>
      <c r="H2016" s="47">
        <v>6.0990153300000002E-2</v>
      </c>
      <c r="I2016" s="47">
        <v>0.2766682063</v>
      </c>
      <c r="J2016" s="83">
        <v>14470.947988</v>
      </c>
    </row>
    <row r="2017" spans="1:10" x14ac:dyDescent="0.25">
      <c r="A2017" s="2" t="s">
        <v>94</v>
      </c>
      <c r="B2017" s="4" t="s">
        <v>60</v>
      </c>
      <c r="C2017" s="3" t="s">
        <v>35</v>
      </c>
      <c r="D2017" s="3" t="s">
        <v>38</v>
      </c>
      <c r="E2017" s="82">
        <v>0.32664438359999998</v>
      </c>
      <c r="F2017" s="47">
        <v>7.1172893099999995E-2</v>
      </c>
      <c r="G2017" s="47">
        <v>6.6730335700000004E-2</v>
      </c>
      <c r="H2017" s="47">
        <v>6.2908148299999994E-2</v>
      </c>
      <c r="I2017" s="47">
        <v>0.4725442393</v>
      </c>
      <c r="J2017" s="83">
        <v>2712.4543008999999</v>
      </c>
    </row>
    <row r="2018" spans="1:10" x14ac:dyDescent="0.25">
      <c r="A2018" s="2" t="s">
        <v>94</v>
      </c>
      <c r="B2018" s="4" t="s">
        <v>60</v>
      </c>
      <c r="C2018" s="3" t="s">
        <v>36</v>
      </c>
      <c r="D2018" s="3" t="s">
        <v>37</v>
      </c>
      <c r="E2018" s="82">
        <v>0.3708069289</v>
      </c>
      <c r="F2018" s="47">
        <v>0.12045948619999999</v>
      </c>
      <c r="G2018" s="47">
        <v>4.8717902100000002E-2</v>
      </c>
      <c r="H2018" s="47">
        <v>6.6096452E-2</v>
      </c>
      <c r="I2018" s="47">
        <v>0.39391923089999997</v>
      </c>
      <c r="J2018" s="83">
        <v>18166.277663000001</v>
      </c>
    </row>
    <row r="2019" spans="1:10" x14ac:dyDescent="0.25">
      <c r="A2019" s="2" t="s">
        <v>94</v>
      </c>
      <c r="B2019" s="4" t="s">
        <v>60</v>
      </c>
      <c r="C2019" s="3" t="s">
        <v>36</v>
      </c>
      <c r="D2019" s="3" t="s">
        <v>0</v>
      </c>
      <c r="E2019" s="82">
        <v>0.31653536719999997</v>
      </c>
      <c r="F2019" s="47">
        <v>0.14865944449999999</v>
      </c>
      <c r="G2019" s="47">
        <v>5.4908107300000002E-2</v>
      </c>
      <c r="H2019" s="47">
        <v>7.6806201199999993E-2</v>
      </c>
      <c r="I2019" s="47">
        <v>0.40309087989999998</v>
      </c>
      <c r="J2019" s="83">
        <v>31887.071661000002</v>
      </c>
    </row>
    <row r="2020" spans="1:10" x14ac:dyDescent="0.25">
      <c r="A2020" s="2" t="s">
        <v>94</v>
      </c>
      <c r="B2020" s="4" t="s">
        <v>60</v>
      </c>
      <c r="C2020" s="3" t="s">
        <v>36</v>
      </c>
      <c r="D2020" s="3" t="s">
        <v>38</v>
      </c>
      <c r="E2020" s="82">
        <v>0.24684267639999999</v>
      </c>
      <c r="F2020" s="47">
        <v>0.18621497479999999</v>
      </c>
      <c r="G2020" s="47">
        <v>6.2750645199999996E-2</v>
      </c>
      <c r="H2020" s="47">
        <v>9.0891986999999994E-2</v>
      </c>
      <c r="I2020" s="47">
        <v>0.41329971659999998</v>
      </c>
      <c r="J2020" s="83">
        <v>13495.252745</v>
      </c>
    </row>
    <row r="2021" spans="1:10" x14ac:dyDescent="0.25">
      <c r="A2021" s="2" t="s">
        <v>94</v>
      </c>
      <c r="B2021" s="4" t="s">
        <v>82</v>
      </c>
      <c r="C2021" s="3" t="s">
        <v>34</v>
      </c>
      <c r="D2021" s="3" t="s">
        <v>37</v>
      </c>
      <c r="E2021" s="82">
        <v>0.64244184169999996</v>
      </c>
      <c r="F2021" s="47">
        <v>0.12523567699999999</v>
      </c>
      <c r="G2021" s="47">
        <v>1.4225732200000001E-2</v>
      </c>
      <c r="H2021" s="47">
        <v>3.7423021899999999E-2</v>
      </c>
      <c r="I2021" s="47">
        <v>0.18067372709999999</v>
      </c>
      <c r="J2021" s="83">
        <v>3808.9083888</v>
      </c>
    </row>
    <row r="2022" spans="1:10" x14ac:dyDescent="0.25">
      <c r="A2022" s="2" t="s">
        <v>94</v>
      </c>
      <c r="B2022" s="4" t="s">
        <v>82</v>
      </c>
      <c r="C2022" s="3" t="s">
        <v>34</v>
      </c>
      <c r="D2022" s="3" t="s">
        <v>0</v>
      </c>
      <c r="E2022" s="82">
        <v>0.60213924029999999</v>
      </c>
      <c r="F2022" s="47">
        <v>0.12820642660000001</v>
      </c>
      <c r="G2022" s="47">
        <v>1.51456374E-2</v>
      </c>
      <c r="H2022" s="47">
        <v>4.0186187599999999E-2</v>
      </c>
      <c r="I2022" s="47">
        <v>0.2143225081</v>
      </c>
      <c r="J2022" s="83">
        <v>4171.7960765999997</v>
      </c>
    </row>
    <row r="2023" spans="1:10" x14ac:dyDescent="0.25">
      <c r="A2023" s="2" t="s">
        <v>94</v>
      </c>
      <c r="B2023" s="4" t="s">
        <v>82</v>
      </c>
      <c r="C2023" s="3" t="s">
        <v>34</v>
      </c>
      <c r="D2023" s="3" t="s">
        <v>38</v>
      </c>
      <c r="E2023" s="82">
        <v>0.1904138957</v>
      </c>
      <c r="F2023" s="47">
        <v>0.1446721309</v>
      </c>
      <c r="G2023" s="47">
        <v>2.4234495799999999E-2</v>
      </c>
      <c r="H2023" s="47">
        <v>5.5715521099999998E-2</v>
      </c>
      <c r="I2023" s="47">
        <v>0.58496395649999999</v>
      </c>
      <c r="J2023" s="83">
        <v>288.84446591</v>
      </c>
    </row>
    <row r="2024" spans="1:10" x14ac:dyDescent="0.25">
      <c r="A2024" s="2" t="s">
        <v>94</v>
      </c>
      <c r="B2024" s="4" t="s">
        <v>82</v>
      </c>
      <c r="C2024" s="3" t="s">
        <v>35</v>
      </c>
      <c r="D2024" s="3" t="s">
        <v>37</v>
      </c>
      <c r="E2024" s="82">
        <v>0.61309286549999997</v>
      </c>
      <c r="F2024" s="47">
        <v>0.1044893678</v>
      </c>
      <c r="G2024" s="47">
        <v>9.8629466999999998E-3</v>
      </c>
      <c r="H2024" s="47">
        <v>5.9728786499999999E-2</v>
      </c>
      <c r="I2024" s="47">
        <v>0.21282603350000001</v>
      </c>
      <c r="J2024" s="83">
        <v>2433.6218735000002</v>
      </c>
    </row>
    <row r="2025" spans="1:10" x14ac:dyDescent="0.25">
      <c r="A2025" s="2" t="s">
        <v>94</v>
      </c>
      <c r="B2025" s="4" t="s">
        <v>82</v>
      </c>
      <c r="C2025" s="3" t="s">
        <v>35</v>
      </c>
      <c r="D2025" s="3" t="s">
        <v>0</v>
      </c>
      <c r="E2025" s="82">
        <v>0.58654160470000005</v>
      </c>
      <c r="F2025" s="47">
        <v>0.10374265069999999</v>
      </c>
      <c r="G2025" s="47">
        <v>1.02113324E-2</v>
      </c>
      <c r="H2025" s="47">
        <v>6.4448004200000006E-2</v>
      </c>
      <c r="I2025" s="47">
        <v>0.23505640799999999</v>
      </c>
      <c r="J2025" s="83">
        <v>2644.3838732999998</v>
      </c>
    </row>
    <row r="2026" spans="1:10" x14ac:dyDescent="0.25">
      <c r="A2026" s="2" t="s">
        <v>94</v>
      </c>
      <c r="B2026" s="4" t="s">
        <v>82</v>
      </c>
      <c r="C2026" s="3" t="s">
        <v>35</v>
      </c>
      <c r="D2026" s="3" t="s">
        <v>38</v>
      </c>
      <c r="E2026" s="82">
        <v>0.29796188689999997</v>
      </c>
      <c r="F2026" s="47">
        <v>9.13028902E-2</v>
      </c>
      <c r="G2026" s="47">
        <v>2.4826741900000001E-2</v>
      </c>
      <c r="H2026" s="47">
        <v>0.10770466319999999</v>
      </c>
      <c r="I2026" s="47">
        <v>0.47820381779999999</v>
      </c>
      <c r="J2026" s="83">
        <v>120.83744261</v>
      </c>
    </row>
    <row r="2027" spans="1:10" x14ac:dyDescent="0.25">
      <c r="A2027" s="2" t="s">
        <v>94</v>
      </c>
      <c r="B2027" s="4" t="s">
        <v>82</v>
      </c>
      <c r="C2027" s="3" t="s">
        <v>36</v>
      </c>
      <c r="D2027" s="3" t="s">
        <v>37</v>
      </c>
      <c r="E2027" s="82" t="s">
        <v>109</v>
      </c>
      <c r="F2027" s="82" t="s">
        <v>109</v>
      </c>
      <c r="G2027" s="82" t="s">
        <v>109</v>
      </c>
      <c r="H2027" s="82" t="s">
        <v>109</v>
      </c>
      <c r="I2027" s="82" t="s">
        <v>109</v>
      </c>
      <c r="J2027" s="82" t="s">
        <v>109</v>
      </c>
    </row>
    <row r="2028" spans="1:10" x14ac:dyDescent="0.25">
      <c r="A2028" s="2" t="s">
        <v>94</v>
      </c>
      <c r="B2028" s="4" t="s">
        <v>82</v>
      </c>
      <c r="C2028" s="3" t="s">
        <v>36</v>
      </c>
      <c r="D2028" s="3" t="s">
        <v>0</v>
      </c>
      <c r="E2028" s="82" t="s">
        <v>109</v>
      </c>
      <c r="F2028" s="82" t="s">
        <v>109</v>
      </c>
      <c r="G2028" s="82" t="s">
        <v>109</v>
      </c>
      <c r="H2028" s="82" t="s">
        <v>109</v>
      </c>
      <c r="I2028" s="82" t="s">
        <v>109</v>
      </c>
      <c r="J2028" s="82" t="s">
        <v>109</v>
      </c>
    </row>
    <row r="2029" spans="1:10" x14ac:dyDescent="0.25">
      <c r="A2029" s="2" t="s">
        <v>94</v>
      </c>
      <c r="B2029" s="4" t="s">
        <v>82</v>
      </c>
      <c r="C2029" s="3" t="s">
        <v>36</v>
      </c>
      <c r="D2029" s="3" t="s">
        <v>38</v>
      </c>
      <c r="E2029" s="82" t="s">
        <v>109</v>
      </c>
      <c r="F2029" s="82" t="s">
        <v>109</v>
      </c>
      <c r="G2029" s="82" t="s">
        <v>109</v>
      </c>
      <c r="H2029" s="82" t="s">
        <v>109</v>
      </c>
      <c r="I2029" s="82" t="s">
        <v>109</v>
      </c>
      <c r="J2029" s="82" t="s">
        <v>109</v>
      </c>
    </row>
    <row r="2030" spans="1:10" x14ac:dyDescent="0.25">
      <c r="A2030" s="2" t="s">
        <v>94</v>
      </c>
      <c r="B2030" s="4" t="s">
        <v>56</v>
      </c>
      <c r="C2030" s="3" t="s">
        <v>34</v>
      </c>
      <c r="D2030" s="3" t="s">
        <v>37</v>
      </c>
      <c r="E2030" s="82">
        <v>0.60092351460000004</v>
      </c>
      <c r="F2030" s="47">
        <v>9.9658111600000002E-2</v>
      </c>
      <c r="G2030" s="47">
        <v>3.5236477199999998E-2</v>
      </c>
      <c r="H2030" s="47">
        <v>5.1711898899999997E-2</v>
      </c>
      <c r="I2030" s="47">
        <v>0.2124699977</v>
      </c>
      <c r="J2030" s="83">
        <v>20548.404395000001</v>
      </c>
    </row>
    <row r="2031" spans="1:10" x14ac:dyDescent="0.25">
      <c r="A2031" s="2" t="s">
        <v>94</v>
      </c>
      <c r="B2031" s="4" t="s">
        <v>56</v>
      </c>
      <c r="C2031" s="3" t="s">
        <v>34</v>
      </c>
      <c r="D2031" s="3" t="s">
        <v>0</v>
      </c>
      <c r="E2031" s="82">
        <v>0.47634999579999998</v>
      </c>
      <c r="F2031" s="47">
        <v>0.1317354291</v>
      </c>
      <c r="G2031" s="47">
        <v>4.2056501699999999E-2</v>
      </c>
      <c r="H2031" s="47">
        <v>7.6659803999999998E-2</v>
      </c>
      <c r="I2031" s="47">
        <v>0.27319826930000002</v>
      </c>
      <c r="J2031" s="83">
        <v>29818.452393</v>
      </c>
    </row>
    <row r="2032" spans="1:10" x14ac:dyDescent="0.25">
      <c r="A2032" s="2" t="s">
        <v>94</v>
      </c>
      <c r="B2032" s="4" t="s">
        <v>56</v>
      </c>
      <c r="C2032" s="3" t="s">
        <v>34</v>
      </c>
      <c r="D2032" s="3" t="s">
        <v>38</v>
      </c>
      <c r="E2032" s="82">
        <v>0.20426758240000001</v>
      </c>
      <c r="F2032" s="47">
        <v>0.20330429320000001</v>
      </c>
      <c r="G2032" s="47">
        <v>5.7200160399999998E-2</v>
      </c>
      <c r="H2032" s="47">
        <v>0.1313077624</v>
      </c>
      <c r="I2032" s="47">
        <v>0.40392020159999997</v>
      </c>
      <c r="J2032" s="83">
        <v>8846.2411131999997</v>
      </c>
    </row>
    <row r="2033" spans="1:10" x14ac:dyDescent="0.25">
      <c r="A2033" s="2" t="s">
        <v>94</v>
      </c>
      <c r="B2033" s="4" t="s">
        <v>56</v>
      </c>
      <c r="C2033" s="3" t="s">
        <v>35</v>
      </c>
      <c r="D2033" s="3" t="s">
        <v>37</v>
      </c>
      <c r="E2033" s="82">
        <v>0.74385519749999995</v>
      </c>
      <c r="F2033" s="47">
        <v>0.1087791796</v>
      </c>
      <c r="G2033" s="47">
        <v>9.4474295999999996E-3</v>
      </c>
      <c r="H2033" s="47">
        <v>3.7485545199999998E-2</v>
      </c>
      <c r="I2033" s="47">
        <v>0.10043264809999999</v>
      </c>
      <c r="J2033" s="83">
        <v>5504.1426164000004</v>
      </c>
    </row>
    <row r="2034" spans="1:10" x14ac:dyDescent="0.25">
      <c r="A2034" s="2" t="s">
        <v>94</v>
      </c>
      <c r="B2034" s="4" t="s">
        <v>56</v>
      </c>
      <c r="C2034" s="3" t="s">
        <v>35</v>
      </c>
      <c r="D2034" s="3" t="s">
        <v>0</v>
      </c>
      <c r="E2034" s="82">
        <v>0.71475647139999998</v>
      </c>
      <c r="F2034" s="47">
        <v>0.1129579065</v>
      </c>
      <c r="G2034" s="47">
        <v>9.7460143999999992E-3</v>
      </c>
      <c r="H2034" s="47">
        <v>4.0134689600000002E-2</v>
      </c>
      <c r="I2034" s="47">
        <v>0.1224049182</v>
      </c>
      <c r="J2034" s="83">
        <v>5848.5445889000002</v>
      </c>
    </row>
    <row r="2035" spans="1:10" x14ac:dyDescent="0.25">
      <c r="A2035" s="2" t="s">
        <v>94</v>
      </c>
      <c r="B2035" s="4" t="s">
        <v>56</v>
      </c>
      <c r="C2035" s="3" t="s">
        <v>35</v>
      </c>
      <c r="D2035" s="3" t="s">
        <v>38</v>
      </c>
      <c r="E2035" s="82">
        <v>0.2600395794</v>
      </c>
      <c r="F2035" s="47">
        <v>0.16943770750000001</v>
      </c>
      <c r="G2035" s="47">
        <v>1.38687776E-2</v>
      </c>
      <c r="H2035" s="47">
        <v>6.7167760600000001E-2</v>
      </c>
      <c r="I2035" s="47">
        <v>0.48948617500000002</v>
      </c>
      <c r="J2035" s="83">
        <v>288.41763311</v>
      </c>
    </row>
    <row r="2036" spans="1:10" x14ac:dyDescent="0.25">
      <c r="A2036" s="2" t="s">
        <v>94</v>
      </c>
      <c r="B2036" s="4" t="s">
        <v>56</v>
      </c>
      <c r="C2036" s="3" t="s">
        <v>36</v>
      </c>
      <c r="D2036" s="3" t="s">
        <v>37</v>
      </c>
      <c r="E2036" s="82">
        <v>0.38951833009999998</v>
      </c>
      <c r="F2036" s="47">
        <v>0.10587975450000001</v>
      </c>
      <c r="G2036" s="47">
        <v>2.9764280800000001E-2</v>
      </c>
      <c r="H2036" s="47">
        <v>6.4565988699999993E-2</v>
      </c>
      <c r="I2036" s="47">
        <v>0.41027164589999998</v>
      </c>
      <c r="J2036" s="83">
        <v>22887.417088999999</v>
      </c>
    </row>
    <row r="2037" spans="1:10" x14ac:dyDescent="0.25">
      <c r="A2037" s="2" t="s">
        <v>94</v>
      </c>
      <c r="B2037" s="4" t="s">
        <v>56</v>
      </c>
      <c r="C2037" s="3" t="s">
        <v>36</v>
      </c>
      <c r="D2037" s="3" t="s">
        <v>0</v>
      </c>
      <c r="E2037" s="82">
        <v>0.35332080630000001</v>
      </c>
      <c r="F2037" s="47">
        <v>0.1138946983</v>
      </c>
      <c r="G2037" s="47">
        <v>3.4758754000000003E-2</v>
      </c>
      <c r="H2037" s="47">
        <v>7.0994157799999999E-2</v>
      </c>
      <c r="I2037" s="47">
        <v>0.42703158359999999</v>
      </c>
      <c r="J2037" s="83">
        <v>31770.204915999999</v>
      </c>
    </row>
    <row r="2038" spans="1:10" x14ac:dyDescent="0.25">
      <c r="A2038" s="2" t="s">
        <v>94</v>
      </c>
      <c r="B2038" s="4" t="s">
        <v>56</v>
      </c>
      <c r="C2038" s="3" t="s">
        <v>36</v>
      </c>
      <c r="D2038" s="3" t="s">
        <v>38</v>
      </c>
      <c r="E2038" s="82">
        <v>0.26471474169999998</v>
      </c>
      <c r="F2038" s="47">
        <v>0.13451912630000001</v>
      </c>
      <c r="G2038" s="47">
        <v>4.7182065400000001E-2</v>
      </c>
      <c r="H2038" s="47">
        <v>8.7989834700000005E-2</v>
      </c>
      <c r="I2038" s="47">
        <v>0.465594232</v>
      </c>
      <c r="J2038" s="83">
        <v>8563.9580029000008</v>
      </c>
    </row>
    <row r="2039" spans="1:10" x14ac:dyDescent="0.25">
      <c r="A2039" s="2" t="s">
        <v>94</v>
      </c>
      <c r="B2039" s="4" t="s">
        <v>81</v>
      </c>
      <c r="C2039" s="3" t="s">
        <v>34</v>
      </c>
      <c r="D2039" s="3" t="s">
        <v>37</v>
      </c>
      <c r="E2039" s="82">
        <v>0.60234801329999998</v>
      </c>
      <c r="F2039" s="47">
        <v>0.13785667839999999</v>
      </c>
      <c r="G2039" s="47">
        <v>3.6982840099999997E-2</v>
      </c>
      <c r="H2039" s="47">
        <v>5.0078159499999997E-2</v>
      </c>
      <c r="I2039" s="47">
        <v>0.17273430870000001</v>
      </c>
      <c r="J2039" s="83">
        <v>25121.768168999999</v>
      </c>
    </row>
    <row r="2040" spans="1:10" x14ac:dyDescent="0.25">
      <c r="A2040" s="2" t="s">
        <v>94</v>
      </c>
      <c r="B2040" s="4" t="s">
        <v>81</v>
      </c>
      <c r="C2040" s="3" t="s">
        <v>34</v>
      </c>
      <c r="D2040" s="3" t="s">
        <v>0</v>
      </c>
      <c r="E2040" s="82">
        <v>0.52191472319999999</v>
      </c>
      <c r="F2040" s="47">
        <v>0.16330546630000001</v>
      </c>
      <c r="G2040" s="47">
        <v>4.25829229E-2</v>
      </c>
      <c r="H2040" s="47">
        <v>6.0516771699999999E-2</v>
      </c>
      <c r="I2040" s="47">
        <v>0.21168011589999999</v>
      </c>
      <c r="J2040" s="83">
        <v>30953.429024000001</v>
      </c>
    </row>
    <row r="2041" spans="1:10" x14ac:dyDescent="0.25">
      <c r="A2041" s="2" t="s">
        <v>94</v>
      </c>
      <c r="B2041" s="4" t="s">
        <v>81</v>
      </c>
      <c r="C2041" s="3" t="s">
        <v>34</v>
      </c>
      <c r="D2041" s="3" t="s">
        <v>38</v>
      </c>
      <c r="E2041" s="82">
        <v>0.18165227249999999</v>
      </c>
      <c r="F2041" s="47">
        <v>0.27854319249999998</v>
      </c>
      <c r="G2041" s="47">
        <v>6.9296412900000007E-2</v>
      </c>
      <c r="H2041" s="47">
        <v>0.1009752131</v>
      </c>
      <c r="I2041" s="47">
        <v>0.36953290890000001</v>
      </c>
      <c r="J2041" s="83">
        <v>5108.6792435999996</v>
      </c>
    </row>
    <row r="2042" spans="1:10" x14ac:dyDescent="0.25">
      <c r="A2042" s="2" t="s">
        <v>94</v>
      </c>
      <c r="B2042" s="4" t="s">
        <v>81</v>
      </c>
      <c r="C2042" s="3" t="s">
        <v>35</v>
      </c>
      <c r="D2042" s="3" t="s">
        <v>37</v>
      </c>
      <c r="E2042" s="82">
        <v>0.66357055850000002</v>
      </c>
      <c r="F2042" s="47">
        <v>0.12961654459999999</v>
      </c>
      <c r="G2042" s="47">
        <v>1.1770413400000001E-2</v>
      </c>
      <c r="H2042" s="47">
        <v>5.7558199499999997E-2</v>
      </c>
      <c r="I2042" s="47">
        <v>0.13748428409999999</v>
      </c>
      <c r="J2042" s="83">
        <v>6884.2918022000003</v>
      </c>
    </row>
    <row r="2043" spans="1:10" x14ac:dyDescent="0.25">
      <c r="A2043" s="2" t="s">
        <v>94</v>
      </c>
      <c r="B2043" s="4" t="s">
        <v>81</v>
      </c>
      <c r="C2043" s="3" t="s">
        <v>35</v>
      </c>
      <c r="D2043" s="3" t="s">
        <v>0</v>
      </c>
      <c r="E2043" s="82">
        <v>0.60114024610000005</v>
      </c>
      <c r="F2043" s="47">
        <v>0.15999545940000001</v>
      </c>
      <c r="G2043" s="47">
        <v>1.52408532E-2</v>
      </c>
      <c r="H2043" s="47">
        <v>6.4945249699999999E-2</v>
      </c>
      <c r="I2043" s="47">
        <v>0.15867819150000001</v>
      </c>
      <c r="J2043" s="83">
        <v>8006.8326109</v>
      </c>
    </row>
    <row r="2044" spans="1:10" x14ac:dyDescent="0.25">
      <c r="A2044" s="2" t="s">
        <v>94</v>
      </c>
      <c r="B2044" s="4" t="s">
        <v>81</v>
      </c>
      <c r="C2044" s="3" t="s">
        <v>35</v>
      </c>
      <c r="D2044" s="3" t="s">
        <v>38</v>
      </c>
      <c r="E2044" s="82">
        <v>0.19941157910000001</v>
      </c>
      <c r="F2044" s="47">
        <v>0.38929722529999999</v>
      </c>
      <c r="G2044" s="47">
        <v>4.30516476E-2</v>
      </c>
      <c r="H2044" s="47">
        <v>0.1252488222</v>
      </c>
      <c r="I2044" s="47">
        <v>0.2429907258</v>
      </c>
      <c r="J2044" s="83">
        <v>882.66076076000002</v>
      </c>
    </row>
    <row r="2045" spans="1:10" x14ac:dyDescent="0.25">
      <c r="A2045" s="2" t="s">
        <v>94</v>
      </c>
      <c r="B2045" s="4" t="s">
        <v>81</v>
      </c>
      <c r="C2045" s="3" t="s">
        <v>36</v>
      </c>
      <c r="D2045" s="3" t="s">
        <v>37</v>
      </c>
      <c r="E2045" s="82">
        <v>0.41415750969999998</v>
      </c>
      <c r="F2045" s="47">
        <v>0.1177494038</v>
      </c>
      <c r="G2045" s="47">
        <v>2.4709285399999999E-2</v>
      </c>
      <c r="H2045" s="47">
        <v>5.9361809799999998E-2</v>
      </c>
      <c r="I2045" s="47">
        <v>0.38402199129999998</v>
      </c>
      <c r="J2045" s="83">
        <v>12587.972809999999</v>
      </c>
    </row>
    <row r="2046" spans="1:10" x14ac:dyDescent="0.25">
      <c r="A2046" s="2" t="s">
        <v>94</v>
      </c>
      <c r="B2046" s="4" t="s">
        <v>81</v>
      </c>
      <c r="C2046" s="3" t="s">
        <v>36</v>
      </c>
      <c r="D2046" s="3" t="s">
        <v>0</v>
      </c>
      <c r="E2046" s="82">
        <v>0.38867133860000003</v>
      </c>
      <c r="F2046" s="47">
        <v>0.1080027029</v>
      </c>
      <c r="G2046" s="47">
        <v>3.2581981199999999E-2</v>
      </c>
      <c r="H2046" s="47">
        <v>6.0162921699999997E-2</v>
      </c>
      <c r="I2046" s="47">
        <v>0.41058105560000002</v>
      </c>
      <c r="J2046" s="83">
        <v>18541.137513000001</v>
      </c>
    </row>
    <row r="2047" spans="1:10" x14ac:dyDescent="0.25">
      <c r="A2047" s="2" t="s">
        <v>94</v>
      </c>
      <c r="B2047" s="4" t="s">
        <v>81</v>
      </c>
      <c r="C2047" s="3" t="s">
        <v>36</v>
      </c>
      <c r="D2047" s="3" t="s">
        <v>38</v>
      </c>
      <c r="E2047" s="82">
        <v>0.33832200039999999</v>
      </c>
      <c r="F2047" s="47">
        <v>8.5214713900000003E-2</v>
      </c>
      <c r="G2047" s="47">
        <v>4.9542819600000003E-2</v>
      </c>
      <c r="H2047" s="47">
        <v>6.1736524899999999E-2</v>
      </c>
      <c r="I2047" s="47">
        <v>0.46518394130000001</v>
      </c>
      <c r="J2047" s="83">
        <v>5834.6937626999998</v>
      </c>
    </row>
    <row r="2048" spans="1:10" x14ac:dyDescent="0.25">
      <c r="A2048" s="2" t="s">
        <v>94</v>
      </c>
      <c r="B2048" s="4" t="s">
        <v>72</v>
      </c>
      <c r="C2048" s="3" t="s">
        <v>34</v>
      </c>
      <c r="D2048" s="3" t="s">
        <v>37</v>
      </c>
      <c r="E2048" s="82">
        <v>0.4836152641</v>
      </c>
      <c r="F2048" s="47">
        <v>0.1210623056</v>
      </c>
      <c r="G2048" s="47">
        <v>3.78481279E-2</v>
      </c>
      <c r="H2048" s="47">
        <v>5.9875840800000003E-2</v>
      </c>
      <c r="I2048" s="47">
        <v>0.29759846159999997</v>
      </c>
      <c r="J2048" s="83">
        <v>10018.701773999999</v>
      </c>
    </row>
    <row r="2049" spans="1:10" x14ac:dyDescent="0.25">
      <c r="A2049" s="2" t="s">
        <v>94</v>
      </c>
      <c r="B2049" s="4" t="s">
        <v>72</v>
      </c>
      <c r="C2049" s="3" t="s">
        <v>34</v>
      </c>
      <c r="D2049" s="3" t="s">
        <v>0</v>
      </c>
      <c r="E2049" s="82">
        <v>0.42573820140000002</v>
      </c>
      <c r="F2049" s="47">
        <v>0.14280351520000001</v>
      </c>
      <c r="G2049" s="47">
        <v>4.7811720500000002E-2</v>
      </c>
      <c r="H2049" s="47">
        <v>6.9930119700000001E-2</v>
      </c>
      <c r="I2049" s="47">
        <v>0.31371644319999997</v>
      </c>
      <c r="J2049" s="83">
        <v>13097.756950999999</v>
      </c>
    </row>
    <row r="2050" spans="1:10" x14ac:dyDescent="0.25">
      <c r="A2050" s="2" t="s">
        <v>94</v>
      </c>
      <c r="B2050" s="4" t="s">
        <v>72</v>
      </c>
      <c r="C2050" s="3" t="s">
        <v>34</v>
      </c>
      <c r="D2050" s="3" t="s">
        <v>38</v>
      </c>
      <c r="E2050" s="82">
        <v>0.25718516629999999</v>
      </c>
      <c r="F2050" s="47">
        <v>0.2214440909</v>
      </c>
      <c r="G2050" s="47">
        <v>8.2742141800000002E-2</v>
      </c>
      <c r="H2050" s="47">
        <v>9.3637602299999997E-2</v>
      </c>
      <c r="I2050" s="47">
        <v>0.3449909987</v>
      </c>
      <c r="J2050" s="83">
        <v>2780.1696081</v>
      </c>
    </row>
    <row r="2051" spans="1:10" x14ac:dyDescent="0.25">
      <c r="A2051" s="2" t="s">
        <v>94</v>
      </c>
      <c r="B2051" s="4" t="s">
        <v>40</v>
      </c>
      <c r="C2051" s="3" t="s">
        <v>34</v>
      </c>
      <c r="D2051" s="3" t="s">
        <v>37</v>
      </c>
      <c r="E2051" s="82" t="s">
        <v>109</v>
      </c>
      <c r="F2051" s="82" t="s">
        <v>109</v>
      </c>
      <c r="G2051" s="82" t="s">
        <v>109</v>
      </c>
      <c r="H2051" s="82" t="s">
        <v>109</v>
      </c>
      <c r="I2051" s="82" t="s">
        <v>109</v>
      </c>
      <c r="J2051" s="82" t="s">
        <v>109</v>
      </c>
    </row>
    <row r="2052" spans="1:10" x14ac:dyDescent="0.25">
      <c r="A2052" s="2" t="s">
        <v>94</v>
      </c>
      <c r="B2052" s="4" t="s">
        <v>40</v>
      </c>
      <c r="C2052" s="3" t="s">
        <v>34</v>
      </c>
      <c r="D2052" s="3" t="s">
        <v>0</v>
      </c>
      <c r="E2052" s="82" t="s">
        <v>109</v>
      </c>
      <c r="F2052" s="82" t="s">
        <v>109</v>
      </c>
      <c r="G2052" s="82" t="s">
        <v>109</v>
      </c>
      <c r="H2052" s="82" t="s">
        <v>109</v>
      </c>
      <c r="I2052" s="82" t="s">
        <v>109</v>
      </c>
      <c r="J2052" s="82" t="s">
        <v>109</v>
      </c>
    </row>
    <row r="2053" spans="1:10" x14ac:dyDescent="0.25">
      <c r="A2053" s="2" t="s">
        <v>94</v>
      </c>
      <c r="B2053" s="4" t="s">
        <v>40</v>
      </c>
      <c r="C2053" s="3" t="s">
        <v>34</v>
      </c>
      <c r="D2053" s="3" t="s">
        <v>38</v>
      </c>
      <c r="E2053" s="82" t="s">
        <v>109</v>
      </c>
      <c r="F2053" s="82" t="s">
        <v>109</v>
      </c>
      <c r="G2053" s="82" t="s">
        <v>109</v>
      </c>
      <c r="H2053" s="82" t="s">
        <v>109</v>
      </c>
      <c r="I2053" s="82" t="s">
        <v>109</v>
      </c>
      <c r="J2053" s="82" t="s">
        <v>109</v>
      </c>
    </row>
    <row r="2054" spans="1:10" x14ac:dyDescent="0.25">
      <c r="A2054" s="2" t="s">
        <v>94</v>
      </c>
      <c r="B2054" s="4" t="s">
        <v>40</v>
      </c>
      <c r="C2054" s="3" t="s">
        <v>36</v>
      </c>
      <c r="D2054" s="3" t="s">
        <v>37</v>
      </c>
      <c r="E2054" s="82">
        <v>0.36474463219999997</v>
      </c>
      <c r="F2054" s="47">
        <v>0.102899323</v>
      </c>
      <c r="G2054" s="47">
        <v>3.2500701200000003E-2</v>
      </c>
      <c r="H2054" s="47">
        <v>6.0565590000000002E-2</v>
      </c>
      <c r="I2054" s="47">
        <v>0.4392897536</v>
      </c>
      <c r="J2054" s="83">
        <v>3169.3406780999999</v>
      </c>
    </row>
    <row r="2055" spans="1:10" x14ac:dyDescent="0.25">
      <c r="A2055" s="2" t="s">
        <v>94</v>
      </c>
      <c r="B2055" s="4" t="s">
        <v>40</v>
      </c>
      <c r="C2055" s="3" t="s">
        <v>36</v>
      </c>
      <c r="D2055" s="3" t="s">
        <v>0</v>
      </c>
      <c r="E2055" s="82">
        <v>0.32802381390000002</v>
      </c>
      <c r="F2055" s="47">
        <v>0.1173605162</v>
      </c>
      <c r="G2055" s="47">
        <v>3.3976135900000003E-2</v>
      </c>
      <c r="H2055" s="47">
        <v>6.7602215800000004E-2</v>
      </c>
      <c r="I2055" s="47">
        <v>0.45303731819999998</v>
      </c>
      <c r="J2055" s="83">
        <v>4179.5745975</v>
      </c>
    </row>
    <row r="2056" spans="1:10" x14ac:dyDescent="0.25">
      <c r="A2056" s="2" t="s">
        <v>94</v>
      </c>
      <c r="B2056" s="4" t="s">
        <v>40</v>
      </c>
      <c r="C2056" s="3" t="s">
        <v>36</v>
      </c>
      <c r="D2056" s="3" t="s">
        <v>38</v>
      </c>
      <c r="E2056" s="82">
        <v>0.22814552930000001</v>
      </c>
      <c r="F2056" s="47">
        <v>0.17398912999999999</v>
      </c>
      <c r="G2056" s="47">
        <v>3.49313729E-2</v>
      </c>
      <c r="H2056" s="47">
        <v>8.7915714300000003E-2</v>
      </c>
      <c r="I2056" s="47">
        <v>0.47501825339999998</v>
      </c>
      <c r="J2056" s="83">
        <v>916.08194383</v>
      </c>
    </row>
    <row r="2057" spans="1:10" x14ac:dyDescent="0.25">
      <c r="A2057" s="2"/>
      <c r="B2057" s="4"/>
    </row>
    <row r="2058" spans="1:10" x14ac:dyDescent="0.25">
      <c r="A2058" s="2"/>
      <c r="B2058" s="4"/>
    </row>
    <row r="2059" spans="1:10" x14ac:dyDescent="0.25">
      <c r="A2059" s="2"/>
      <c r="B2059" s="4"/>
    </row>
    <row r="2060" spans="1:10" x14ac:dyDescent="0.25">
      <c r="A2060" s="2"/>
      <c r="B2060" s="4"/>
    </row>
    <row r="2061" spans="1:10" x14ac:dyDescent="0.25">
      <c r="A2061" s="2"/>
      <c r="B2061" s="4"/>
    </row>
    <row r="2062" spans="1:10" x14ac:dyDescent="0.25">
      <c r="A2062" s="2"/>
      <c r="B2062" s="4"/>
    </row>
    <row r="2063" spans="1:10" x14ac:dyDescent="0.25">
      <c r="A2063" s="2"/>
      <c r="B2063" s="4"/>
    </row>
    <row r="2064" spans="1:10" x14ac:dyDescent="0.25">
      <c r="A2064" s="2"/>
      <c r="B2064" s="4"/>
    </row>
    <row r="2065" spans="1:2" x14ac:dyDescent="0.25">
      <c r="A2065" s="2"/>
      <c r="B2065" s="4"/>
    </row>
    <row r="2066" spans="1:2" x14ac:dyDescent="0.25">
      <c r="A2066" s="2"/>
      <c r="B2066" s="4"/>
    </row>
    <row r="2067" spans="1:2" x14ac:dyDescent="0.25">
      <c r="A2067" s="2"/>
      <c r="B2067" s="4"/>
    </row>
    <row r="2068" spans="1:2" x14ac:dyDescent="0.25">
      <c r="A2068" s="2"/>
      <c r="B2068" s="4"/>
    </row>
    <row r="2069" spans="1:2" x14ac:dyDescent="0.25">
      <c r="A2069" s="2"/>
      <c r="B2069" s="4"/>
    </row>
    <row r="2070" spans="1:2" x14ac:dyDescent="0.25">
      <c r="A2070" s="2"/>
      <c r="B2070" s="4"/>
    </row>
    <row r="2071" spans="1:2" x14ac:dyDescent="0.25">
      <c r="A2071" s="2"/>
      <c r="B2071" s="4"/>
    </row>
    <row r="2072" spans="1:2" x14ac:dyDescent="0.25">
      <c r="A2072" s="2"/>
      <c r="B2072" s="4"/>
    </row>
    <row r="2073" spans="1:2" x14ac:dyDescent="0.25">
      <c r="A2073" s="2"/>
      <c r="B2073" s="4"/>
    </row>
    <row r="2074" spans="1:2" x14ac:dyDescent="0.25">
      <c r="A2074" s="2"/>
      <c r="B2074" s="4"/>
    </row>
    <row r="2075" spans="1:2" x14ac:dyDescent="0.25">
      <c r="A2075" s="2"/>
      <c r="B2075" s="4"/>
    </row>
    <row r="2076" spans="1:2" x14ac:dyDescent="0.25">
      <c r="A2076" s="2"/>
      <c r="B2076" s="4"/>
    </row>
    <row r="2077" spans="1:2" x14ac:dyDescent="0.25">
      <c r="A2077" s="2"/>
      <c r="B2077" s="4"/>
    </row>
    <row r="2078" spans="1:2" x14ac:dyDescent="0.25">
      <c r="A2078" s="2"/>
      <c r="B2078" s="4"/>
    </row>
    <row r="2079" spans="1:2" x14ac:dyDescent="0.25">
      <c r="A2079" s="2"/>
      <c r="B2079" s="4"/>
    </row>
    <row r="2080" spans="1:2" x14ac:dyDescent="0.25">
      <c r="A2080" s="2"/>
      <c r="B2080" s="4"/>
    </row>
    <row r="2081" spans="1:2" x14ac:dyDescent="0.25">
      <c r="A2081" s="2"/>
      <c r="B2081" s="4"/>
    </row>
    <row r="2082" spans="1:2" x14ac:dyDescent="0.25">
      <c r="A2082" s="2"/>
      <c r="B2082" s="4"/>
    </row>
    <row r="2083" spans="1:2" x14ac:dyDescent="0.25">
      <c r="A2083" s="2"/>
      <c r="B2083" s="4"/>
    </row>
    <row r="2084" spans="1:2" x14ac:dyDescent="0.25">
      <c r="A2084" s="2"/>
      <c r="B2084" s="4"/>
    </row>
    <row r="2085" spans="1:2" x14ac:dyDescent="0.25">
      <c r="A2085" s="2"/>
      <c r="B2085" s="4"/>
    </row>
    <row r="2086" spans="1:2" x14ac:dyDescent="0.25">
      <c r="A2086" s="2"/>
      <c r="B2086" s="4"/>
    </row>
    <row r="2087" spans="1:2" x14ac:dyDescent="0.25">
      <c r="A2087" s="2"/>
      <c r="B2087" s="4"/>
    </row>
    <row r="2088" spans="1:2" x14ac:dyDescent="0.25">
      <c r="A2088" s="2"/>
      <c r="B2088" s="4"/>
    </row>
    <row r="2089" spans="1:2" x14ac:dyDescent="0.25">
      <c r="A2089" s="2"/>
      <c r="B2089" s="4"/>
    </row>
    <row r="2090" spans="1:2" x14ac:dyDescent="0.25">
      <c r="A2090" s="2"/>
      <c r="B2090" s="4"/>
    </row>
    <row r="2091" spans="1:2" x14ac:dyDescent="0.25">
      <c r="A2091" s="2"/>
      <c r="B2091" s="4"/>
    </row>
    <row r="2092" spans="1:2" x14ac:dyDescent="0.25">
      <c r="A2092" s="2"/>
      <c r="B2092" s="4"/>
    </row>
    <row r="2093" spans="1:2" x14ac:dyDescent="0.25">
      <c r="A2093" s="2"/>
      <c r="B2093" s="4"/>
    </row>
    <row r="2094" spans="1:2" x14ac:dyDescent="0.25">
      <c r="A2094" s="2"/>
      <c r="B2094" s="4"/>
    </row>
    <row r="2095" spans="1:2" x14ac:dyDescent="0.25">
      <c r="A2095" s="2"/>
      <c r="B2095" s="4"/>
    </row>
    <row r="2096" spans="1:2" x14ac:dyDescent="0.25">
      <c r="A2096" s="2"/>
      <c r="B2096" s="4"/>
    </row>
    <row r="2097" spans="1:2" x14ac:dyDescent="0.25">
      <c r="A2097" s="2"/>
      <c r="B2097" s="4"/>
    </row>
    <row r="2098" spans="1:2" x14ac:dyDescent="0.25">
      <c r="A2098" s="2"/>
      <c r="B2098" s="4"/>
    </row>
    <row r="2099" spans="1:2" x14ac:dyDescent="0.25">
      <c r="A2099" s="2"/>
      <c r="B2099" s="4"/>
    </row>
    <row r="2100" spans="1:2" x14ac:dyDescent="0.25">
      <c r="A2100" s="2"/>
      <c r="B2100" s="4"/>
    </row>
    <row r="2101" spans="1:2" x14ac:dyDescent="0.25">
      <c r="A2101" s="2"/>
      <c r="B2101" s="4"/>
    </row>
    <row r="2102" spans="1:2" x14ac:dyDescent="0.25">
      <c r="A2102" s="2"/>
      <c r="B2102" s="4"/>
    </row>
    <row r="2103" spans="1:2" x14ac:dyDescent="0.25">
      <c r="A2103" s="2"/>
      <c r="B2103" s="4"/>
    </row>
    <row r="2104" spans="1:2" x14ac:dyDescent="0.25">
      <c r="A2104" s="2"/>
      <c r="B2104" s="4"/>
    </row>
    <row r="2105" spans="1:2" x14ac:dyDescent="0.25">
      <c r="A2105" s="2"/>
      <c r="B2105" s="4"/>
    </row>
    <row r="2106" spans="1:2" x14ac:dyDescent="0.25">
      <c r="A2106" s="2"/>
      <c r="B2106" s="4"/>
    </row>
    <row r="2107" spans="1:2" x14ac:dyDescent="0.25">
      <c r="A2107" s="2"/>
      <c r="B2107" s="4"/>
    </row>
    <row r="2108" spans="1:2" x14ac:dyDescent="0.25">
      <c r="A2108" s="2"/>
      <c r="B2108" s="4"/>
    </row>
    <row r="2109" spans="1:2" x14ac:dyDescent="0.25">
      <c r="A2109" s="2"/>
      <c r="B2109" s="4"/>
    </row>
    <row r="2110" spans="1:2" x14ac:dyDescent="0.25">
      <c r="A2110" s="2"/>
      <c r="B2110" s="4"/>
    </row>
    <row r="2111" spans="1:2" x14ac:dyDescent="0.25">
      <c r="A2111" s="2"/>
      <c r="B2111" s="4"/>
    </row>
    <row r="2112" spans="1:2" x14ac:dyDescent="0.25">
      <c r="A2112" s="2"/>
      <c r="B2112" s="4"/>
    </row>
    <row r="2113" spans="1:2" x14ac:dyDescent="0.25">
      <c r="A2113" s="2"/>
      <c r="B2113" s="4"/>
    </row>
    <row r="2114" spans="1:2" x14ac:dyDescent="0.25">
      <c r="A2114" s="2"/>
      <c r="B2114" s="4"/>
    </row>
    <row r="2115" spans="1:2" x14ac:dyDescent="0.25">
      <c r="A2115" s="2"/>
      <c r="B2115" s="4"/>
    </row>
    <row r="2116" spans="1:2" x14ac:dyDescent="0.25">
      <c r="A2116" s="2"/>
      <c r="B2116" s="4"/>
    </row>
    <row r="2117" spans="1:2" x14ac:dyDescent="0.25">
      <c r="A2117" s="2"/>
      <c r="B2117" s="4"/>
    </row>
    <row r="2118" spans="1:2" x14ac:dyDescent="0.25">
      <c r="A2118" s="2"/>
      <c r="B2118" s="4"/>
    </row>
    <row r="2119" spans="1:2" x14ac:dyDescent="0.25">
      <c r="A2119" s="2"/>
      <c r="B2119" s="4"/>
    </row>
    <row r="2120" spans="1:2" x14ac:dyDescent="0.25">
      <c r="A2120" s="2"/>
      <c r="B2120" s="4"/>
    </row>
    <row r="2121" spans="1:2" x14ac:dyDescent="0.25">
      <c r="A2121" s="2"/>
      <c r="B2121" s="4"/>
    </row>
    <row r="2122" spans="1:2" x14ac:dyDescent="0.25">
      <c r="A2122" s="2"/>
      <c r="B2122" s="4"/>
    </row>
    <row r="2123" spans="1:2" x14ac:dyDescent="0.25">
      <c r="A2123" s="2"/>
      <c r="B2123" s="4"/>
    </row>
    <row r="2124" spans="1:2" x14ac:dyDescent="0.25">
      <c r="A2124" s="2"/>
      <c r="B2124" s="4"/>
    </row>
    <row r="2125" spans="1:2" x14ac:dyDescent="0.25">
      <c r="A2125" s="2"/>
      <c r="B2125" s="4"/>
    </row>
    <row r="2126" spans="1:2" x14ac:dyDescent="0.25">
      <c r="A2126" s="2"/>
      <c r="B2126" s="4"/>
    </row>
    <row r="2127" spans="1:2" x14ac:dyDescent="0.25">
      <c r="A2127" s="2"/>
      <c r="B2127" s="4"/>
    </row>
    <row r="2128" spans="1:2" x14ac:dyDescent="0.25">
      <c r="A2128" s="2"/>
      <c r="B2128" s="4"/>
    </row>
    <row r="2129" spans="1:2" x14ac:dyDescent="0.25">
      <c r="A2129" s="2"/>
      <c r="B2129" s="4"/>
    </row>
    <row r="2130" spans="1:2" x14ac:dyDescent="0.25">
      <c r="A2130" s="2"/>
      <c r="B2130" s="4"/>
    </row>
    <row r="2131" spans="1:2" x14ac:dyDescent="0.25">
      <c r="A2131" s="2"/>
      <c r="B2131" s="4"/>
    </row>
    <row r="2132" spans="1:2" x14ac:dyDescent="0.25">
      <c r="A2132" s="2"/>
      <c r="B2132" s="4"/>
    </row>
    <row r="2133" spans="1:2" x14ac:dyDescent="0.25">
      <c r="A2133" s="2"/>
      <c r="B2133" s="4"/>
    </row>
    <row r="2134" spans="1:2" x14ac:dyDescent="0.25">
      <c r="A2134" s="2"/>
      <c r="B2134" s="4"/>
    </row>
    <row r="2135" spans="1:2" x14ac:dyDescent="0.25">
      <c r="A2135" s="2"/>
      <c r="B2135" s="4"/>
    </row>
    <row r="2136" spans="1:2" x14ac:dyDescent="0.25">
      <c r="A2136" s="2"/>
      <c r="B2136" s="4"/>
    </row>
    <row r="2137" spans="1:2" x14ac:dyDescent="0.25">
      <c r="A2137" s="2"/>
      <c r="B2137" s="4"/>
    </row>
    <row r="2138" spans="1:2" x14ac:dyDescent="0.25">
      <c r="A2138" s="2"/>
      <c r="B2138" s="4"/>
    </row>
    <row r="2139" spans="1:2" x14ac:dyDescent="0.25">
      <c r="A2139" s="2"/>
      <c r="B2139" s="4"/>
    </row>
    <row r="2140" spans="1:2" x14ac:dyDescent="0.25">
      <c r="A2140" s="2"/>
      <c r="B2140" s="4"/>
    </row>
    <row r="2141" spans="1:2" x14ac:dyDescent="0.25">
      <c r="A2141" s="2"/>
      <c r="B2141" s="4"/>
    </row>
    <row r="2142" spans="1:2" x14ac:dyDescent="0.25">
      <c r="A2142" s="2"/>
      <c r="B2142" s="4"/>
    </row>
    <row r="2143" spans="1:2" x14ac:dyDescent="0.25">
      <c r="A2143" s="2"/>
      <c r="B2143" s="4"/>
    </row>
    <row r="2144" spans="1:2" x14ac:dyDescent="0.25">
      <c r="A2144" s="2"/>
      <c r="B2144" s="4"/>
    </row>
    <row r="2145" spans="1:2" x14ac:dyDescent="0.25">
      <c r="A2145" s="2"/>
      <c r="B2145" s="4"/>
    </row>
    <row r="2146" spans="1:2" x14ac:dyDescent="0.25">
      <c r="A2146" s="2"/>
      <c r="B2146" s="4"/>
    </row>
    <row r="2147" spans="1:2" x14ac:dyDescent="0.25">
      <c r="A2147" s="2"/>
      <c r="B2147" s="4"/>
    </row>
    <row r="2148" spans="1:2" x14ac:dyDescent="0.25">
      <c r="A2148" s="2"/>
      <c r="B2148" s="4"/>
    </row>
    <row r="2149" spans="1:2" x14ac:dyDescent="0.25">
      <c r="A2149" s="2"/>
      <c r="B2149" s="4"/>
    </row>
    <row r="2150" spans="1:2" x14ac:dyDescent="0.25">
      <c r="A2150" s="2"/>
      <c r="B2150" s="4"/>
    </row>
    <row r="2151" spans="1:2" x14ac:dyDescent="0.25">
      <c r="A2151" s="2"/>
      <c r="B2151" s="4"/>
    </row>
    <row r="2152" spans="1:2" x14ac:dyDescent="0.25">
      <c r="A2152" s="2"/>
      <c r="B2152" s="4"/>
    </row>
    <row r="2153" spans="1:2" x14ac:dyDescent="0.25">
      <c r="A2153" s="2"/>
      <c r="B2153" s="4"/>
    </row>
    <row r="2154" spans="1:2" x14ac:dyDescent="0.25">
      <c r="A2154" s="2"/>
      <c r="B2154" s="4"/>
    </row>
    <row r="2155" spans="1:2" x14ac:dyDescent="0.25">
      <c r="A2155" s="2"/>
      <c r="B2155" s="4"/>
    </row>
    <row r="2156" spans="1:2" x14ac:dyDescent="0.25">
      <c r="A2156" s="2"/>
      <c r="B2156" s="4"/>
    </row>
    <row r="2157" spans="1:2" x14ac:dyDescent="0.25">
      <c r="A2157" s="2"/>
      <c r="B2157" s="4"/>
    </row>
    <row r="2158" spans="1:2" x14ac:dyDescent="0.25">
      <c r="A2158" s="2"/>
      <c r="B2158" s="4"/>
    </row>
    <row r="2159" spans="1:2" x14ac:dyDescent="0.25">
      <c r="A2159" s="2"/>
      <c r="B2159" s="4"/>
    </row>
    <row r="2160" spans="1:2" x14ac:dyDescent="0.25">
      <c r="A2160" s="2"/>
      <c r="B2160" s="4"/>
    </row>
    <row r="2161" spans="1:2" x14ac:dyDescent="0.25">
      <c r="A2161" s="2"/>
      <c r="B2161" s="4"/>
    </row>
    <row r="2162" spans="1:2" x14ac:dyDescent="0.25">
      <c r="A2162" s="2"/>
      <c r="B2162" s="4"/>
    </row>
    <row r="2163" spans="1:2" x14ac:dyDescent="0.25">
      <c r="A2163" s="2"/>
      <c r="B2163" s="4"/>
    </row>
    <row r="2164" spans="1:2" x14ac:dyDescent="0.25">
      <c r="A2164" s="2"/>
      <c r="B2164" s="4"/>
    </row>
    <row r="2165" spans="1:2" x14ac:dyDescent="0.25">
      <c r="A2165" s="2"/>
      <c r="B2165" s="4"/>
    </row>
    <row r="2166" spans="1:2" x14ac:dyDescent="0.25">
      <c r="A2166" s="2"/>
      <c r="B2166" s="4"/>
    </row>
    <row r="2167" spans="1:2" x14ac:dyDescent="0.25">
      <c r="A2167" s="2"/>
      <c r="B2167" s="4"/>
    </row>
    <row r="2168" spans="1:2" x14ac:dyDescent="0.25">
      <c r="A2168" s="2"/>
      <c r="B2168" s="4"/>
    </row>
    <row r="2169" spans="1:2" x14ac:dyDescent="0.25">
      <c r="A2169" s="2"/>
      <c r="B2169" s="4"/>
    </row>
    <row r="2170" spans="1:2" x14ac:dyDescent="0.25">
      <c r="A2170" s="2"/>
      <c r="B2170" s="4"/>
    </row>
    <row r="2171" spans="1:2" x14ac:dyDescent="0.25">
      <c r="A2171" s="2"/>
      <c r="B2171" s="4"/>
    </row>
    <row r="2172" spans="1:2" x14ac:dyDescent="0.25">
      <c r="A2172" s="2"/>
      <c r="B2172" s="4"/>
    </row>
    <row r="2173" spans="1:2" x14ac:dyDescent="0.25">
      <c r="A2173" s="2"/>
      <c r="B2173" s="4"/>
    </row>
    <row r="2174" spans="1:2" x14ac:dyDescent="0.25">
      <c r="A2174" s="2"/>
      <c r="B2174" s="4"/>
    </row>
    <row r="2175" spans="1:2" x14ac:dyDescent="0.25">
      <c r="A2175" s="2"/>
      <c r="B2175" s="4"/>
    </row>
    <row r="2176" spans="1:2" x14ac:dyDescent="0.25">
      <c r="A2176" s="2"/>
      <c r="B2176" s="4"/>
    </row>
    <row r="2177" spans="1:2" x14ac:dyDescent="0.25">
      <c r="A2177" s="2"/>
      <c r="B2177" s="4"/>
    </row>
    <row r="2178" spans="1:2" x14ac:dyDescent="0.25">
      <c r="A2178" s="2"/>
      <c r="B2178" s="4"/>
    </row>
    <row r="2179" spans="1:2" x14ac:dyDescent="0.25">
      <c r="A2179" s="2"/>
      <c r="B2179" s="4"/>
    </row>
    <row r="2180" spans="1:2" x14ac:dyDescent="0.25">
      <c r="A2180" s="2"/>
      <c r="B2180" s="4"/>
    </row>
    <row r="2181" spans="1:2" x14ac:dyDescent="0.25">
      <c r="A2181" s="2"/>
      <c r="B2181" s="4"/>
    </row>
    <row r="2182" spans="1:2" x14ac:dyDescent="0.25">
      <c r="A2182" s="2"/>
      <c r="B2182" s="4"/>
    </row>
    <row r="2183" spans="1:2" x14ac:dyDescent="0.25">
      <c r="A2183" s="2"/>
      <c r="B2183" s="4"/>
    </row>
    <row r="2184" spans="1:2" x14ac:dyDescent="0.25">
      <c r="A2184" s="2"/>
      <c r="B2184" s="4"/>
    </row>
    <row r="2185" spans="1:2" x14ac:dyDescent="0.25">
      <c r="A2185" s="2"/>
      <c r="B2185" s="4"/>
    </row>
    <row r="2186" spans="1:2" x14ac:dyDescent="0.25">
      <c r="A2186" s="2"/>
      <c r="B2186" s="4"/>
    </row>
    <row r="2187" spans="1:2" x14ac:dyDescent="0.25">
      <c r="A2187" s="2"/>
      <c r="B2187" s="4"/>
    </row>
    <row r="2188" spans="1:2" x14ac:dyDescent="0.25">
      <c r="A2188" s="2"/>
      <c r="B2188" s="4"/>
    </row>
    <row r="2189" spans="1:2" x14ac:dyDescent="0.25">
      <c r="A2189" s="2"/>
      <c r="B2189" s="4"/>
    </row>
    <row r="2190" spans="1:2" x14ac:dyDescent="0.25">
      <c r="A2190" s="2"/>
      <c r="B2190" s="4"/>
    </row>
    <row r="2191" spans="1:2" x14ac:dyDescent="0.25">
      <c r="A2191" s="2"/>
      <c r="B2191" s="4"/>
    </row>
    <row r="2192" spans="1:2" x14ac:dyDescent="0.25">
      <c r="A2192" s="2"/>
      <c r="B2192" s="4"/>
    </row>
    <row r="2193" spans="1:2" x14ac:dyDescent="0.25">
      <c r="A2193" s="2"/>
      <c r="B2193" s="4"/>
    </row>
    <row r="2194" spans="1:2" x14ac:dyDescent="0.25">
      <c r="A2194" s="2"/>
      <c r="B2194" s="4"/>
    </row>
    <row r="2195" spans="1:2" x14ac:dyDescent="0.25">
      <c r="A2195" s="2"/>
      <c r="B2195" s="4"/>
    </row>
    <row r="2196" spans="1:2" x14ac:dyDescent="0.25">
      <c r="A2196" s="2"/>
      <c r="B2196" s="4"/>
    </row>
    <row r="2197" spans="1:2" x14ac:dyDescent="0.25">
      <c r="A2197" s="2"/>
      <c r="B2197" s="4"/>
    </row>
    <row r="2198" spans="1:2" x14ac:dyDescent="0.25">
      <c r="A2198" s="2"/>
      <c r="B2198" s="4"/>
    </row>
    <row r="2199" spans="1:2" x14ac:dyDescent="0.25">
      <c r="A2199" s="2"/>
      <c r="B2199" s="4"/>
    </row>
    <row r="2200" spans="1:2" x14ac:dyDescent="0.25">
      <c r="A2200" s="2"/>
      <c r="B2200" s="4"/>
    </row>
    <row r="2201" spans="1:2" x14ac:dyDescent="0.25">
      <c r="A2201" s="2"/>
      <c r="B2201" s="4"/>
    </row>
    <row r="2202" spans="1:2" x14ac:dyDescent="0.25">
      <c r="A2202" s="2"/>
      <c r="B2202" s="4"/>
    </row>
    <row r="2203" spans="1:2" x14ac:dyDescent="0.25">
      <c r="A2203" s="2"/>
      <c r="B2203" s="4"/>
    </row>
    <row r="2204" spans="1:2" x14ac:dyDescent="0.25">
      <c r="A2204" s="2"/>
      <c r="B2204" s="4"/>
    </row>
    <row r="2205" spans="1:2" x14ac:dyDescent="0.25">
      <c r="A2205" s="2"/>
      <c r="B2205" s="4"/>
    </row>
    <row r="2206" spans="1:2" x14ac:dyDescent="0.25">
      <c r="A2206" s="2"/>
      <c r="B2206" s="4"/>
    </row>
    <row r="2207" spans="1:2" x14ac:dyDescent="0.25">
      <c r="A2207" s="2"/>
      <c r="B2207" s="4"/>
    </row>
    <row r="2208" spans="1:2" x14ac:dyDescent="0.25">
      <c r="A2208" s="2"/>
      <c r="B2208" s="4"/>
    </row>
    <row r="2209" spans="1:2" x14ac:dyDescent="0.25">
      <c r="A2209" s="2"/>
      <c r="B2209" s="4"/>
    </row>
    <row r="2210" spans="1:2" x14ac:dyDescent="0.25">
      <c r="A2210" s="2"/>
      <c r="B2210" s="4"/>
    </row>
    <row r="2211" spans="1:2" x14ac:dyDescent="0.25">
      <c r="A2211" s="2"/>
      <c r="B2211" s="4"/>
    </row>
    <row r="2212" spans="1:2" x14ac:dyDescent="0.25">
      <c r="A2212" s="2"/>
      <c r="B2212" s="4"/>
    </row>
    <row r="2213" spans="1:2" x14ac:dyDescent="0.25">
      <c r="A2213" s="2"/>
      <c r="B2213" s="4"/>
    </row>
    <row r="2214" spans="1:2" x14ac:dyDescent="0.25">
      <c r="A2214" s="2"/>
      <c r="B2214" s="4"/>
    </row>
    <row r="2215" spans="1:2" x14ac:dyDescent="0.25">
      <c r="A2215" s="2"/>
      <c r="B2215" s="4"/>
    </row>
    <row r="2216" spans="1:2" x14ac:dyDescent="0.25">
      <c r="A2216" s="2"/>
      <c r="B2216" s="4"/>
    </row>
    <row r="2217" spans="1:2" x14ac:dyDescent="0.25">
      <c r="A2217" s="2"/>
      <c r="B2217" s="4"/>
    </row>
    <row r="2218" spans="1:2" x14ac:dyDescent="0.25">
      <c r="A2218" s="2"/>
      <c r="B2218" s="4"/>
    </row>
    <row r="2219" spans="1:2" x14ac:dyDescent="0.25">
      <c r="A2219" s="2"/>
      <c r="B2219" s="4"/>
    </row>
    <row r="2220" spans="1:2" x14ac:dyDescent="0.25">
      <c r="A2220" s="2"/>
      <c r="B2220" s="4"/>
    </row>
    <row r="2221" spans="1:2" x14ac:dyDescent="0.25">
      <c r="A2221" s="2"/>
      <c r="B2221" s="4"/>
    </row>
    <row r="2222" spans="1:2" x14ac:dyDescent="0.25">
      <c r="A2222" s="2"/>
      <c r="B2222" s="4"/>
    </row>
    <row r="2223" spans="1:2" x14ac:dyDescent="0.25">
      <c r="A2223" s="2"/>
      <c r="B2223" s="4"/>
    </row>
    <row r="2224" spans="1:2" x14ac:dyDescent="0.25">
      <c r="A2224" s="2"/>
      <c r="B2224" s="4"/>
    </row>
    <row r="2225" spans="1:2" x14ac:dyDescent="0.25">
      <c r="A2225" s="2"/>
      <c r="B2225" s="4"/>
    </row>
    <row r="2226" spans="1:2" x14ac:dyDescent="0.25">
      <c r="A2226" s="2"/>
      <c r="B2226" s="4"/>
    </row>
    <row r="2227" spans="1:2" x14ac:dyDescent="0.25">
      <c r="A2227" s="2"/>
      <c r="B2227" s="4"/>
    </row>
    <row r="2228" spans="1:2" x14ac:dyDescent="0.25">
      <c r="A2228" s="2"/>
      <c r="B2228" s="4"/>
    </row>
    <row r="2229" spans="1:2" x14ac:dyDescent="0.25">
      <c r="A2229" s="2"/>
      <c r="B2229" s="4"/>
    </row>
    <row r="2230" spans="1:2" x14ac:dyDescent="0.25">
      <c r="A2230" s="2"/>
      <c r="B2230" s="4"/>
    </row>
    <row r="2231" spans="1:2" x14ac:dyDescent="0.25">
      <c r="A2231" s="2"/>
      <c r="B2231" s="4"/>
    </row>
    <row r="2232" spans="1:2" x14ac:dyDescent="0.25">
      <c r="A2232" s="2"/>
      <c r="B2232" s="4"/>
    </row>
    <row r="2233" spans="1:2" x14ac:dyDescent="0.25">
      <c r="A2233" s="2"/>
      <c r="B2233" s="4"/>
    </row>
    <row r="2234" spans="1:2" x14ac:dyDescent="0.25">
      <c r="A2234" s="2"/>
      <c r="B2234" s="4"/>
    </row>
    <row r="2235" spans="1:2" x14ac:dyDescent="0.25">
      <c r="A2235" s="2"/>
      <c r="B2235" s="4"/>
    </row>
    <row r="2236" spans="1:2" x14ac:dyDescent="0.25">
      <c r="A2236" s="2"/>
      <c r="B2236" s="4"/>
    </row>
    <row r="2237" spans="1:2" x14ac:dyDescent="0.25">
      <c r="A2237" s="2"/>
      <c r="B2237" s="4"/>
    </row>
    <row r="2238" spans="1:2" x14ac:dyDescent="0.25">
      <c r="A2238" s="2"/>
      <c r="B2238" s="4"/>
    </row>
    <row r="2239" spans="1:2" x14ac:dyDescent="0.25">
      <c r="A2239" s="2"/>
      <c r="B2239" s="4"/>
    </row>
    <row r="2240" spans="1:2" x14ac:dyDescent="0.25">
      <c r="A2240" s="2"/>
      <c r="B2240" s="4"/>
    </row>
    <row r="2241" spans="1:2" x14ac:dyDescent="0.25">
      <c r="A2241" s="2"/>
      <c r="B2241" s="4"/>
    </row>
    <row r="2242" spans="1:2" x14ac:dyDescent="0.25">
      <c r="A2242" s="2"/>
      <c r="B2242" s="4"/>
    </row>
    <row r="2243" spans="1:2" x14ac:dyDescent="0.25">
      <c r="A2243" s="2"/>
      <c r="B2243" s="4"/>
    </row>
    <row r="2244" spans="1:2" x14ac:dyDescent="0.25">
      <c r="A2244" s="2"/>
      <c r="B2244" s="4"/>
    </row>
    <row r="2245" spans="1:2" x14ac:dyDescent="0.25">
      <c r="A2245" s="2"/>
      <c r="B2245" s="4"/>
    </row>
    <row r="2246" spans="1:2" x14ac:dyDescent="0.25">
      <c r="A2246" s="2"/>
      <c r="B2246" s="4"/>
    </row>
    <row r="2247" spans="1:2" x14ac:dyDescent="0.25">
      <c r="A2247" s="2"/>
      <c r="B2247" s="4"/>
    </row>
    <row r="2248" spans="1:2" x14ac:dyDescent="0.25">
      <c r="A2248" s="2"/>
      <c r="B2248" s="4"/>
    </row>
    <row r="2249" spans="1:2" x14ac:dyDescent="0.25">
      <c r="A2249" s="2"/>
      <c r="B2249" s="4"/>
    </row>
    <row r="2250" spans="1:2" x14ac:dyDescent="0.25">
      <c r="A2250" s="2"/>
      <c r="B2250" s="4"/>
    </row>
    <row r="2251" spans="1:2" x14ac:dyDescent="0.25">
      <c r="A2251" s="2"/>
      <c r="B2251" s="4"/>
    </row>
    <row r="2252" spans="1:2" x14ac:dyDescent="0.25">
      <c r="A2252" s="2"/>
      <c r="B2252" s="4"/>
    </row>
    <row r="2253" spans="1:2" x14ac:dyDescent="0.25">
      <c r="A2253" s="2"/>
      <c r="B2253" s="4"/>
    </row>
    <row r="2254" spans="1:2" x14ac:dyDescent="0.25">
      <c r="A2254" s="2"/>
      <c r="B2254" s="4"/>
    </row>
    <row r="2255" spans="1:2" x14ac:dyDescent="0.25">
      <c r="A2255" s="2"/>
      <c r="B2255" s="4"/>
    </row>
    <row r="2256" spans="1:2" x14ac:dyDescent="0.25">
      <c r="A2256" s="2"/>
      <c r="B2256" s="4"/>
    </row>
    <row r="2257" spans="1:2" x14ac:dyDescent="0.25">
      <c r="A2257" s="2"/>
      <c r="B2257" s="4"/>
    </row>
    <row r="2258" spans="1:2" x14ac:dyDescent="0.25">
      <c r="A2258" s="2"/>
      <c r="B2258" s="4"/>
    </row>
    <row r="2259" spans="1:2" x14ac:dyDescent="0.25">
      <c r="A2259" s="2"/>
      <c r="B2259" s="4"/>
    </row>
    <row r="2260" spans="1:2" x14ac:dyDescent="0.25">
      <c r="A2260" s="2"/>
      <c r="B2260" s="4"/>
    </row>
    <row r="2261" spans="1:2" x14ac:dyDescent="0.25">
      <c r="A2261" s="2"/>
      <c r="B2261" s="4"/>
    </row>
    <row r="2262" spans="1:2" x14ac:dyDescent="0.25">
      <c r="A2262" s="2"/>
      <c r="B2262" s="4"/>
    </row>
    <row r="2263" spans="1:2" x14ac:dyDescent="0.25">
      <c r="A2263" s="2"/>
      <c r="B2263" s="4"/>
    </row>
    <row r="2264" spans="1:2" x14ac:dyDescent="0.25">
      <c r="A2264" s="2"/>
      <c r="B2264" s="4"/>
    </row>
    <row r="2265" spans="1:2" x14ac:dyDescent="0.25">
      <c r="A2265" s="2"/>
      <c r="B2265" s="4"/>
    </row>
    <row r="2266" spans="1:2" x14ac:dyDescent="0.25">
      <c r="A2266" s="2"/>
      <c r="B2266" s="4"/>
    </row>
    <row r="2267" spans="1:2" x14ac:dyDescent="0.25">
      <c r="A2267" s="2"/>
      <c r="B2267" s="4"/>
    </row>
    <row r="2268" spans="1:2" x14ac:dyDescent="0.25">
      <c r="A2268" s="2"/>
      <c r="B2268" s="4"/>
    </row>
    <row r="2269" spans="1:2" x14ac:dyDescent="0.25">
      <c r="A2269" s="2"/>
      <c r="B2269" s="4"/>
    </row>
    <row r="2270" spans="1:2" x14ac:dyDescent="0.25">
      <c r="A2270" s="2"/>
      <c r="B2270" s="4"/>
    </row>
    <row r="2271" spans="1:2" x14ac:dyDescent="0.25">
      <c r="A2271" s="2"/>
      <c r="B2271" s="4"/>
    </row>
    <row r="2272" spans="1:2" x14ac:dyDescent="0.25">
      <c r="A2272" s="2"/>
      <c r="B2272" s="4"/>
    </row>
    <row r="2273" spans="1:2" x14ac:dyDescent="0.25">
      <c r="A2273" s="2"/>
      <c r="B2273" s="4"/>
    </row>
    <row r="2274" spans="1:2" x14ac:dyDescent="0.25">
      <c r="A2274" s="2"/>
      <c r="B2274" s="4"/>
    </row>
    <row r="2275" spans="1:2" x14ac:dyDescent="0.25">
      <c r="A2275" s="2"/>
      <c r="B2275" s="4"/>
    </row>
    <row r="2276" spans="1:2" x14ac:dyDescent="0.25">
      <c r="A2276" s="2"/>
      <c r="B2276" s="4"/>
    </row>
    <row r="2277" spans="1:2" x14ac:dyDescent="0.25">
      <c r="A2277" s="2"/>
      <c r="B2277" s="4"/>
    </row>
    <row r="2278" spans="1:2" x14ac:dyDescent="0.25">
      <c r="A2278" s="2"/>
      <c r="B2278" s="4"/>
    </row>
    <row r="2279" spans="1:2" x14ac:dyDescent="0.25">
      <c r="A2279" s="2"/>
      <c r="B2279" s="4"/>
    </row>
    <row r="2280" spans="1:2" x14ac:dyDescent="0.25">
      <c r="A2280" s="2"/>
      <c r="B2280" s="4"/>
    </row>
    <row r="2281" spans="1:2" x14ac:dyDescent="0.25">
      <c r="A2281" s="2"/>
      <c r="B2281" s="4"/>
    </row>
    <row r="2282" spans="1:2" x14ac:dyDescent="0.25">
      <c r="A2282" s="2"/>
      <c r="B2282" s="4"/>
    </row>
    <row r="2283" spans="1:2" x14ac:dyDescent="0.25">
      <c r="A2283" s="2"/>
      <c r="B2283" s="4"/>
    </row>
    <row r="2284" spans="1:2" x14ac:dyDescent="0.25">
      <c r="A2284" s="2"/>
      <c r="B2284" s="4"/>
    </row>
    <row r="2285" spans="1:2" x14ac:dyDescent="0.25">
      <c r="A2285" s="2"/>
      <c r="B2285" s="4"/>
    </row>
    <row r="2286" spans="1:2" x14ac:dyDescent="0.25">
      <c r="A2286" s="2"/>
      <c r="B2286" s="4"/>
    </row>
    <row r="2287" spans="1:2" x14ac:dyDescent="0.25">
      <c r="A2287" s="2"/>
      <c r="B2287" s="4"/>
    </row>
    <row r="2288" spans="1:2" x14ac:dyDescent="0.25">
      <c r="A2288" s="2"/>
      <c r="B2288" s="4"/>
    </row>
    <row r="2289" spans="1:2" x14ac:dyDescent="0.25">
      <c r="A2289" s="2"/>
      <c r="B2289" s="4"/>
    </row>
    <row r="2290" spans="1:2" x14ac:dyDescent="0.25">
      <c r="A2290" s="2"/>
      <c r="B2290" s="4"/>
    </row>
    <row r="2291" spans="1:2" x14ac:dyDescent="0.25">
      <c r="A2291" s="2"/>
      <c r="B2291" s="4"/>
    </row>
    <row r="2292" spans="1:2" x14ac:dyDescent="0.25">
      <c r="A2292" s="2"/>
      <c r="B2292" s="4"/>
    </row>
    <row r="2293" spans="1:2" x14ac:dyDescent="0.25">
      <c r="A2293" s="2"/>
      <c r="B2293" s="4"/>
    </row>
    <row r="2294" spans="1:2" x14ac:dyDescent="0.25">
      <c r="A2294" s="2"/>
      <c r="B2294" s="4"/>
    </row>
    <row r="2295" spans="1:2" x14ac:dyDescent="0.25">
      <c r="A2295" s="2"/>
      <c r="B2295" s="4"/>
    </row>
    <row r="2296" spans="1:2" x14ac:dyDescent="0.25">
      <c r="A2296" s="2"/>
      <c r="B2296" s="4"/>
    </row>
    <row r="2297" spans="1:2" x14ac:dyDescent="0.25">
      <c r="A2297" s="2"/>
      <c r="B2297" s="4"/>
    </row>
    <row r="2298" spans="1:2" x14ac:dyDescent="0.25">
      <c r="A2298" s="2"/>
      <c r="B2298" s="4"/>
    </row>
    <row r="2299" spans="1:2" x14ac:dyDescent="0.25">
      <c r="A2299" s="2"/>
      <c r="B2299" s="4"/>
    </row>
    <row r="2300" spans="1:2" x14ac:dyDescent="0.25">
      <c r="A2300" s="2"/>
      <c r="B2300" s="4"/>
    </row>
    <row r="2301" spans="1:2" x14ac:dyDescent="0.25">
      <c r="A2301" s="2"/>
      <c r="B2301" s="4"/>
    </row>
    <row r="2302" spans="1:2" x14ac:dyDescent="0.25">
      <c r="A2302" s="2"/>
      <c r="B2302" s="4"/>
    </row>
    <row r="2303" spans="1:2" x14ac:dyDescent="0.25">
      <c r="A2303" s="2"/>
      <c r="B2303" s="4"/>
    </row>
    <row r="2304" spans="1:2" x14ac:dyDescent="0.25">
      <c r="A2304" s="2"/>
      <c r="B2304" s="4"/>
    </row>
    <row r="2305" spans="1:2" x14ac:dyDescent="0.25">
      <c r="A2305" s="2"/>
      <c r="B2305" s="4"/>
    </row>
    <row r="2306" spans="1:2" x14ac:dyDescent="0.25">
      <c r="A2306" s="2"/>
      <c r="B2306" s="4"/>
    </row>
    <row r="2307" spans="1:2" x14ac:dyDescent="0.25">
      <c r="A2307" s="2"/>
      <c r="B2307" s="4"/>
    </row>
    <row r="2308" spans="1:2" x14ac:dyDescent="0.25">
      <c r="A2308" s="2"/>
      <c r="B2308" s="4"/>
    </row>
    <row r="2309" spans="1:2" x14ac:dyDescent="0.25">
      <c r="A2309" s="2"/>
      <c r="B2309" s="4"/>
    </row>
    <row r="2310" spans="1:2" x14ac:dyDescent="0.25">
      <c r="A2310" s="2"/>
      <c r="B2310" s="4"/>
    </row>
    <row r="2311" spans="1:2" x14ac:dyDescent="0.25">
      <c r="A2311" s="2"/>
      <c r="B2311" s="4"/>
    </row>
    <row r="2312" spans="1:2" x14ac:dyDescent="0.25">
      <c r="A2312" s="2"/>
      <c r="B2312" s="4"/>
    </row>
    <row r="2313" spans="1:2" x14ac:dyDescent="0.25">
      <c r="A2313" s="2"/>
      <c r="B2313" s="4"/>
    </row>
    <row r="2314" spans="1:2" x14ac:dyDescent="0.25">
      <c r="A2314" s="2"/>
      <c r="B2314" s="4"/>
    </row>
    <row r="2315" spans="1:2" x14ac:dyDescent="0.25">
      <c r="A2315" s="2"/>
      <c r="B2315" s="4"/>
    </row>
    <row r="2316" spans="1:2" x14ac:dyDescent="0.25">
      <c r="A2316" s="2"/>
      <c r="B2316" s="4"/>
    </row>
    <row r="2317" spans="1:2" x14ac:dyDescent="0.25">
      <c r="A2317" s="2"/>
      <c r="B2317" s="4"/>
    </row>
    <row r="2318" spans="1:2" x14ac:dyDescent="0.25">
      <c r="A2318" s="2"/>
      <c r="B2318" s="4"/>
    </row>
    <row r="2319" spans="1:2" x14ac:dyDescent="0.25">
      <c r="A2319" s="2"/>
      <c r="B2319" s="4"/>
    </row>
    <row r="2320" spans="1:2" x14ac:dyDescent="0.25">
      <c r="A2320" s="2"/>
      <c r="B2320" s="4"/>
    </row>
    <row r="2321" spans="1:2" x14ac:dyDescent="0.25">
      <c r="A2321" s="2"/>
      <c r="B2321" s="4"/>
    </row>
    <row r="2322" spans="1:2" x14ac:dyDescent="0.25">
      <c r="A2322" s="2"/>
      <c r="B2322" s="4"/>
    </row>
    <row r="2323" spans="1:2" x14ac:dyDescent="0.25">
      <c r="A2323" s="2"/>
      <c r="B2323" s="4"/>
    </row>
    <row r="2324" spans="1:2" x14ac:dyDescent="0.25">
      <c r="A2324" s="2"/>
      <c r="B2324" s="4"/>
    </row>
    <row r="2325" spans="1:2" x14ac:dyDescent="0.25">
      <c r="A2325" s="2"/>
      <c r="B2325" s="4"/>
    </row>
    <row r="2326" spans="1:2" x14ac:dyDescent="0.25">
      <c r="A2326" s="2"/>
      <c r="B2326" s="4"/>
    </row>
    <row r="2327" spans="1:2" x14ac:dyDescent="0.25">
      <c r="A2327" s="2"/>
      <c r="B2327" s="4"/>
    </row>
    <row r="2328" spans="1:2" x14ac:dyDescent="0.25">
      <c r="A2328" s="2"/>
      <c r="B2328" s="4"/>
    </row>
    <row r="2329" spans="1:2" x14ac:dyDescent="0.25">
      <c r="A2329" s="2"/>
      <c r="B2329" s="4"/>
    </row>
    <row r="2330" spans="1:2" x14ac:dyDescent="0.25">
      <c r="A2330" s="2"/>
      <c r="B2330" s="4"/>
    </row>
    <row r="2331" spans="1:2" x14ac:dyDescent="0.25">
      <c r="A2331" s="2"/>
      <c r="B2331" s="4"/>
    </row>
    <row r="2332" spans="1:2" x14ac:dyDescent="0.25">
      <c r="A2332" s="2"/>
      <c r="B2332" s="4"/>
    </row>
    <row r="2333" spans="1:2" x14ac:dyDescent="0.25">
      <c r="A2333" s="2"/>
      <c r="B2333" s="4"/>
    </row>
    <row r="2334" spans="1:2" x14ac:dyDescent="0.25">
      <c r="A2334" s="2"/>
      <c r="B2334" s="4"/>
    </row>
    <row r="2335" spans="1:2" x14ac:dyDescent="0.25">
      <c r="A2335" s="2"/>
      <c r="B2335" s="4"/>
    </row>
    <row r="2336" spans="1:2" x14ac:dyDescent="0.25">
      <c r="A2336" s="2"/>
      <c r="B2336" s="4"/>
    </row>
    <row r="2337" spans="1:2" x14ac:dyDescent="0.25">
      <c r="A2337" s="2"/>
      <c r="B2337" s="4"/>
    </row>
    <row r="2338" spans="1:2" x14ac:dyDescent="0.25">
      <c r="A2338" s="2"/>
      <c r="B2338" s="4"/>
    </row>
    <row r="2339" spans="1:2" x14ac:dyDescent="0.25">
      <c r="A2339" s="2"/>
      <c r="B2339" s="4"/>
    </row>
    <row r="2340" spans="1:2" x14ac:dyDescent="0.25">
      <c r="A2340" s="2"/>
      <c r="B2340" s="4"/>
    </row>
    <row r="2341" spans="1:2" x14ac:dyDescent="0.25">
      <c r="A2341" s="2"/>
      <c r="B2341" s="4"/>
    </row>
    <row r="2342" spans="1:2" x14ac:dyDescent="0.25">
      <c r="A2342" s="2"/>
      <c r="B2342" s="4"/>
    </row>
    <row r="2343" spans="1:2" x14ac:dyDescent="0.25">
      <c r="A2343" s="2"/>
      <c r="B2343" s="4"/>
    </row>
    <row r="2344" spans="1:2" x14ac:dyDescent="0.25">
      <c r="A2344" s="2"/>
      <c r="B2344" s="4"/>
    </row>
    <row r="2345" spans="1:2" x14ac:dyDescent="0.25">
      <c r="A2345" s="2"/>
      <c r="B2345" s="4"/>
    </row>
    <row r="2346" spans="1:2" x14ac:dyDescent="0.25">
      <c r="A2346" s="2"/>
      <c r="B2346" s="4"/>
    </row>
    <row r="2347" spans="1:2" x14ac:dyDescent="0.25">
      <c r="A2347" s="2"/>
      <c r="B2347" s="4"/>
    </row>
    <row r="2348" spans="1:2" x14ac:dyDescent="0.25">
      <c r="A2348" s="2"/>
      <c r="B2348" s="4"/>
    </row>
    <row r="2349" spans="1:2" x14ac:dyDescent="0.25">
      <c r="A2349" s="2"/>
      <c r="B2349" s="4"/>
    </row>
    <row r="2350" spans="1:2" x14ac:dyDescent="0.25">
      <c r="A2350" s="2"/>
      <c r="B2350" s="4"/>
    </row>
    <row r="2351" spans="1:2" x14ac:dyDescent="0.25">
      <c r="A2351" s="2"/>
      <c r="B2351" s="4"/>
    </row>
    <row r="2352" spans="1:2" x14ac:dyDescent="0.25">
      <c r="A2352" s="2"/>
      <c r="B2352" s="4"/>
    </row>
    <row r="2353" spans="1:2" x14ac:dyDescent="0.25">
      <c r="A2353" s="2"/>
      <c r="B2353" s="4"/>
    </row>
    <row r="2354" spans="1:2" x14ac:dyDescent="0.25">
      <c r="A2354" s="2"/>
      <c r="B2354" s="4"/>
    </row>
    <row r="2355" spans="1:2" x14ac:dyDescent="0.25">
      <c r="A2355" s="2"/>
      <c r="B2355" s="4"/>
    </row>
    <row r="2356" spans="1:2" x14ac:dyDescent="0.25">
      <c r="A2356" s="2"/>
      <c r="B2356" s="4"/>
    </row>
    <row r="2357" spans="1:2" x14ac:dyDescent="0.25">
      <c r="A2357" s="2"/>
      <c r="B2357" s="4"/>
    </row>
    <row r="2358" spans="1:2" x14ac:dyDescent="0.25">
      <c r="A2358" s="2"/>
      <c r="B2358" s="4"/>
    </row>
    <row r="2359" spans="1:2" x14ac:dyDescent="0.25">
      <c r="A2359" s="2"/>
      <c r="B2359" s="4"/>
    </row>
    <row r="2360" spans="1:2" x14ac:dyDescent="0.25">
      <c r="A2360" s="2"/>
      <c r="B2360" s="4"/>
    </row>
    <row r="2361" spans="1:2" x14ac:dyDescent="0.25">
      <c r="A2361" s="2"/>
      <c r="B2361" s="4"/>
    </row>
    <row r="2362" spans="1:2" x14ac:dyDescent="0.25">
      <c r="A2362" s="2"/>
      <c r="B2362" s="4"/>
    </row>
    <row r="2363" spans="1:2" x14ac:dyDescent="0.25">
      <c r="A2363" s="2"/>
      <c r="B2363" s="4"/>
    </row>
    <row r="2364" spans="1:2" x14ac:dyDescent="0.25">
      <c r="A2364" s="2"/>
      <c r="B2364" s="4"/>
    </row>
    <row r="2365" spans="1:2" x14ac:dyDescent="0.25">
      <c r="A2365" s="2"/>
      <c r="B2365" s="4"/>
    </row>
    <row r="2366" spans="1:2" x14ac:dyDescent="0.25">
      <c r="A2366" s="2"/>
      <c r="B2366" s="4"/>
    </row>
    <row r="2367" spans="1:2" x14ac:dyDescent="0.25">
      <c r="A2367" s="2"/>
      <c r="B2367" s="4"/>
    </row>
    <row r="2368" spans="1:2" x14ac:dyDescent="0.25">
      <c r="A2368" s="2"/>
      <c r="B2368" s="4"/>
    </row>
    <row r="2369" spans="1:2" x14ac:dyDescent="0.25">
      <c r="A2369" s="2"/>
      <c r="B2369" s="4"/>
    </row>
    <row r="2370" spans="1:2" x14ac:dyDescent="0.25">
      <c r="A2370" s="2"/>
      <c r="B2370" s="4"/>
    </row>
    <row r="2371" spans="1:2" x14ac:dyDescent="0.25">
      <c r="A2371" s="2"/>
      <c r="B2371" s="4"/>
    </row>
    <row r="2372" spans="1:2" x14ac:dyDescent="0.25">
      <c r="A2372" s="2"/>
      <c r="B2372" s="4"/>
    </row>
    <row r="2373" spans="1:2" x14ac:dyDescent="0.25">
      <c r="A2373" s="2"/>
      <c r="B2373" s="4"/>
    </row>
    <row r="2374" spans="1:2" x14ac:dyDescent="0.25">
      <c r="A2374" s="2"/>
      <c r="B2374" s="4"/>
    </row>
    <row r="2375" spans="1:2" x14ac:dyDescent="0.25">
      <c r="A2375" s="2"/>
      <c r="B2375" s="4"/>
    </row>
    <row r="2376" spans="1:2" x14ac:dyDescent="0.25">
      <c r="A2376" s="2"/>
      <c r="B2376" s="4"/>
    </row>
    <row r="2377" spans="1:2" x14ac:dyDescent="0.25">
      <c r="A2377" s="2"/>
      <c r="B2377" s="4"/>
    </row>
    <row r="2378" spans="1:2" x14ac:dyDescent="0.25">
      <c r="A2378" s="2"/>
      <c r="B2378" s="4"/>
    </row>
    <row r="2379" spans="1:2" x14ac:dyDescent="0.25">
      <c r="A2379" s="2"/>
      <c r="B2379" s="4"/>
    </row>
    <row r="2380" spans="1:2" x14ac:dyDescent="0.25">
      <c r="A2380" s="2"/>
      <c r="B2380" s="4"/>
    </row>
    <row r="2381" spans="1:2" x14ac:dyDescent="0.25">
      <c r="A2381" s="2"/>
      <c r="B2381" s="4"/>
    </row>
    <row r="2382" spans="1:2" x14ac:dyDescent="0.25">
      <c r="A2382" s="2"/>
      <c r="B2382" s="4"/>
    </row>
    <row r="2383" spans="1:2" x14ac:dyDescent="0.25">
      <c r="A2383" s="2"/>
      <c r="B2383" s="4"/>
    </row>
    <row r="2384" spans="1:2" x14ac:dyDescent="0.25">
      <c r="A2384" s="2"/>
      <c r="B2384" s="4"/>
    </row>
    <row r="2385" spans="1:2" x14ac:dyDescent="0.25">
      <c r="A2385" s="2"/>
      <c r="B2385" s="4"/>
    </row>
    <row r="2386" spans="1:2" x14ac:dyDescent="0.25">
      <c r="A2386" s="2"/>
      <c r="B2386" s="4"/>
    </row>
    <row r="2387" spans="1:2" x14ac:dyDescent="0.25">
      <c r="A2387" s="2"/>
      <c r="B2387" s="4"/>
    </row>
    <row r="2388" spans="1:2" x14ac:dyDescent="0.25">
      <c r="A2388" s="2"/>
      <c r="B2388" s="4"/>
    </row>
    <row r="2389" spans="1:2" x14ac:dyDescent="0.25">
      <c r="A2389" s="2"/>
      <c r="B2389" s="4"/>
    </row>
    <row r="2390" spans="1:2" x14ac:dyDescent="0.25">
      <c r="A2390" s="2"/>
      <c r="B2390" s="4"/>
    </row>
    <row r="2391" spans="1:2" x14ac:dyDescent="0.25">
      <c r="A2391" s="2"/>
      <c r="B2391" s="4"/>
    </row>
    <row r="2392" spans="1:2" x14ac:dyDescent="0.25">
      <c r="A2392" s="2"/>
      <c r="B2392" s="4"/>
    </row>
    <row r="2393" spans="1:2" x14ac:dyDescent="0.25">
      <c r="A2393" s="2"/>
      <c r="B2393" s="4"/>
    </row>
    <row r="2394" spans="1:2" x14ac:dyDescent="0.25">
      <c r="A2394" s="2"/>
      <c r="B2394" s="4"/>
    </row>
    <row r="2395" spans="1:2" x14ac:dyDescent="0.25">
      <c r="A2395" s="2"/>
      <c r="B2395" s="4"/>
    </row>
    <row r="2396" spans="1:2" x14ac:dyDescent="0.25">
      <c r="A2396" s="2"/>
      <c r="B2396" s="4"/>
    </row>
    <row r="2397" spans="1:2" x14ac:dyDescent="0.25">
      <c r="A2397" s="2"/>
      <c r="B2397" s="4"/>
    </row>
    <row r="2398" spans="1:2" x14ac:dyDescent="0.25">
      <c r="A2398" s="2"/>
      <c r="B2398" s="4"/>
    </row>
    <row r="2399" spans="1:2" x14ac:dyDescent="0.25">
      <c r="A2399" s="2"/>
      <c r="B2399" s="4"/>
    </row>
    <row r="2400" spans="1:2" x14ac:dyDescent="0.25">
      <c r="A2400" s="2"/>
      <c r="B2400" s="4"/>
    </row>
    <row r="2401" spans="1:2" x14ac:dyDescent="0.25">
      <c r="A2401" s="2"/>
      <c r="B2401" s="4"/>
    </row>
    <row r="2402" spans="1:2" x14ac:dyDescent="0.25">
      <c r="A2402" s="2"/>
      <c r="B2402" s="4"/>
    </row>
    <row r="2403" spans="1:2" x14ac:dyDescent="0.25">
      <c r="A2403" s="2"/>
      <c r="B2403" s="4"/>
    </row>
    <row r="2404" spans="1:2" x14ac:dyDescent="0.25">
      <c r="A2404" s="2"/>
      <c r="B2404" s="4"/>
    </row>
    <row r="2405" spans="1:2" x14ac:dyDescent="0.25">
      <c r="A2405" s="2"/>
      <c r="B2405" s="4"/>
    </row>
    <row r="2406" spans="1:2" x14ac:dyDescent="0.25">
      <c r="A2406" s="2"/>
      <c r="B2406" s="4"/>
    </row>
    <row r="2407" spans="1:2" x14ac:dyDescent="0.25">
      <c r="A2407" s="2"/>
      <c r="B2407" s="4"/>
    </row>
    <row r="2408" spans="1:2" x14ac:dyDescent="0.25">
      <c r="A2408" s="2"/>
      <c r="B2408" s="4"/>
    </row>
    <row r="2409" spans="1:2" x14ac:dyDescent="0.25">
      <c r="A2409" s="2"/>
      <c r="B2409" s="4"/>
    </row>
    <row r="2410" spans="1:2" x14ac:dyDescent="0.25">
      <c r="A2410" s="2"/>
      <c r="B2410" s="4"/>
    </row>
    <row r="2411" spans="1:2" x14ac:dyDescent="0.25">
      <c r="A2411" s="2"/>
      <c r="B2411" s="4"/>
    </row>
    <row r="2412" spans="1:2" x14ac:dyDescent="0.25">
      <c r="A2412" s="2"/>
      <c r="B2412" s="4"/>
    </row>
    <row r="2413" spans="1:2" x14ac:dyDescent="0.25">
      <c r="A2413" s="2"/>
      <c r="B2413" s="4"/>
    </row>
    <row r="2414" spans="1:2" x14ac:dyDescent="0.25">
      <c r="A2414" s="2"/>
      <c r="B2414" s="4"/>
    </row>
    <row r="2415" spans="1:2" x14ac:dyDescent="0.25">
      <c r="A2415" s="2"/>
      <c r="B2415" s="4"/>
    </row>
    <row r="2416" spans="1:2" x14ac:dyDescent="0.25">
      <c r="A2416" s="2"/>
      <c r="B2416" s="4"/>
    </row>
    <row r="2417" spans="1:2" x14ac:dyDescent="0.25">
      <c r="A2417" s="2"/>
      <c r="B2417" s="4"/>
    </row>
    <row r="2418" spans="1:2" x14ac:dyDescent="0.25">
      <c r="A2418" s="2"/>
      <c r="B2418" s="4"/>
    </row>
    <row r="2419" spans="1:2" x14ac:dyDescent="0.25">
      <c r="A2419" s="2"/>
      <c r="B2419" s="4"/>
    </row>
    <row r="2420" spans="1:2" x14ac:dyDescent="0.25">
      <c r="A2420" s="2"/>
      <c r="B2420" s="4"/>
    </row>
    <row r="2421" spans="1:2" x14ac:dyDescent="0.25">
      <c r="A2421" s="2"/>
      <c r="B2421" s="4"/>
    </row>
    <row r="2422" spans="1:2" x14ac:dyDescent="0.25">
      <c r="A2422" s="2"/>
      <c r="B2422" s="4"/>
    </row>
    <row r="2423" spans="1:2" x14ac:dyDescent="0.25">
      <c r="A2423" s="2"/>
      <c r="B2423" s="4"/>
    </row>
    <row r="2424" spans="1:2" x14ac:dyDescent="0.25">
      <c r="A2424" s="2"/>
      <c r="B2424" s="4"/>
    </row>
    <row r="2425" spans="1:2" x14ac:dyDescent="0.25">
      <c r="A2425" s="2"/>
      <c r="B2425" s="4"/>
    </row>
    <row r="2426" spans="1:2" x14ac:dyDescent="0.25">
      <c r="A2426" s="2"/>
      <c r="B2426" s="4"/>
    </row>
    <row r="2427" spans="1:2" x14ac:dyDescent="0.25">
      <c r="A2427" s="2"/>
      <c r="B2427" s="4"/>
    </row>
    <row r="2428" spans="1:2" x14ac:dyDescent="0.25">
      <c r="A2428" s="2"/>
      <c r="B2428" s="4"/>
    </row>
    <row r="2429" spans="1:2" x14ac:dyDescent="0.25">
      <c r="A2429" s="2"/>
      <c r="B2429" s="4"/>
    </row>
    <row r="2430" spans="1:2" x14ac:dyDescent="0.25">
      <c r="A2430" s="2"/>
      <c r="B2430" s="4"/>
    </row>
    <row r="2431" spans="1:2" x14ac:dyDescent="0.25">
      <c r="A2431" s="2"/>
      <c r="B2431" s="4"/>
    </row>
    <row r="2432" spans="1:2" x14ac:dyDescent="0.25">
      <c r="A2432" s="2"/>
      <c r="B2432" s="4"/>
    </row>
    <row r="2433" spans="1:2" x14ac:dyDescent="0.25">
      <c r="A2433" s="2"/>
      <c r="B2433" s="4"/>
    </row>
    <row r="2434" spans="1:2" x14ac:dyDescent="0.25">
      <c r="A2434" s="2"/>
      <c r="B2434" s="4"/>
    </row>
    <row r="2435" spans="1:2" x14ac:dyDescent="0.25">
      <c r="A2435" s="2"/>
      <c r="B2435" s="4"/>
    </row>
    <row r="2436" spans="1:2" x14ac:dyDescent="0.25">
      <c r="A2436" s="2"/>
      <c r="B2436" s="4"/>
    </row>
    <row r="2437" spans="1:2" x14ac:dyDescent="0.25">
      <c r="A2437" s="2"/>
      <c r="B2437" s="4"/>
    </row>
    <row r="2438" spans="1:2" x14ac:dyDescent="0.25">
      <c r="A2438" s="2"/>
      <c r="B2438" s="4"/>
    </row>
    <row r="2439" spans="1:2" x14ac:dyDescent="0.25">
      <c r="A2439" s="2"/>
      <c r="B2439" s="4"/>
    </row>
    <row r="2440" spans="1:2" x14ac:dyDescent="0.25">
      <c r="A2440" s="2"/>
      <c r="B2440" s="4"/>
    </row>
    <row r="2441" spans="1:2" x14ac:dyDescent="0.25">
      <c r="A2441" s="2"/>
      <c r="B2441" s="4"/>
    </row>
    <row r="2442" spans="1:2" x14ac:dyDescent="0.25">
      <c r="A2442" s="2"/>
      <c r="B2442" s="4"/>
    </row>
    <row r="2443" spans="1:2" x14ac:dyDescent="0.25">
      <c r="A2443" s="2"/>
      <c r="B2443" s="4"/>
    </row>
    <row r="2444" spans="1:2" x14ac:dyDescent="0.25">
      <c r="A2444" s="2"/>
      <c r="B2444" s="4"/>
    </row>
    <row r="2445" spans="1:2" x14ac:dyDescent="0.25">
      <c r="A2445" s="2"/>
      <c r="B2445" s="4"/>
    </row>
    <row r="2446" spans="1:2" x14ac:dyDescent="0.25">
      <c r="A2446" s="2"/>
      <c r="B2446" s="4"/>
    </row>
    <row r="2447" spans="1:2" x14ac:dyDescent="0.25">
      <c r="A2447" s="2"/>
      <c r="B2447" s="4"/>
    </row>
    <row r="2448" spans="1:2" x14ac:dyDescent="0.25">
      <c r="A2448" s="2"/>
      <c r="B2448" s="4"/>
    </row>
    <row r="2449" spans="1:2" x14ac:dyDescent="0.25">
      <c r="A2449" s="2"/>
      <c r="B2449" s="4"/>
    </row>
    <row r="2450" spans="1:2" x14ac:dyDescent="0.25">
      <c r="A2450" s="2"/>
      <c r="B2450" s="4"/>
    </row>
    <row r="2451" spans="1:2" x14ac:dyDescent="0.25">
      <c r="A2451" s="2"/>
      <c r="B2451" s="4"/>
    </row>
    <row r="2452" spans="1:2" x14ac:dyDescent="0.25">
      <c r="A2452" s="2"/>
      <c r="B2452" s="4"/>
    </row>
    <row r="2453" spans="1:2" x14ac:dyDescent="0.25">
      <c r="A2453" s="2"/>
      <c r="B2453" s="4"/>
    </row>
    <row r="2454" spans="1:2" x14ac:dyDescent="0.25">
      <c r="A2454" s="2"/>
      <c r="B2454" s="4"/>
    </row>
    <row r="2455" spans="1:2" x14ac:dyDescent="0.25">
      <c r="A2455" s="2"/>
      <c r="B2455" s="4"/>
    </row>
    <row r="2456" spans="1:2" x14ac:dyDescent="0.25">
      <c r="A2456" s="2"/>
      <c r="B2456" s="4"/>
    </row>
    <row r="2457" spans="1:2" x14ac:dyDescent="0.25">
      <c r="A2457" s="2"/>
      <c r="B2457" s="4"/>
    </row>
    <row r="2458" spans="1:2" x14ac:dyDescent="0.25">
      <c r="A2458" s="2"/>
      <c r="B2458" s="4"/>
    </row>
    <row r="2459" spans="1:2" x14ac:dyDescent="0.25">
      <c r="A2459" s="2"/>
      <c r="B2459" s="4"/>
    </row>
    <row r="2460" spans="1:2" x14ac:dyDescent="0.25">
      <c r="A2460" s="2"/>
      <c r="B2460" s="4"/>
    </row>
    <row r="2461" spans="1:2" x14ac:dyDescent="0.25">
      <c r="A2461" s="2"/>
      <c r="B2461" s="4"/>
    </row>
    <row r="2462" spans="1:2" x14ac:dyDescent="0.25">
      <c r="A2462" s="2"/>
      <c r="B2462" s="4"/>
    </row>
    <row r="2463" spans="1:2" x14ac:dyDescent="0.25">
      <c r="A2463" s="2"/>
      <c r="B2463" s="4"/>
    </row>
    <row r="2464" spans="1:2" x14ac:dyDescent="0.25">
      <c r="A2464" s="2"/>
      <c r="B2464" s="4"/>
    </row>
    <row r="2465" spans="1:2" x14ac:dyDescent="0.25">
      <c r="A2465" s="2"/>
      <c r="B2465" s="4"/>
    </row>
    <row r="2466" spans="1:2" x14ac:dyDescent="0.25">
      <c r="A2466" s="2"/>
      <c r="B2466" s="4"/>
    </row>
    <row r="2467" spans="1:2" x14ac:dyDescent="0.25">
      <c r="A2467" s="2"/>
      <c r="B2467" s="4"/>
    </row>
    <row r="2468" spans="1:2" x14ac:dyDescent="0.25">
      <c r="A2468" s="2"/>
      <c r="B2468" s="4"/>
    </row>
    <row r="2469" spans="1:2" x14ac:dyDescent="0.25">
      <c r="A2469" s="2"/>
      <c r="B2469" s="4"/>
    </row>
    <row r="2470" spans="1:2" x14ac:dyDescent="0.25">
      <c r="A2470" s="2"/>
      <c r="B2470" s="4"/>
    </row>
    <row r="2471" spans="1:2" x14ac:dyDescent="0.25">
      <c r="A2471" s="2"/>
      <c r="B2471" s="4"/>
    </row>
    <row r="2472" spans="1:2" x14ac:dyDescent="0.25">
      <c r="A2472" s="2"/>
      <c r="B2472" s="4"/>
    </row>
    <row r="2473" spans="1:2" x14ac:dyDescent="0.25">
      <c r="A2473" s="2"/>
      <c r="B2473" s="4"/>
    </row>
    <row r="2474" spans="1:2" x14ac:dyDescent="0.25">
      <c r="A2474" s="2"/>
      <c r="B2474" s="4"/>
    </row>
    <row r="2475" spans="1:2" x14ac:dyDescent="0.25">
      <c r="A2475" s="2"/>
      <c r="B2475" s="4"/>
    </row>
    <row r="2476" spans="1:2" x14ac:dyDescent="0.25">
      <c r="A2476" s="2"/>
      <c r="B2476" s="4"/>
    </row>
    <row r="2477" spans="1:2" x14ac:dyDescent="0.25">
      <c r="A2477" s="2"/>
      <c r="B2477" s="4"/>
    </row>
    <row r="2478" spans="1:2" x14ac:dyDescent="0.25">
      <c r="A2478" s="2"/>
      <c r="B2478" s="4"/>
    </row>
    <row r="2479" spans="1:2" x14ac:dyDescent="0.25">
      <c r="A2479" s="2"/>
      <c r="B2479" s="4"/>
    </row>
    <row r="2480" spans="1:2" x14ac:dyDescent="0.25">
      <c r="A2480" s="2"/>
      <c r="B2480" s="4"/>
    </row>
    <row r="2481" spans="1:2" x14ac:dyDescent="0.25">
      <c r="A2481" s="2"/>
      <c r="B2481" s="4"/>
    </row>
    <row r="2482" spans="1:2" x14ac:dyDescent="0.25">
      <c r="A2482" s="2"/>
      <c r="B2482" s="4"/>
    </row>
    <row r="2483" spans="1:2" x14ac:dyDescent="0.25">
      <c r="A2483" s="2"/>
      <c r="B2483" s="4"/>
    </row>
    <row r="2484" spans="1:2" x14ac:dyDescent="0.25">
      <c r="A2484" s="2"/>
      <c r="B2484" s="4"/>
    </row>
    <row r="2485" spans="1:2" x14ac:dyDescent="0.25">
      <c r="A2485" s="2"/>
      <c r="B2485" s="4"/>
    </row>
    <row r="2486" spans="1:2" x14ac:dyDescent="0.25">
      <c r="A2486" s="2"/>
      <c r="B2486" s="4"/>
    </row>
    <row r="2487" spans="1:2" x14ac:dyDescent="0.25">
      <c r="A2487" s="2"/>
      <c r="B2487" s="4"/>
    </row>
    <row r="2488" spans="1:2" x14ac:dyDescent="0.25">
      <c r="A2488" s="2"/>
      <c r="B2488" s="4"/>
    </row>
    <row r="2489" spans="1:2" x14ac:dyDescent="0.25">
      <c r="A2489" s="2"/>
      <c r="B2489" s="4"/>
    </row>
    <row r="2490" spans="1:2" x14ac:dyDescent="0.25">
      <c r="A2490" s="2"/>
      <c r="B2490" s="4"/>
    </row>
    <row r="2491" spans="1:2" x14ac:dyDescent="0.25">
      <c r="A2491" s="2"/>
      <c r="B2491" s="4"/>
    </row>
    <row r="2492" spans="1:2" x14ac:dyDescent="0.25">
      <c r="A2492" s="2"/>
      <c r="B2492" s="4"/>
    </row>
    <row r="2493" spans="1:2" x14ac:dyDescent="0.25">
      <c r="A2493" s="2"/>
      <c r="B2493" s="4"/>
    </row>
    <row r="2494" spans="1:2" x14ac:dyDescent="0.25">
      <c r="A2494" s="2"/>
      <c r="B2494" s="4"/>
    </row>
    <row r="2495" spans="1:2" x14ac:dyDescent="0.25">
      <c r="A2495" s="2"/>
      <c r="B2495" s="4"/>
    </row>
    <row r="2496" spans="1:2" x14ac:dyDescent="0.25">
      <c r="A2496" s="2"/>
      <c r="B2496" s="4"/>
    </row>
    <row r="2497" spans="1:2" x14ac:dyDescent="0.25">
      <c r="A2497" s="2"/>
      <c r="B2497" s="4"/>
    </row>
    <row r="2498" spans="1:2" x14ac:dyDescent="0.25">
      <c r="A2498" s="2"/>
      <c r="B2498" s="4"/>
    </row>
    <row r="2499" spans="1:2" x14ac:dyDescent="0.25">
      <c r="A2499" s="2"/>
      <c r="B2499" s="4"/>
    </row>
    <row r="2500" spans="1:2" x14ac:dyDescent="0.25">
      <c r="A2500" s="2"/>
      <c r="B2500" s="4"/>
    </row>
    <row r="2501" spans="1:2" x14ac:dyDescent="0.25">
      <c r="A2501" s="2"/>
      <c r="B2501" s="4"/>
    </row>
    <row r="2502" spans="1:2" x14ac:dyDescent="0.25">
      <c r="A2502" s="2"/>
      <c r="B2502" s="4"/>
    </row>
    <row r="2503" spans="1:2" x14ac:dyDescent="0.25">
      <c r="A2503" s="2"/>
      <c r="B2503" s="4"/>
    </row>
    <row r="2504" spans="1:2" x14ac:dyDescent="0.25">
      <c r="A2504" s="2"/>
      <c r="B2504" s="4"/>
    </row>
    <row r="2505" spans="1:2" x14ac:dyDescent="0.25">
      <c r="A2505" s="2"/>
      <c r="B2505" s="4"/>
    </row>
    <row r="2506" spans="1:2" x14ac:dyDescent="0.25">
      <c r="A2506" s="2"/>
      <c r="B2506" s="4"/>
    </row>
    <row r="2507" spans="1:2" x14ac:dyDescent="0.25">
      <c r="A2507" s="2"/>
      <c r="B2507" s="4"/>
    </row>
    <row r="2508" spans="1:2" x14ac:dyDescent="0.25">
      <c r="A2508" s="2"/>
      <c r="B2508" s="4"/>
    </row>
    <row r="2509" spans="1:2" x14ac:dyDescent="0.25">
      <c r="A2509" s="2"/>
      <c r="B2509" s="4"/>
    </row>
    <row r="2510" spans="1:2" x14ac:dyDescent="0.25">
      <c r="A2510" s="2"/>
      <c r="B2510" s="4"/>
    </row>
    <row r="2511" spans="1:2" x14ac:dyDescent="0.25">
      <c r="A2511" s="2"/>
      <c r="B2511" s="4"/>
    </row>
    <row r="2512" spans="1:2" x14ac:dyDescent="0.25">
      <c r="A2512" s="2"/>
      <c r="B2512" s="4"/>
    </row>
    <row r="2513" spans="1:2" x14ac:dyDescent="0.25">
      <c r="A2513" s="2"/>
      <c r="B2513" s="4"/>
    </row>
    <row r="2514" spans="1:2" x14ac:dyDescent="0.25">
      <c r="A2514" s="2"/>
      <c r="B2514" s="4"/>
    </row>
    <row r="2515" spans="1:2" x14ac:dyDescent="0.25">
      <c r="A2515" s="2"/>
      <c r="B2515" s="4"/>
    </row>
    <row r="2516" spans="1:2" x14ac:dyDescent="0.25">
      <c r="A2516" s="2"/>
      <c r="B2516" s="4"/>
    </row>
    <row r="2517" spans="1:2" x14ac:dyDescent="0.25">
      <c r="A2517" s="2"/>
      <c r="B2517" s="4"/>
    </row>
    <row r="2518" spans="1:2" x14ac:dyDescent="0.25">
      <c r="A2518" s="2"/>
      <c r="B2518" s="4"/>
    </row>
    <row r="2519" spans="1:2" x14ac:dyDescent="0.25">
      <c r="A2519" s="2"/>
      <c r="B2519" s="4"/>
    </row>
    <row r="2520" spans="1:2" x14ac:dyDescent="0.25">
      <c r="A2520" s="2"/>
      <c r="B2520" s="4"/>
    </row>
    <row r="2521" spans="1:2" x14ac:dyDescent="0.25">
      <c r="A2521" s="2"/>
      <c r="B2521" s="4"/>
    </row>
    <row r="2522" spans="1:2" x14ac:dyDescent="0.25">
      <c r="A2522" s="2"/>
      <c r="B2522" s="4"/>
    </row>
    <row r="2523" spans="1:2" x14ac:dyDescent="0.25">
      <c r="A2523" s="2"/>
      <c r="B2523" s="4"/>
    </row>
    <row r="2524" spans="1:2" x14ac:dyDescent="0.25">
      <c r="A2524" s="2"/>
      <c r="B2524" s="4"/>
    </row>
    <row r="2525" spans="1:2" x14ac:dyDescent="0.25">
      <c r="A2525" s="2"/>
      <c r="B2525" s="4"/>
    </row>
    <row r="2526" spans="1:2" x14ac:dyDescent="0.25">
      <c r="A2526" s="2"/>
      <c r="B2526" s="4"/>
    </row>
    <row r="2527" spans="1:2" x14ac:dyDescent="0.25">
      <c r="A2527" s="2"/>
      <c r="B2527" s="4"/>
    </row>
    <row r="2528" spans="1:2" x14ac:dyDescent="0.25">
      <c r="A2528" s="2"/>
      <c r="B2528" s="4"/>
    </row>
    <row r="2529" spans="1:2" x14ac:dyDescent="0.25">
      <c r="A2529" s="2"/>
      <c r="B2529" s="4"/>
    </row>
    <row r="2530" spans="1:2" x14ac:dyDescent="0.25">
      <c r="A2530" s="2"/>
      <c r="B2530" s="4"/>
    </row>
    <row r="2531" spans="1:2" x14ac:dyDescent="0.25">
      <c r="A2531" s="2"/>
      <c r="B2531" s="4"/>
    </row>
    <row r="2532" spans="1:2" x14ac:dyDescent="0.25">
      <c r="A2532" s="2"/>
      <c r="B2532" s="4"/>
    </row>
    <row r="2533" spans="1:2" x14ac:dyDescent="0.25">
      <c r="A2533" s="2"/>
      <c r="B2533" s="4"/>
    </row>
    <row r="2534" spans="1:2" x14ac:dyDescent="0.25">
      <c r="A2534" s="2"/>
      <c r="B2534" s="4"/>
    </row>
    <row r="2535" spans="1:2" x14ac:dyDescent="0.25">
      <c r="A2535" s="2"/>
      <c r="B2535" s="4"/>
    </row>
    <row r="2536" spans="1:2" x14ac:dyDescent="0.25">
      <c r="A2536" s="2"/>
      <c r="B2536" s="4"/>
    </row>
    <row r="2537" spans="1:2" x14ac:dyDescent="0.25">
      <c r="A2537" s="2"/>
      <c r="B2537" s="4"/>
    </row>
    <row r="2538" spans="1:2" x14ac:dyDescent="0.25">
      <c r="A2538" s="2"/>
      <c r="B2538" s="4"/>
    </row>
    <row r="2539" spans="1:2" x14ac:dyDescent="0.25">
      <c r="A2539" s="2"/>
      <c r="B2539" s="4"/>
    </row>
    <row r="2540" spans="1:2" x14ac:dyDescent="0.25">
      <c r="A2540" s="2"/>
      <c r="B2540" s="4"/>
    </row>
    <row r="2541" spans="1:2" x14ac:dyDescent="0.25">
      <c r="A2541" s="2"/>
      <c r="B2541" s="4"/>
    </row>
    <row r="2542" spans="1:2" x14ac:dyDescent="0.25">
      <c r="A2542" s="2"/>
      <c r="B2542" s="4"/>
    </row>
    <row r="2543" spans="1:2" x14ac:dyDescent="0.25">
      <c r="A2543" s="2"/>
      <c r="B2543" s="4"/>
    </row>
    <row r="2544" spans="1:2" x14ac:dyDescent="0.25">
      <c r="A2544" s="2"/>
      <c r="B2544" s="4"/>
    </row>
    <row r="2545" spans="1:2" x14ac:dyDescent="0.25">
      <c r="A2545" s="2"/>
      <c r="B2545" s="4"/>
    </row>
    <row r="2546" spans="1:2" x14ac:dyDescent="0.25">
      <c r="A2546" s="2"/>
      <c r="B2546" s="4"/>
    </row>
    <row r="2547" spans="1:2" x14ac:dyDescent="0.25">
      <c r="A2547" s="2"/>
      <c r="B2547" s="4"/>
    </row>
    <row r="2548" spans="1:2" x14ac:dyDescent="0.25">
      <c r="A2548" s="2"/>
      <c r="B2548" s="4"/>
    </row>
    <row r="2549" spans="1:2" x14ac:dyDescent="0.25">
      <c r="A2549" s="2"/>
      <c r="B2549" s="4"/>
    </row>
    <row r="2550" spans="1:2" x14ac:dyDescent="0.25">
      <c r="A2550" s="2"/>
      <c r="B2550" s="4"/>
    </row>
    <row r="2551" spans="1:2" x14ac:dyDescent="0.25">
      <c r="A2551" s="2"/>
      <c r="B2551" s="4"/>
    </row>
    <row r="2552" spans="1:2" x14ac:dyDescent="0.25">
      <c r="A2552" s="2"/>
      <c r="B2552" s="4"/>
    </row>
    <row r="2553" spans="1:2" x14ac:dyDescent="0.25">
      <c r="A2553" s="2"/>
      <c r="B2553" s="4"/>
    </row>
    <row r="2554" spans="1:2" x14ac:dyDescent="0.25">
      <c r="A2554" s="2"/>
      <c r="B2554" s="4"/>
    </row>
    <row r="2555" spans="1:2" x14ac:dyDescent="0.25">
      <c r="A2555" s="2"/>
      <c r="B2555" s="4"/>
    </row>
    <row r="2556" spans="1:2" x14ac:dyDescent="0.25">
      <c r="A2556" s="2"/>
      <c r="B2556" s="4"/>
    </row>
    <row r="2557" spans="1:2" x14ac:dyDescent="0.25">
      <c r="A2557" s="2"/>
      <c r="B2557" s="4"/>
    </row>
    <row r="2558" spans="1:2" x14ac:dyDescent="0.25">
      <c r="A2558" s="2"/>
      <c r="B2558" s="4"/>
    </row>
    <row r="2559" spans="1:2" x14ac:dyDescent="0.25">
      <c r="A2559" s="2"/>
      <c r="B2559" s="4"/>
    </row>
    <row r="2560" spans="1:2" x14ac:dyDescent="0.25">
      <c r="A2560" s="2"/>
      <c r="B2560" s="4"/>
    </row>
    <row r="2561" spans="1:2" x14ac:dyDescent="0.25">
      <c r="A2561" s="2"/>
      <c r="B2561" s="4"/>
    </row>
    <row r="2562" spans="1:2" x14ac:dyDescent="0.25">
      <c r="A2562" s="2"/>
      <c r="B2562" s="4"/>
    </row>
    <row r="2563" spans="1:2" x14ac:dyDescent="0.25">
      <c r="A2563" s="2"/>
      <c r="B2563" s="4"/>
    </row>
    <row r="2564" spans="1:2" x14ac:dyDescent="0.25">
      <c r="A2564" s="2"/>
      <c r="B2564" s="4"/>
    </row>
    <row r="2565" spans="1:2" x14ac:dyDescent="0.25">
      <c r="A2565" s="2"/>
      <c r="B2565" s="4"/>
    </row>
    <row r="2566" spans="1:2" x14ac:dyDescent="0.25">
      <c r="A2566" s="2"/>
      <c r="B2566" s="4"/>
    </row>
    <row r="2567" spans="1:2" x14ac:dyDescent="0.25">
      <c r="A2567" s="2"/>
      <c r="B2567" s="4"/>
    </row>
    <row r="2568" spans="1:2" x14ac:dyDescent="0.25">
      <c r="A2568" s="2"/>
      <c r="B2568" s="4"/>
    </row>
    <row r="2569" spans="1:2" x14ac:dyDescent="0.25">
      <c r="A2569" s="2"/>
      <c r="B2569" s="4"/>
    </row>
    <row r="2570" spans="1:2" x14ac:dyDescent="0.25">
      <c r="A2570" s="2"/>
      <c r="B2570" s="4"/>
    </row>
    <row r="2571" spans="1:2" x14ac:dyDescent="0.25">
      <c r="A2571" s="2"/>
      <c r="B2571" s="4"/>
    </row>
    <row r="2572" spans="1:2" x14ac:dyDescent="0.25">
      <c r="A2572" s="2"/>
      <c r="B2572" s="4"/>
    </row>
    <row r="2573" spans="1:2" x14ac:dyDescent="0.25">
      <c r="A2573" s="2"/>
      <c r="B2573" s="4"/>
    </row>
    <row r="2574" spans="1:2" x14ac:dyDescent="0.25">
      <c r="A2574" s="2"/>
      <c r="B2574" s="4"/>
    </row>
    <row r="2575" spans="1:2" x14ac:dyDescent="0.25">
      <c r="A2575" s="2"/>
      <c r="B2575" s="4"/>
    </row>
    <row r="2576" spans="1:2" x14ac:dyDescent="0.25">
      <c r="A2576" s="2"/>
      <c r="B2576" s="4"/>
    </row>
    <row r="2577" spans="1:2" x14ac:dyDescent="0.25">
      <c r="A2577" s="2"/>
      <c r="B2577" s="4"/>
    </row>
    <row r="2578" spans="1:2" x14ac:dyDescent="0.25">
      <c r="A2578" s="2"/>
      <c r="B2578" s="4"/>
    </row>
    <row r="2579" spans="1:2" x14ac:dyDescent="0.25">
      <c r="A2579" s="2"/>
      <c r="B2579" s="4"/>
    </row>
    <row r="2580" spans="1:2" x14ac:dyDescent="0.25">
      <c r="A2580" s="2"/>
      <c r="B2580" s="4"/>
    </row>
    <row r="2581" spans="1:2" x14ac:dyDescent="0.25">
      <c r="A2581" s="2"/>
      <c r="B2581" s="4"/>
    </row>
    <row r="2582" spans="1:2" x14ac:dyDescent="0.25">
      <c r="A2582" s="2"/>
      <c r="B2582" s="4"/>
    </row>
    <row r="2583" spans="1:2" x14ac:dyDescent="0.25">
      <c r="A2583" s="2"/>
      <c r="B2583" s="4"/>
    </row>
    <row r="2584" spans="1:2" x14ac:dyDescent="0.25">
      <c r="A2584" s="2"/>
      <c r="B2584" s="4"/>
    </row>
    <row r="2585" spans="1:2" x14ac:dyDescent="0.25">
      <c r="A2585" s="2"/>
      <c r="B2585" s="4"/>
    </row>
    <row r="2586" spans="1:2" x14ac:dyDescent="0.25">
      <c r="A2586" s="2"/>
      <c r="B2586" s="4"/>
    </row>
    <row r="2587" spans="1:2" x14ac:dyDescent="0.25">
      <c r="A2587" s="2"/>
      <c r="B2587" s="4"/>
    </row>
    <row r="2588" spans="1:2" x14ac:dyDescent="0.25">
      <c r="A2588" s="2"/>
      <c r="B2588" s="4"/>
    </row>
    <row r="2589" spans="1:2" x14ac:dyDescent="0.25">
      <c r="A2589" s="2"/>
      <c r="B2589" s="4"/>
    </row>
    <row r="2590" spans="1:2" x14ac:dyDescent="0.25">
      <c r="A2590" s="2"/>
      <c r="B2590" s="4"/>
    </row>
    <row r="2591" spans="1:2" x14ac:dyDescent="0.25">
      <c r="A2591" s="2"/>
      <c r="B2591" s="4"/>
    </row>
    <row r="2592" spans="1:2" x14ac:dyDescent="0.25">
      <c r="A2592" s="2"/>
      <c r="B2592" s="4"/>
    </row>
    <row r="2593" spans="1:2" x14ac:dyDescent="0.25">
      <c r="A2593" s="2"/>
      <c r="B2593" s="4"/>
    </row>
    <row r="2594" spans="1:2" x14ac:dyDescent="0.25">
      <c r="A2594" s="2"/>
      <c r="B2594" s="4"/>
    </row>
    <row r="2595" spans="1:2" x14ac:dyDescent="0.25">
      <c r="A2595" s="2"/>
      <c r="B2595" s="4"/>
    </row>
    <row r="2596" spans="1:2" x14ac:dyDescent="0.25">
      <c r="A2596" s="2"/>
      <c r="B2596" s="4"/>
    </row>
    <row r="2597" spans="1:2" x14ac:dyDescent="0.25">
      <c r="A2597" s="2"/>
      <c r="B2597" s="4"/>
    </row>
    <row r="2598" spans="1:2" x14ac:dyDescent="0.25">
      <c r="A2598" s="2"/>
      <c r="B2598" s="4"/>
    </row>
    <row r="2599" spans="1:2" x14ac:dyDescent="0.25">
      <c r="A2599" s="2"/>
      <c r="B2599" s="4"/>
    </row>
    <row r="2600" spans="1:2" x14ac:dyDescent="0.25">
      <c r="A2600" s="2"/>
      <c r="B2600" s="4"/>
    </row>
    <row r="2601" spans="1:2" x14ac:dyDescent="0.25">
      <c r="A2601" s="2"/>
      <c r="B2601" s="4"/>
    </row>
    <row r="2602" spans="1:2" x14ac:dyDescent="0.25">
      <c r="A2602" s="2"/>
      <c r="B2602" s="4"/>
    </row>
    <row r="2603" spans="1:2" x14ac:dyDescent="0.25">
      <c r="A2603" s="2"/>
      <c r="B2603" s="4"/>
    </row>
    <row r="2604" spans="1:2" x14ac:dyDescent="0.25">
      <c r="A2604" s="2"/>
      <c r="B2604" s="4"/>
    </row>
    <row r="2605" spans="1:2" x14ac:dyDescent="0.25">
      <c r="A2605" s="2"/>
      <c r="B2605" s="4"/>
    </row>
    <row r="2606" spans="1:2" x14ac:dyDescent="0.25">
      <c r="A2606" s="2"/>
      <c r="B2606" s="4"/>
    </row>
    <row r="2607" spans="1:2" x14ac:dyDescent="0.25">
      <c r="A2607" s="2"/>
      <c r="B2607" s="4"/>
    </row>
    <row r="2608" spans="1:2" x14ac:dyDescent="0.25">
      <c r="A2608" s="2"/>
      <c r="B2608" s="4"/>
    </row>
    <row r="2609" spans="1:2" x14ac:dyDescent="0.25">
      <c r="A2609" s="2"/>
      <c r="B2609" s="4"/>
    </row>
    <row r="2610" spans="1:2" x14ac:dyDescent="0.25">
      <c r="A2610" s="2"/>
      <c r="B2610" s="4"/>
    </row>
    <row r="2611" spans="1:2" x14ac:dyDescent="0.25">
      <c r="A2611" s="2"/>
      <c r="B2611" s="4"/>
    </row>
    <row r="2612" spans="1:2" x14ac:dyDescent="0.25">
      <c r="A2612" s="2"/>
      <c r="B2612" s="4"/>
    </row>
    <row r="2613" spans="1:2" x14ac:dyDescent="0.25">
      <c r="A2613" s="2"/>
      <c r="B2613" s="4"/>
    </row>
    <row r="2614" spans="1:2" x14ac:dyDescent="0.25">
      <c r="A2614" s="2"/>
      <c r="B2614" s="4"/>
    </row>
    <row r="2615" spans="1:2" x14ac:dyDescent="0.25">
      <c r="A2615" s="2"/>
      <c r="B2615" s="4"/>
    </row>
    <row r="2616" spans="1:2" x14ac:dyDescent="0.25">
      <c r="A2616" s="2"/>
      <c r="B2616" s="4"/>
    </row>
    <row r="2617" spans="1:2" x14ac:dyDescent="0.25">
      <c r="A2617" s="2"/>
      <c r="B2617" s="4"/>
    </row>
    <row r="2618" spans="1:2" x14ac:dyDescent="0.25">
      <c r="A2618" s="2"/>
      <c r="B2618" s="4"/>
    </row>
    <row r="2619" spans="1:2" x14ac:dyDescent="0.25">
      <c r="A2619" s="2"/>
      <c r="B2619" s="4"/>
    </row>
    <row r="2620" spans="1:2" x14ac:dyDescent="0.25">
      <c r="A2620" s="2"/>
      <c r="B2620" s="4"/>
    </row>
    <row r="2621" spans="1:2" x14ac:dyDescent="0.25">
      <c r="A2621" s="2"/>
      <c r="B2621" s="4"/>
    </row>
    <row r="2622" spans="1:2" x14ac:dyDescent="0.25">
      <c r="A2622" s="2"/>
      <c r="B2622" s="4"/>
    </row>
    <row r="2623" spans="1:2" x14ac:dyDescent="0.25">
      <c r="A2623" s="2"/>
      <c r="B2623" s="4"/>
    </row>
    <row r="2624" spans="1:2" x14ac:dyDescent="0.25">
      <c r="A2624" s="2"/>
      <c r="B2624" s="4"/>
    </row>
    <row r="2625" spans="1:2" x14ac:dyDescent="0.25">
      <c r="A2625" s="2"/>
      <c r="B2625" s="4"/>
    </row>
    <row r="2626" spans="1:2" x14ac:dyDescent="0.25">
      <c r="A2626" s="2"/>
      <c r="B2626" s="4"/>
    </row>
    <row r="2627" spans="1:2" x14ac:dyDescent="0.25">
      <c r="A2627" s="2"/>
      <c r="B2627" s="4"/>
    </row>
    <row r="2628" spans="1:2" x14ac:dyDescent="0.25">
      <c r="A2628" s="2"/>
      <c r="B2628" s="4"/>
    </row>
    <row r="2629" spans="1:2" x14ac:dyDescent="0.25">
      <c r="A2629" s="2"/>
      <c r="B2629" s="4"/>
    </row>
    <row r="2630" spans="1:2" x14ac:dyDescent="0.25">
      <c r="A2630" s="2"/>
      <c r="B2630" s="4"/>
    </row>
    <row r="2631" spans="1:2" x14ac:dyDescent="0.25">
      <c r="A2631" s="2"/>
      <c r="B2631" s="4"/>
    </row>
    <row r="2632" spans="1:2" x14ac:dyDescent="0.25">
      <c r="A2632" s="2"/>
      <c r="B2632" s="4"/>
    </row>
    <row r="2633" spans="1:2" x14ac:dyDescent="0.25">
      <c r="A2633" s="2"/>
      <c r="B2633" s="4"/>
    </row>
    <row r="2634" spans="1:2" x14ac:dyDescent="0.25">
      <c r="A2634" s="2"/>
      <c r="B2634" s="4"/>
    </row>
    <row r="2635" spans="1:2" x14ac:dyDescent="0.25">
      <c r="A2635" s="2"/>
      <c r="B2635" s="4"/>
    </row>
    <row r="2636" spans="1:2" x14ac:dyDescent="0.25">
      <c r="A2636" s="2"/>
      <c r="B2636" s="4"/>
    </row>
    <row r="2637" spans="1:2" x14ac:dyDescent="0.25">
      <c r="A2637" s="2"/>
      <c r="B2637" s="4"/>
    </row>
    <row r="2638" spans="1:2" x14ac:dyDescent="0.25">
      <c r="A2638" s="2"/>
      <c r="B2638" s="4"/>
    </row>
    <row r="2639" spans="1:2" x14ac:dyDescent="0.25">
      <c r="A2639" s="2"/>
      <c r="B2639" s="4"/>
    </row>
    <row r="2640" spans="1:2" x14ac:dyDescent="0.25">
      <c r="A2640" s="2"/>
      <c r="B2640" s="4"/>
    </row>
    <row r="2641" spans="1:2" x14ac:dyDescent="0.25">
      <c r="A2641" s="2"/>
      <c r="B2641" s="4"/>
    </row>
    <row r="2642" spans="1:2" x14ac:dyDescent="0.25">
      <c r="A2642" s="2"/>
      <c r="B2642" s="4"/>
    </row>
    <row r="2643" spans="1:2" x14ac:dyDescent="0.25">
      <c r="A2643" s="2"/>
      <c r="B2643" s="4"/>
    </row>
    <row r="2644" spans="1:2" x14ac:dyDescent="0.25">
      <c r="A2644" s="2"/>
      <c r="B2644" s="4"/>
    </row>
    <row r="2645" spans="1:2" x14ac:dyDescent="0.25">
      <c r="A2645" s="2"/>
      <c r="B2645" s="4"/>
    </row>
    <row r="2646" spans="1:2" x14ac:dyDescent="0.25">
      <c r="A2646" s="2"/>
      <c r="B2646" s="4"/>
    </row>
    <row r="2647" spans="1:2" x14ac:dyDescent="0.25">
      <c r="A2647" s="2"/>
      <c r="B2647" s="4"/>
    </row>
    <row r="2648" spans="1:2" x14ac:dyDescent="0.25">
      <c r="A2648" s="2"/>
      <c r="B2648" s="4"/>
    </row>
    <row r="2649" spans="1:2" x14ac:dyDescent="0.25">
      <c r="A2649" s="2"/>
      <c r="B2649" s="4"/>
    </row>
    <row r="2650" spans="1:2" x14ac:dyDescent="0.25">
      <c r="A2650" s="2"/>
      <c r="B2650" s="4"/>
    </row>
    <row r="2651" spans="1:2" x14ac:dyDescent="0.25">
      <c r="A2651" s="2"/>
      <c r="B2651" s="4"/>
    </row>
    <row r="2652" spans="1:2" x14ac:dyDescent="0.25">
      <c r="A2652" s="2"/>
      <c r="B2652" s="4"/>
    </row>
    <row r="2653" spans="1:2" x14ac:dyDescent="0.25">
      <c r="A2653" s="2"/>
      <c r="B2653" s="4"/>
    </row>
    <row r="2654" spans="1:2" x14ac:dyDescent="0.25">
      <c r="A2654" s="2"/>
      <c r="B2654" s="4"/>
    </row>
    <row r="2655" spans="1:2" x14ac:dyDescent="0.25">
      <c r="A2655" s="2"/>
      <c r="B2655" s="4"/>
    </row>
    <row r="2656" spans="1:2" x14ac:dyDescent="0.25">
      <c r="A2656" s="2"/>
      <c r="B2656" s="4"/>
    </row>
    <row r="2657" spans="1:2" x14ac:dyDescent="0.25">
      <c r="A2657" s="2"/>
      <c r="B2657" s="4"/>
    </row>
    <row r="2658" spans="1:2" x14ac:dyDescent="0.25">
      <c r="A2658" s="2"/>
      <c r="B2658" s="4"/>
    </row>
    <row r="2659" spans="1:2" x14ac:dyDescent="0.25">
      <c r="A2659" s="2"/>
      <c r="B2659" s="4"/>
    </row>
    <row r="2660" spans="1:2" x14ac:dyDescent="0.25">
      <c r="A2660" s="2"/>
      <c r="B2660" s="4"/>
    </row>
    <row r="2661" spans="1:2" x14ac:dyDescent="0.25">
      <c r="A2661" s="2"/>
      <c r="B2661" s="4"/>
    </row>
    <row r="2662" spans="1:2" x14ac:dyDescent="0.25">
      <c r="A2662" s="2"/>
      <c r="B2662" s="4"/>
    </row>
    <row r="2663" spans="1:2" x14ac:dyDescent="0.25">
      <c r="A2663" s="2"/>
      <c r="B2663" s="4"/>
    </row>
    <row r="2664" spans="1:2" x14ac:dyDescent="0.25">
      <c r="A2664" s="2"/>
      <c r="B2664" s="4"/>
    </row>
    <row r="2665" spans="1:2" x14ac:dyDescent="0.25">
      <c r="A2665" s="2"/>
      <c r="B2665" s="4"/>
    </row>
    <row r="2666" spans="1:2" x14ac:dyDescent="0.25">
      <c r="A2666" s="2"/>
      <c r="B2666" s="4"/>
    </row>
    <row r="2667" spans="1:2" x14ac:dyDescent="0.25">
      <c r="A2667" s="2"/>
      <c r="B2667" s="4"/>
    </row>
    <row r="2668" spans="1:2" x14ac:dyDescent="0.25">
      <c r="A2668" s="2"/>
      <c r="B2668" s="4"/>
    </row>
    <row r="2669" spans="1:2" x14ac:dyDescent="0.25">
      <c r="A2669" s="2"/>
      <c r="B2669" s="4"/>
    </row>
    <row r="2670" spans="1:2" x14ac:dyDescent="0.25">
      <c r="A2670" s="2"/>
      <c r="B2670" s="4"/>
    </row>
    <row r="2671" spans="1:2" x14ac:dyDescent="0.25">
      <c r="A2671" s="2"/>
      <c r="B2671" s="4"/>
    </row>
    <row r="2672" spans="1:2" x14ac:dyDescent="0.25">
      <c r="A2672" s="2"/>
      <c r="B2672" s="4"/>
    </row>
    <row r="2673" spans="1:2" x14ac:dyDescent="0.25">
      <c r="A2673" s="2"/>
      <c r="B2673" s="4"/>
    </row>
    <row r="2674" spans="1:2" x14ac:dyDescent="0.25">
      <c r="A2674" s="2"/>
      <c r="B2674" s="4"/>
    </row>
    <row r="2675" spans="1:2" x14ac:dyDescent="0.25">
      <c r="A2675" s="2"/>
      <c r="B2675" s="4"/>
    </row>
    <row r="2676" spans="1:2" x14ac:dyDescent="0.25">
      <c r="A2676" s="2"/>
      <c r="B2676" s="4"/>
    </row>
    <row r="2677" spans="1:2" x14ac:dyDescent="0.25">
      <c r="A2677" s="2"/>
      <c r="B2677" s="4"/>
    </row>
    <row r="2678" spans="1:2" x14ac:dyDescent="0.25">
      <c r="A2678" s="2"/>
      <c r="B2678" s="4"/>
    </row>
    <row r="2679" spans="1:2" x14ac:dyDescent="0.25">
      <c r="A2679" s="2"/>
      <c r="B2679" s="4"/>
    </row>
    <row r="2680" spans="1:2" x14ac:dyDescent="0.25">
      <c r="A2680" s="2"/>
      <c r="B2680" s="4"/>
    </row>
    <row r="2681" spans="1:2" x14ac:dyDescent="0.25">
      <c r="A2681" s="2"/>
      <c r="B2681" s="4"/>
    </row>
    <row r="2682" spans="1:2" x14ac:dyDescent="0.25">
      <c r="A2682" s="2"/>
      <c r="B2682" s="4"/>
    </row>
    <row r="2683" spans="1:2" x14ac:dyDescent="0.25">
      <c r="A2683" s="2"/>
      <c r="B2683" s="4"/>
    </row>
    <row r="2684" spans="1:2" x14ac:dyDescent="0.25">
      <c r="A2684" s="2"/>
      <c r="B2684" s="4"/>
    </row>
    <row r="2685" spans="1:2" x14ac:dyDescent="0.25">
      <c r="A2685" s="2"/>
      <c r="B2685" s="4"/>
    </row>
    <row r="2686" spans="1:2" x14ac:dyDescent="0.25">
      <c r="A2686" s="2"/>
      <c r="B2686" s="4"/>
    </row>
    <row r="2687" spans="1:2" x14ac:dyDescent="0.25">
      <c r="A2687" s="2"/>
      <c r="B2687" s="4"/>
    </row>
    <row r="2688" spans="1:2" x14ac:dyDescent="0.25">
      <c r="A2688" s="2"/>
      <c r="B2688" s="4"/>
    </row>
    <row r="2689" spans="1:2" x14ac:dyDescent="0.25">
      <c r="A2689" s="2"/>
      <c r="B2689" s="4"/>
    </row>
    <row r="2690" spans="1:2" x14ac:dyDescent="0.25">
      <c r="A2690" s="2"/>
      <c r="B2690" s="4"/>
    </row>
    <row r="2691" spans="1:2" x14ac:dyDescent="0.25">
      <c r="A2691" s="2"/>
      <c r="B2691" s="4"/>
    </row>
    <row r="2692" spans="1:2" x14ac:dyDescent="0.25">
      <c r="A2692" s="2"/>
      <c r="B2692" s="4"/>
    </row>
    <row r="2693" spans="1:2" x14ac:dyDescent="0.25">
      <c r="A2693" s="2"/>
      <c r="B2693" s="4"/>
    </row>
    <row r="2694" spans="1:2" x14ac:dyDescent="0.25">
      <c r="A2694" s="2"/>
      <c r="B2694" s="4"/>
    </row>
    <row r="2695" spans="1:2" x14ac:dyDescent="0.25">
      <c r="A2695" s="2"/>
      <c r="B2695" s="4"/>
    </row>
    <row r="2696" spans="1:2" x14ac:dyDescent="0.25">
      <c r="A2696" s="2"/>
      <c r="B2696" s="4"/>
    </row>
    <row r="2697" spans="1:2" x14ac:dyDescent="0.25">
      <c r="A2697" s="2"/>
      <c r="B2697" s="4"/>
    </row>
    <row r="2698" spans="1:2" x14ac:dyDescent="0.25">
      <c r="A2698" s="2"/>
      <c r="B2698" s="4"/>
    </row>
    <row r="2699" spans="1:2" x14ac:dyDescent="0.25">
      <c r="A2699" s="2"/>
      <c r="B2699" s="4"/>
    </row>
    <row r="2700" spans="1:2" x14ac:dyDescent="0.25">
      <c r="A2700" s="2"/>
      <c r="B2700" s="4"/>
    </row>
    <row r="2701" spans="1:2" x14ac:dyDescent="0.25">
      <c r="A2701" s="2"/>
      <c r="B2701" s="4"/>
    </row>
    <row r="2702" spans="1:2" x14ac:dyDescent="0.25">
      <c r="A2702" s="2"/>
      <c r="B2702" s="4"/>
    </row>
    <row r="2703" spans="1:2" x14ac:dyDescent="0.25">
      <c r="A2703" s="2"/>
      <c r="B2703" s="4"/>
    </row>
    <row r="2704" spans="1:2" x14ac:dyDescent="0.25">
      <c r="A2704" s="2"/>
      <c r="B2704" s="4"/>
    </row>
    <row r="2705" spans="1:2" x14ac:dyDescent="0.25">
      <c r="A2705" s="2"/>
      <c r="B2705" s="4"/>
    </row>
    <row r="2706" spans="1:2" x14ac:dyDescent="0.25">
      <c r="A2706" s="2"/>
      <c r="B2706" s="4"/>
    </row>
    <row r="2707" spans="1:2" x14ac:dyDescent="0.25">
      <c r="A2707" s="2"/>
      <c r="B2707" s="4"/>
    </row>
    <row r="2708" spans="1:2" x14ac:dyDescent="0.25">
      <c r="A2708" s="2"/>
      <c r="B2708" s="4"/>
    </row>
    <row r="2709" spans="1:2" x14ac:dyDescent="0.25">
      <c r="A2709" s="2"/>
      <c r="B2709" s="4"/>
    </row>
    <row r="2710" spans="1:2" x14ac:dyDescent="0.25">
      <c r="A2710" s="2"/>
      <c r="B2710" s="4"/>
    </row>
    <row r="2711" spans="1:2" x14ac:dyDescent="0.25">
      <c r="A2711" s="2"/>
      <c r="B2711" s="4"/>
    </row>
    <row r="2712" spans="1:2" x14ac:dyDescent="0.25">
      <c r="A2712" s="2"/>
      <c r="B2712" s="4"/>
    </row>
    <row r="2713" spans="1:2" x14ac:dyDescent="0.25">
      <c r="A2713" s="2"/>
      <c r="B2713" s="4"/>
    </row>
    <row r="2714" spans="1:2" x14ac:dyDescent="0.25">
      <c r="A2714" s="2"/>
      <c r="B2714" s="4"/>
    </row>
    <row r="2715" spans="1:2" x14ac:dyDescent="0.25">
      <c r="A2715" s="2"/>
      <c r="B2715" s="4"/>
    </row>
    <row r="2716" spans="1:2" x14ac:dyDescent="0.25">
      <c r="A2716" s="2"/>
      <c r="B2716" s="4"/>
    </row>
    <row r="2717" spans="1:2" x14ac:dyDescent="0.25">
      <c r="A2717" s="2"/>
      <c r="B2717" s="4"/>
    </row>
    <row r="2718" spans="1:2" x14ac:dyDescent="0.25">
      <c r="A2718" s="2"/>
      <c r="B2718" s="4"/>
    </row>
    <row r="2719" spans="1:2" x14ac:dyDescent="0.25">
      <c r="A2719" s="2"/>
      <c r="B2719" s="4"/>
    </row>
    <row r="2720" spans="1:2" x14ac:dyDescent="0.25">
      <c r="A2720" s="2"/>
      <c r="B2720" s="4"/>
    </row>
    <row r="2721" spans="1:2" x14ac:dyDescent="0.25">
      <c r="A2721" s="2"/>
      <c r="B2721" s="4"/>
    </row>
    <row r="2722" spans="1:2" x14ac:dyDescent="0.25">
      <c r="A2722" s="2"/>
      <c r="B2722" s="4"/>
    </row>
    <row r="2723" spans="1:2" x14ac:dyDescent="0.25">
      <c r="A2723" s="2"/>
      <c r="B2723" s="4"/>
    </row>
    <row r="2724" spans="1:2" x14ac:dyDescent="0.25">
      <c r="A2724" s="2"/>
      <c r="B2724" s="4"/>
    </row>
    <row r="2725" spans="1:2" x14ac:dyDescent="0.25">
      <c r="A2725" s="2"/>
      <c r="B2725" s="4"/>
    </row>
    <row r="2726" spans="1:2" x14ac:dyDescent="0.25">
      <c r="A2726" s="2"/>
      <c r="B2726" s="4"/>
    </row>
    <row r="2727" spans="1:2" x14ac:dyDescent="0.25">
      <c r="A2727" s="2"/>
      <c r="B2727" s="4"/>
    </row>
    <row r="2728" spans="1:2" x14ac:dyDescent="0.25">
      <c r="A2728" s="2"/>
      <c r="B2728" s="4"/>
    </row>
    <row r="2729" spans="1:2" x14ac:dyDescent="0.25">
      <c r="A2729" s="2"/>
      <c r="B2729" s="4"/>
    </row>
    <row r="2730" spans="1:2" x14ac:dyDescent="0.25">
      <c r="A2730" s="2"/>
      <c r="B2730" s="4"/>
    </row>
    <row r="2731" spans="1:2" x14ac:dyDescent="0.25">
      <c r="A2731" s="2"/>
      <c r="B2731" s="4"/>
    </row>
    <row r="2732" spans="1:2" x14ac:dyDescent="0.25">
      <c r="A2732" s="2"/>
      <c r="B2732" s="4"/>
    </row>
    <row r="2733" spans="1:2" x14ac:dyDescent="0.25">
      <c r="A2733" s="2"/>
      <c r="B2733" s="4"/>
    </row>
    <row r="2734" spans="1:2" x14ac:dyDescent="0.25">
      <c r="A2734" s="2"/>
      <c r="B2734" s="4"/>
    </row>
    <row r="2735" spans="1:2" x14ac:dyDescent="0.25">
      <c r="A2735" s="2"/>
      <c r="B2735" s="4"/>
    </row>
    <row r="2736" spans="1:2" x14ac:dyDescent="0.25">
      <c r="A2736" s="2"/>
      <c r="B2736" s="4"/>
    </row>
    <row r="2737" spans="1:2" x14ac:dyDescent="0.25">
      <c r="A2737" s="2"/>
      <c r="B2737" s="4"/>
    </row>
    <row r="2738" spans="1:2" x14ac:dyDescent="0.25">
      <c r="A2738" s="2"/>
      <c r="B2738" s="4"/>
    </row>
    <row r="2739" spans="1:2" x14ac:dyDescent="0.25">
      <c r="A2739" s="2"/>
      <c r="B2739" s="4"/>
    </row>
    <row r="2740" spans="1:2" x14ac:dyDescent="0.25">
      <c r="A2740" s="2"/>
      <c r="B2740" s="4"/>
    </row>
    <row r="2741" spans="1:2" x14ac:dyDescent="0.25">
      <c r="A2741" s="2"/>
      <c r="B2741" s="4"/>
    </row>
    <row r="2742" spans="1:2" x14ac:dyDescent="0.25">
      <c r="A2742" s="2"/>
      <c r="B2742" s="4"/>
    </row>
    <row r="2743" spans="1:2" x14ac:dyDescent="0.25">
      <c r="A2743" s="2"/>
      <c r="B2743" s="4"/>
    </row>
    <row r="2744" spans="1:2" x14ac:dyDescent="0.25">
      <c r="A2744" s="2"/>
      <c r="B2744" s="4"/>
    </row>
    <row r="2745" spans="1:2" x14ac:dyDescent="0.25">
      <c r="A2745" s="2"/>
      <c r="B2745" s="4"/>
    </row>
    <row r="2746" spans="1:2" x14ac:dyDescent="0.25">
      <c r="A2746" s="2"/>
      <c r="B2746" s="4"/>
    </row>
    <row r="2747" spans="1:2" x14ac:dyDescent="0.25">
      <c r="A2747" s="2"/>
      <c r="B2747" s="4"/>
    </row>
    <row r="2748" spans="1:2" x14ac:dyDescent="0.25">
      <c r="A2748" s="2"/>
      <c r="B2748" s="4"/>
    </row>
    <row r="2749" spans="1:2" x14ac:dyDescent="0.25">
      <c r="A2749" s="2"/>
      <c r="B2749" s="4"/>
    </row>
    <row r="2750" spans="1:2" x14ac:dyDescent="0.25">
      <c r="A2750" s="2"/>
      <c r="B2750" s="4"/>
    </row>
    <row r="2751" spans="1:2" x14ac:dyDescent="0.25">
      <c r="A2751" s="2"/>
      <c r="B2751" s="4"/>
    </row>
    <row r="2752" spans="1:2" x14ac:dyDescent="0.25">
      <c r="A2752" s="2"/>
      <c r="B2752" s="4"/>
    </row>
    <row r="2753" spans="1:2" x14ac:dyDescent="0.25">
      <c r="A2753" s="2"/>
      <c r="B2753" s="4"/>
    </row>
    <row r="2754" spans="1:2" x14ac:dyDescent="0.25">
      <c r="A2754" s="2"/>
      <c r="B2754" s="4"/>
    </row>
    <row r="2755" spans="1:2" x14ac:dyDescent="0.25">
      <c r="A2755" s="2"/>
      <c r="B2755" s="4"/>
    </row>
    <row r="2756" spans="1:2" x14ac:dyDescent="0.25">
      <c r="A2756" s="2"/>
      <c r="B2756" s="4"/>
    </row>
    <row r="2757" spans="1:2" x14ac:dyDescent="0.25">
      <c r="A2757" s="2"/>
      <c r="B2757" s="4"/>
    </row>
    <row r="2758" spans="1:2" x14ac:dyDescent="0.25">
      <c r="A2758" s="2"/>
      <c r="B2758" s="4"/>
    </row>
    <row r="2759" spans="1:2" x14ac:dyDescent="0.25">
      <c r="A2759" s="2"/>
      <c r="B2759" s="4"/>
    </row>
    <row r="2760" spans="1:2" x14ac:dyDescent="0.25">
      <c r="A2760" s="2"/>
      <c r="B2760" s="4"/>
    </row>
    <row r="2761" spans="1:2" x14ac:dyDescent="0.25">
      <c r="A2761" s="2"/>
      <c r="B2761" s="4"/>
    </row>
    <row r="2762" spans="1:2" x14ac:dyDescent="0.25">
      <c r="A2762" s="2"/>
      <c r="B2762" s="4"/>
    </row>
    <row r="2763" spans="1:2" x14ac:dyDescent="0.25">
      <c r="A2763" s="2"/>
      <c r="B2763" s="4"/>
    </row>
    <row r="2764" spans="1:2" x14ac:dyDescent="0.25">
      <c r="A2764" s="2"/>
      <c r="B2764" s="4"/>
    </row>
    <row r="2765" spans="1:2" x14ac:dyDescent="0.25">
      <c r="A2765" s="2"/>
      <c r="B2765" s="4"/>
    </row>
    <row r="2766" spans="1:2" x14ac:dyDescent="0.25">
      <c r="A2766" s="2"/>
      <c r="B2766" s="4"/>
    </row>
    <row r="2767" spans="1:2" x14ac:dyDescent="0.25">
      <c r="A2767" s="2"/>
      <c r="B2767" s="4"/>
    </row>
    <row r="2768" spans="1:2" x14ac:dyDescent="0.25">
      <c r="A2768" s="2"/>
      <c r="B2768" s="4"/>
    </row>
    <row r="2769" spans="1:2" x14ac:dyDescent="0.25">
      <c r="A2769" s="2"/>
      <c r="B2769" s="4"/>
    </row>
    <row r="2770" spans="1:2" x14ac:dyDescent="0.25">
      <c r="A2770" s="2"/>
      <c r="B2770" s="4"/>
    </row>
    <row r="2771" spans="1:2" x14ac:dyDescent="0.25">
      <c r="A2771" s="2"/>
      <c r="B2771" s="4"/>
    </row>
    <row r="2772" spans="1:2" x14ac:dyDescent="0.25">
      <c r="A2772" s="2"/>
      <c r="B2772" s="4"/>
    </row>
    <row r="2773" spans="1:2" x14ac:dyDescent="0.25">
      <c r="A2773" s="2"/>
      <c r="B2773" s="4"/>
    </row>
    <row r="2774" spans="1:2" x14ac:dyDescent="0.25">
      <c r="A2774" s="2"/>
      <c r="B2774" s="4"/>
    </row>
    <row r="2775" spans="1:2" x14ac:dyDescent="0.25">
      <c r="A2775" s="2"/>
      <c r="B2775" s="4"/>
    </row>
    <row r="2776" spans="1:2" x14ac:dyDescent="0.25">
      <c r="A2776" s="2"/>
      <c r="B2776" s="4"/>
    </row>
    <row r="2777" spans="1:2" x14ac:dyDescent="0.25">
      <c r="A2777" s="2"/>
      <c r="B2777" s="4"/>
    </row>
    <row r="2778" spans="1:2" x14ac:dyDescent="0.25">
      <c r="A2778" s="2"/>
      <c r="B2778" s="4"/>
    </row>
    <row r="2779" spans="1:2" x14ac:dyDescent="0.25">
      <c r="A2779" s="2"/>
      <c r="B2779" s="4"/>
    </row>
    <row r="2780" spans="1:2" x14ac:dyDescent="0.25">
      <c r="A2780" s="2"/>
      <c r="B2780" s="4"/>
    </row>
    <row r="2781" spans="1:2" x14ac:dyDescent="0.25">
      <c r="A2781" s="2"/>
      <c r="B2781" s="4"/>
    </row>
    <row r="2782" spans="1:2" x14ac:dyDescent="0.25">
      <c r="A2782" s="2"/>
      <c r="B2782" s="4"/>
    </row>
    <row r="2783" spans="1:2" x14ac:dyDescent="0.25">
      <c r="A2783" s="2"/>
      <c r="B2783" s="4"/>
    </row>
    <row r="2784" spans="1:2" x14ac:dyDescent="0.25">
      <c r="A2784" s="2"/>
      <c r="B2784" s="4"/>
    </row>
    <row r="2785" spans="1:2" x14ac:dyDescent="0.25">
      <c r="A2785" s="2"/>
      <c r="B2785" s="4"/>
    </row>
    <row r="2786" spans="1:2" x14ac:dyDescent="0.25">
      <c r="A2786" s="2"/>
      <c r="B2786" s="4"/>
    </row>
    <row r="2787" spans="1:2" x14ac:dyDescent="0.25">
      <c r="A2787" s="2"/>
      <c r="B2787" s="4"/>
    </row>
    <row r="2788" spans="1:2" x14ac:dyDescent="0.25">
      <c r="A2788" s="2"/>
      <c r="B2788" s="4"/>
    </row>
    <row r="2789" spans="1:2" x14ac:dyDescent="0.25">
      <c r="A2789" s="2"/>
      <c r="B2789" s="4"/>
    </row>
    <row r="2790" spans="1:2" x14ac:dyDescent="0.25">
      <c r="A2790" s="2"/>
      <c r="B2790" s="4"/>
    </row>
    <row r="2791" spans="1:2" x14ac:dyDescent="0.25">
      <c r="A2791" s="2"/>
      <c r="B2791" s="4"/>
    </row>
    <row r="2792" spans="1:2" x14ac:dyDescent="0.25">
      <c r="A2792" s="2"/>
      <c r="B2792" s="4"/>
    </row>
    <row r="2793" spans="1:2" x14ac:dyDescent="0.25">
      <c r="A2793" s="2"/>
      <c r="B2793" s="4"/>
    </row>
    <row r="2794" spans="1:2" x14ac:dyDescent="0.25">
      <c r="A2794" s="2"/>
      <c r="B2794" s="4"/>
    </row>
    <row r="2795" spans="1:2" x14ac:dyDescent="0.25">
      <c r="A2795" s="2"/>
      <c r="B2795" s="4"/>
    </row>
    <row r="2796" spans="1:2" x14ac:dyDescent="0.25">
      <c r="A2796" s="2"/>
      <c r="B2796" s="4"/>
    </row>
    <row r="2797" spans="1:2" x14ac:dyDescent="0.25">
      <c r="A2797" s="2"/>
      <c r="B2797" s="4"/>
    </row>
    <row r="2798" spans="1:2" x14ac:dyDescent="0.25">
      <c r="A2798" s="2"/>
      <c r="B2798" s="4"/>
    </row>
    <row r="2799" spans="1:2" x14ac:dyDescent="0.25">
      <c r="A2799" s="2"/>
      <c r="B2799" s="4"/>
    </row>
    <row r="2800" spans="1:2" x14ac:dyDescent="0.25">
      <c r="A2800" s="2"/>
      <c r="B2800" s="4"/>
    </row>
    <row r="2801" spans="1:2" x14ac:dyDescent="0.25">
      <c r="A2801" s="2"/>
      <c r="B2801" s="4"/>
    </row>
    <row r="2802" spans="1:2" x14ac:dyDescent="0.25">
      <c r="A2802" s="2"/>
      <c r="B2802" s="4"/>
    </row>
    <row r="2803" spans="1:2" x14ac:dyDescent="0.25">
      <c r="A2803" s="2"/>
      <c r="B2803" s="4"/>
    </row>
    <row r="2804" spans="1:2" x14ac:dyDescent="0.25">
      <c r="A2804" s="2"/>
      <c r="B2804" s="4"/>
    </row>
    <row r="2805" spans="1:2" x14ac:dyDescent="0.25">
      <c r="A2805" s="2"/>
      <c r="B2805" s="4"/>
    </row>
    <row r="2806" spans="1:2" x14ac:dyDescent="0.25">
      <c r="A2806" s="2"/>
      <c r="B2806" s="4"/>
    </row>
    <row r="2807" spans="1:2" x14ac:dyDescent="0.25">
      <c r="A2807" s="2"/>
      <c r="B2807" s="4"/>
    </row>
    <row r="2808" spans="1:2" x14ac:dyDescent="0.25">
      <c r="A2808" s="2"/>
      <c r="B2808" s="4"/>
    </row>
    <row r="2809" spans="1:2" x14ac:dyDescent="0.25">
      <c r="A2809" s="2"/>
      <c r="B2809" s="4"/>
    </row>
    <row r="2810" spans="1:2" x14ac:dyDescent="0.25">
      <c r="A2810" s="2"/>
      <c r="B2810" s="4"/>
    </row>
    <row r="2811" spans="1:2" x14ac:dyDescent="0.25">
      <c r="A2811" s="2"/>
      <c r="B2811" s="4"/>
    </row>
    <row r="2812" spans="1:2" x14ac:dyDescent="0.25">
      <c r="A2812" s="2"/>
      <c r="B2812" s="4"/>
    </row>
    <row r="2813" spans="1:2" x14ac:dyDescent="0.25">
      <c r="A2813" s="2"/>
      <c r="B2813" s="4"/>
    </row>
    <row r="2814" spans="1:2" x14ac:dyDescent="0.25">
      <c r="A2814" s="2"/>
      <c r="B2814" s="4"/>
    </row>
    <row r="2815" spans="1:2" x14ac:dyDescent="0.25">
      <c r="A2815" s="2"/>
      <c r="B2815" s="4"/>
    </row>
    <row r="2816" spans="1:2" x14ac:dyDescent="0.25">
      <c r="A2816" s="2"/>
      <c r="B2816" s="4"/>
    </row>
    <row r="2817" spans="1:2" x14ac:dyDescent="0.25">
      <c r="A2817" s="2"/>
      <c r="B2817" s="4"/>
    </row>
    <row r="2818" spans="1:2" x14ac:dyDescent="0.25">
      <c r="A2818" s="2"/>
      <c r="B2818" s="4"/>
    </row>
    <row r="2819" spans="1:2" x14ac:dyDescent="0.25">
      <c r="A2819" s="2"/>
      <c r="B2819" s="4"/>
    </row>
    <row r="2820" spans="1:2" x14ac:dyDescent="0.25">
      <c r="A2820" s="2"/>
      <c r="B2820" s="4"/>
    </row>
    <row r="2821" spans="1:2" x14ac:dyDescent="0.25">
      <c r="A2821" s="2"/>
      <c r="B2821" s="4"/>
    </row>
    <row r="2822" spans="1:2" x14ac:dyDescent="0.25">
      <c r="A2822" s="2"/>
      <c r="B2822" s="4"/>
    </row>
    <row r="2823" spans="1:2" x14ac:dyDescent="0.25">
      <c r="A2823" s="2"/>
      <c r="B2823" s="4"/>
    </row>
    <row r="2824" spans="1:2" x14ac:dyDescent="0.25">
      <c r="A2824" s="2"/>
      <c r="B2824" s="4"/>
    </row>
    <row r="2825" spans="1:2" x14ac:dyDescent="0.25">
      <c r="A2825" s="2"/>
      <c r="B2825" s="4"/>
    </row>
    <row r="2826" spans="1:2" x14ac:dyDescent="0.25">
      <c r="A2826" s="2"/>
      <c r="B2826" s="4"/>
    </row>
    <row r="2827" spans="1:2" x14ac:dyDescent="0.25">
      <c r="A2827" s="2"/>
      <c r="B2827" s="4"/>
    </row>
    <row r="2828" spans="1:2" x14ac:dyDescent="0.25">
      <c r="A2828" s="2"/>
      <c r="B2828" s="4"/>
    </row>
    <row r="2829" spans="1:2" x14ac:dyDescent="0.25">
      <c r="A2829" s="2"/>
      <c r="B2829" s="4"/>
    </row>
    <row r="2830" spans="1:2" x14ac:dyDescent="0.25">
      <c r="A2830" s="2"/>
      <c r="B2830" s="4"/>
    </row>
    <row r="2831" spans="1:2" x14ac:dyDescent="0.25">
      <c r="A2831" s="2"/>
      <c r="B2831" s="4"/>
    </row>
    <row r="2832" spans="1:2" x14ac:dyDescent="0.25">
      <c r="A2832" s="2"/>
      <c r="B2832" s="4"/>
    </row>
    <row r="2833" spans="1:2" x14ac:dyDescent="0.25">
      <c r="A2833" s="2"/>
      <c r="B2833" s="4"/>
    </row>
    <row r="2834" spans="1:2" x14ac:dyDescent="0.25">
      <c r="A2834" s="2"/>
      <c r="B2834" s="4"/>
    </row>
    <row r="2835" spans="1:2" x14ac:dyDescent="0.25">
      <c r="A2835" s="2"/>
      <c r="B2835" s="4"/>
    </row>
    <row r="2836" spans="1:2" x14ac:dyDescent="0.25">
      <c r="A2836" s="2"/>
      <c r="B2836" s="4"/>
    </row>
    <row r="2837" spans="1:2" x14ac:dyDescent="0.25">
      <c r="A2837" s="2"/>
      <c r="B2837" s="4"/>
    </row>
    <row r="2838" spans="1:2" x14ac:dyDescent="0.25">
      <c r="A2838" s="2"/>
      <c r="B2838" s="4"/>
    </row>
    <row r="2839" spans="1:2" x14ac:dyDescent="0.25">
      <c r="A2839" s="2"/>
      <c r="B2839" s="4"/>
    </row>
    <row r="2840" spans="1:2" x14ac:dyDescent="0.25">
      <c r="A2840" s="2"/>
      <c r="B2840" s="4"/>
    </row>
    <row r="2841" spans="1:2" x14ac:dyDescent="0.25">
      <c r="A2841" s="2"/>
      <c r="B2841" s="4"/>
    </row>
    <row r="2842" spans="1:2" x14ac:dyDescent="0.25">
      <c r="A2842" s="2"/>
      <c r="B2842" s="4"/>
    </row>
    <row r="2843" spans="1:2" x14ac:dyDescent="0.25">
      <c r="A2843" s="2"/>
      <c r="B2843" s="4"/>
    </row>
    <row r="2844" spans="1:2" x14ac:dyDescent="0.25">
      <c r="A2844" s="2"/>
      <c r="B2844" s="4"/>
    </row>
    <row r="2845" spans="1:2" x14ac:dyDescent="0.25">
      <c r="A2845" s="2"/>
      <c r="B2845" s="4"/>
    </row>
    <row r="2846" spans="1:2" x14ac:dyDescent="0.25">
      <c r="A2846" s="2"/>
      <c r="B2846" s="4"/>
    </row>
    <row r="2847" spans="1:2" x14ac:dyDescent="0.25">
      <c r="A2847" s="2"/>
      <c r="B2847" s="4"/>
    </row>
    <row r="2848" spans="1:2" x14ac:dyDescent="0.25">
      <c r="A2848" s="2"/>
      <c r="B2848" s="4"/>
    </row>
    <row r="2849" spans="1:2" x14ac:dyDescent="0.25">
      <c r="A2849" s="2"/>
      <c r="B2849" s="4"/>
    </row>
    <row r="2850" spans="1:2" x14ac:dyDescent="0.25">
      <c r="A2850" s="2"/>
      <c r="B2850" s="4"/>
    </row>
    <row r="2851" spans="1:2" x14ac:dyDescent="0.25">
      <c r="A2851" s="2"/>
      <c r="B2851" s="4"/>
    </row>
    <row r="2852" spans="1:2" x14ac:dyDescent="0.25">
      <c r="A2852" s="2"/>
      <c r="B2852" s="4"/>
    </row>
    <row r="2853" spans="1:2" x14ac:dyDescent="0.25">
      <c r="A2853" s="2"/>
      <c r="B2853" s="4"/>
    </row>
    <row r="2854" spans="1:2" x14ac:dyDescent="0.25">
      <c r="A2854" s="2"/>
      <c r="B2854" s="4"/>
    </row>
    <row r="2855" spans="1:2" x14ac:dyDescent="0.25">
      <c r="A2855" s="2"/>
      <c r="B2855" s="4"/>
    </row>
    <row r="2856" spans="1:2" x14ac:dyDescent="0.25">
      <c r="A2856" s="2"/>
      <c r="B2856" s="4"/>
    </row>
    <row r="2857" spans="1:2" x14ac:dyDescent="0.25">
      <c r="A2857" s="2"/>
      <c r="B2857" s="4"/>
    </row>
    <row r="2858" spans="1:2" x14ac:dyDescent="0.25">
      <c r="A2858" s="2"/>
      <c r="B2858" s="4"/>
    </row>
    <row r="2859" spans="1:2" x14ac:dyDescent="0.25">
      <c r="A2859" s="2"/>
      <c r="B2859" s="4"/>
    </row>
    <row r="2860" spans="1:2" x14ac:dyDescent="0.25">
      <c r="A2860" s="2"/>
      <c r="B2860" s="4"/>
    </row>
    <row r="2861" spans="1:2" x14ac:dyDescent="0.25">
      <c r="A2861" s="2"/>
      <c r="B2861" s="4"/>
    </row>
    <row r="2862" spans="1:2" x14ac:dyDescent="0.25">
      <c r="A2862" s="2"/>
      <c r="B2862" s="4"/>
    </row>
    <row r="2863" spans="1:2" x14ac:dyDescent="0.25">
      <c r="A2863" s="2"/>
      <c r="B2863" s="4"/>
    </row>
    <row r="2864" spans="1:2" x14ac:dyDescent="0.25">
      <c r="A2864" s="2"/>
      <c r="B2864" s="4"/>
    </row>
    <row r="2865" spans="1:2" x14ac:dyDescent="0.25">
      <c r="A2865" s="2"/>
      <c r="B2865" s="4"/>
    </row>
    <row r="2866" spans="1:2" x14ac:dyDescent="0.25">
      <c r="A2866" s="2"/>
      <c r="B2866" s="4"/>
    </row>
    <row r="2867" spans="1:2" x14ac:dyDescent="0.25">
      <c r="A2867" s="2"/>
      <c r="B2867" s="4"/>
    </row>
    <row r="2868" spans="1:2" x14ac:dyDescent="0.25">
      <c r="A2868" s="2"/>
      <c r="B2868" s="4"/>
    </row>
    <row r="2869" spans="1:2" x14ac:dyDescent="0.25">
      <c r="A2869" s="2"/>
      <c r="B2869" s="4"/>
    </row>
    <row r="2870" spans="1:2" x14ac:dyDescent="0.25">
      <c r="A2870" s="2"/>
      <c r="B2870" s="4"/>
    </row>
    <row r="2871" spans="1:2" x14ac:dyDescent="0.25">
      <c r="A2871" s="2"/>
      <c r="B2871" s="4"/>
    </row>
    <row r="2872" spans="1:2" x14ac:dyDescent="0.25">
      <c r="A2872" s="2"/>
      <c r="B2872" s="4"/>
    </row>
    <row r="2873" spans="1:2" x14ac:dyDescent="0.25">
      <c r="A2873" s="2"/>
      <c r="B2873" s="4"/>
    </row>
    <row r="2874" spans="1:2" x14ac:dyDescent="0.25">
      <c r="A2874" s="2"/>
      <c r="B2874" s="4"/>
    </row>
    <row r="2875" spans="1:2" x14ac:dyDescent="0.25">
      <c r="A2875" s="2"/>
      <c r="B2875" s="4"/>
    </row>
    <row r="2876" spans="1:2" x14ac:dyDescent="0.25">
      <c r="A2876" s="2"/>
      <c r="B2876" s="4"/>
    </row>
    <row r="2877" spans="1:2" x14ac:dyDescent="0.25">
      <c r="A2877" s="2"/>
      <c r="B2877" s="4"/>
    </row>
    <row r="2878" spans="1:2" x14ac:dyDescent="0.25">
      <c r="A2878" s="2"/>
      <c r="B2878" s="4"/>
    </row>
    <row r="2879" spans="1:2" x14ac:dyDescent="0.25">
      <c r="A2879" s="2"/>
      <c r="B2879" s="4"/>
    </row>
    <row r="2880" spans="1:2" x14ac:dyDescent="0.25">
      <c r="A2880" s="2"/>
      <c r="B2880" s="4"/>
    </row>
    <row r="2881" spans="1:2" x14ac:dyDescent="0.25">
      <c r="A2881" s="2"/>
      <c r="B2881" s="4"/>
    </row>
    <row r="2882" spans="1:2" x14ac:dyDescent="0.25">
      <c r="A2882" s="2"/>
      <c r="B2882" s="4"/>
    </row>
    <row r="2883" spans="1:2" x14ac:dyDescent="0.25">
      <c r="A2883" s="2"/>
      <c r="B2883" s="4"/>
    </row>
    <row r="2884" spans="1:2" x14ac:dyDescent="0.25">
      <c r="A2884" s="2"/>
      <c r="B2884" s="4"/>
    </row>
    <row r="2885" spans="1:2" x14ac:dyDescent="0.25">
      <c r="A2885" s="2"/>
      <c r="B2885" s="4"/>
    </row>
    <row r="2886" spans="1:2" x14ac:dyDescent="0.25">
      <c r="A2886" s="2"/>
      <c r="B2886" s="4"/>
    </row>
    <row r="2887" spans="1:2" x14ac:dyDescent="0.25">
      <c r="A2887" s="2"/>
      <c r="B2887" s="4"/>
    </row>
    <row r="2888" spans="1:2" x14ac:dyDescent="0.25">
      <c r="A2888" s="2"/>
      <c r="B2888" s="4"/>
    </row>
    <row r="2889" spans="1:2" x14ac:dyDescent="0.25">
      <c r="A2889" s="2"/>
      <c r="B2889" s="4"/>
    </row>
    <row r="2890" spans="1:2" x14ac:dyDescent="0.25">
      <c r="A2890" s="2"/>
      <c r="B2890" s="4"/>
    </row>
    <row r="2891" spans="1:2" x14ac:dyDescent="0.25">
      <c r="A2891" s="2"/>
      <c r="B2891" s="4"/>
    </row>
    <row r="2892" spans="1:2" x14ac:dyDescent="0.25">
      <c r="A2892" s="2"/>
      <c r="B2892" s="4"/>
    </row>
    <row r="2893" spans="1:2" x14ac:dyDescent="0.25">
      <c r="A2893" s="2"/>
      <c r="B2893" s="4"/>
    </row>
    <row r="2894" spans="1:2" x14ac:dyDescent="0.25">
      <c r="A2894" s="2"/>
      <c r="B2894" s="4"/>
    </row>
    <row r="2895" spans="1:2" x14ac:dyDescent="0.25">
      <c r="A2895" s="2"/>
      <c r="B2895" s="4"/>
    </row>
    <row r="2896" spans="1:2" x14ac:dyDescent="0.25">
      <c r="A2896" s="2"/>
      <c r="B2896" s="4"/>
    </row>
    <row r="2897" spans="1:2" x14ac:dyDescent="0.25">
      <c r="A2897" s="2"/>
      <c r="B2897" s="4"/>
    </row>
    <row r="2898" spans="1:2" x14ac:dyDescent="0.25">
      <c r="A2898" s="2"/>
      <c r="B2898" s="4"/>
    </row>
    <row r="2899" spans="1:2" x14ac:dyDescent="0.25">
      <c r="A2899" s="2"/>
      <c r="B2899" s="4"/>
    </row>
    <row r="2900" spans="1:2" x14ac:dyDescent="0.25">
      <c r="A2900" s="2"/>
      <c r="B2900" s="4"/>
    </row>
    <row r="2901" spans="1:2" x14ac:dyDescent="0.25">
      <c r="A2901" s="2"/>
      <c r="B2901" s="4"/>
    </row>
    <row r="2902" spans="1:2" x14ac:dyDescent="0.25">
      <c r="A2902" s="2"/>
      <c r="B2902" s="4"/>
    </row>
    <row r="2903" spans="1:2" x14ac:dyDescent="0.25">
      <c r="A2903" s="2"/>
      <c r="B2903" s="4"/>
    </row>
    <row r="2904" spans="1:2" x14ac:dyDescent="0.25">
      <c r="A2904" s="2"/>
      <c r="B2904" s="4"/>
    </row>
    <row r="2905" spans="1:2" x14ac:dyDescent="0.25">
      <c r="A2905" s="2"/>
      <c r="B2905" s="4"/>
    </row>
    <row r="2906" spans="1:2" x14ac:dyDescent="0.25">
      <c r="A2906" s="2"/>
      <c r="B2906" s="4"/>
    </row>
    <row r="2907" spans="1:2" x14ac:dyDescent="0.25">
      <c r="A2907" s="2"/>
      <c r="B2907" s="4"/>
    </row>
    <row r="2908" spans="1:2" x14ac:dyDescent="0.25">
      <c r="A2908" s="2"/>
      <c r="B2908" s="4"/>
    </row>
    <row r="2909" spans="1:2" x14ac:dyDescent="0.25">
      <c r="A2909" s="2"/>
      <c r="B2909" s="4"/>
    </row>
    <row r="2910" spans="1:2" x14ac:dyDescent="0.25">
      <c r="A2910" s="2"/>
      <c r="B2910" s="4"/>
    </row>
    <row r="2911" spans="1:2" x14ac:dyDescent="0.25">
      <c r="A2911" s="2"/>
      <c r="B2911" s="4"/>
    </row>
    <row r="2912" spans="1:2" x14ac:dyDescent="0.25">
      <c r="A2912" s="2"/>
      <c r="B2912" s="4"/>
    </row>
    <row r="2913" spans="1:2" x14ac:dyDescent="0.25">
      <c r="A2913" s="2"/>
      <c r="B2913" s="4"/>
    </row>
    <row r="2914" spans="1:2" x14ac:dyDescent="0.25">
      <c r="A2914" s="2"/>
      <c r="B2914" s="4"/>
    </row>
    <row r="2915" spans="1:2" x14ac:dyDescent="0.25">
      <c r="A2915" s="2"/>
      <c r="B2915" s="4"/>
    </row>
    <row r="2916" spans="1:2" x14ac:dyDescent="0.25">
      <c r="A2916" s="2"/>
      <c r="B2916" s="4"/>
    </row>
    <row r="2917" spans="1:2" x14ac:dyDescent="0.25">
      <c r="A2917" s="2"/>
      <c r="B2917" s="4"/>
    </row>
    <row r="2918" spans="1:2" x14ac:dyDescent="0.25">
      <c r="A2918" s="2"/>
      <c r="B2918" s="4"/>
    </row>
    <row r="2919" spans="1:2" x14ac:dyDescent="0.25">
      <c r="A2919" s="2"/>
      <c r="B2919" s="4"/>
    </row>
    <row r="2920" spans="1:2" x14ac:dyDescent="0.25">
      <c r="A2920" s="2"/>
      <c r="B2920" s="4"/>
    </row>
    <row r="2921" spans="1:2" x14ac:dyDescent="0.25">
      <c r="A2921" s="2"/>
      <c r="B2921" s="4"/>
    </row>
    <row r="2922" spans="1:2" x14ac:dyDescent="0.25">
      <c r="A2922" s="2"/>
      <c r="B2922" s="4"/>
    </row>
    <row r="2923" spans="1:2" x14ac:dyDescent="0.25">
      <c r="A2923" s="2"/>
      <c r="B2923" s="4"/>
    </row>
    <row r="2924" spans="1:2" x14ac:dyDescent="0.25">
      <c r="A2924" s="2"/>
      <c r="B2924" s="4"/>
    </row>
    <row r="2925" spans="1:2" x14ac:dyDescent="0.25">
      <c r="A2925" s="2"/>
      <c r="B2925" s="4"/>
    </row>
    <row r="2926" spans="1:2" x14ac:dyDescent="0.25">
      <c r="A2926" s="2"/>
      <c r="B2926" s="4"/>
    </row>
    <row r="2927" spans="1:2" x14ac:dyDescent="0.25">
      <c r="A2927" s="2"/>
      <c r="B2927" s="4"/>
    </row>
    <row r="2928" spans="1:2" x14ac:dyDescent="0.25">
      <c r="A2928" s="2"/>
      <c r="B2928" s="4"/>
    </row>
    <row r="2929" spans="1:2" x14ac:dyDescent="0.25">
      <c r="A2929" s="2"/>
      <c r="B2929" s="4"/>
    </row>
    <row r="2930" spans="1:2" x14ac:dyDescent="0.25">
      <c r="A2930" s="2"/>
      <c r="B2930" s="4"/>
    </row>
    <row r="2931" spans="1:2" x14ac:dyDescent="0.25">
      <c r="A2931" s="2"/>
      <c r="B2931" s="4"/>
    </row>
    <row r="2932" spans="1:2" x14ac:dyDescent="0.25">
      <c r="A2932" s="2"/>
      <c r="B2932" s="4"/>
    </row>
    <row r="2933" spans="1:2" x14ac:dyDescent="0.25">
      <c r="A2933" s="2"/>
      <c r="B2933" s="4"/>
    </row>
    <row r="2934" spans="1:2" x14ac:dyDescent="0.25">
      <c r="A2934" s="2"/>
      <c r="B2934" s="4"/>
    </row>
    <row r="2935" spans="1:2" x14ac:dyDescent="0.25">
      <c r="A2935" s="2"/>
      <c r="B2935" s="4"/>
    </row>
    <row r="2936" spans="1:2" x14ac:dyDescent="0.25">
      <c r="A2936" s="2"/>
      <c r="B2936" s="4"/>
    </row>
    <row r="2937" spans="1:2" x14ac:dyDescent="0.25">
      <c r="A2937" s="2"/>
      <c r="B2937" s="4"/>
    </row>
    <row r="2938" spans="1:2" x14ac:dyDescent="0.25">
      <c r="A2938" s="2"/>
      <c r="B2938" s="4"/>
    </row>
    <row r="2939" spans="1:2" x14ac:dyDescent="0.25">
      <c r="A2939" s="2"/>
      <c r="B2939" s="4"/>
    </row>
    <row r="2940" spans="1:2" x14ac:dyDescent="0.25">
      <c r="A2940" s="2"/>
      <c r="B2940" s="4"/>
    </row>
    <row r="2941" spans="1:2" x14ac:dyDescent="0.25">
      <c r="A2941" s="2"/>
      <c r="B2941" s="4"/>
    </row>
    <row r="2942" spans="1:2" x14ac:dyDescent="0.25">
      <c r="A2942" s="2"/>
      <c r="B2942" s="4"/>
    </row>
    <row r="2943" spans="1:2" x14ac:dyDescent="0.25">
      <c r="A2943" s="2"/>
      <c r="B2943" s="4"/>
    </row>
    <row r="2944" spans="1:2" x14ac:dyDescent="0.25">
      <c r="A2944" s="2"/>
      <c r="B2944" s="4"/>
    </row>
    <row r="2945" spans="1:2" x14ac:dyDescent="0.25">
      <c r="A2945" s="2"/>
      <c r="B2945" s="4"/>
    </row>
    <row r="2946" spans="1:2" x14ac:dyDescent="0.25">
      <c r="A2946" s="2"/>
      <c r="B2946" s="4"/>
    </row>
    <row r="2947" spans="1:2" x14ac:dyDescent="0.25">
      <c r="A2947" s="2"/>
      <c r="B2947" s="4"/>
    </row>
    <row r="2948" spans="1:2" x14ac:dyDescent="0.25">
      <c r="A2948" s="2"/>
      <c r="B2948" s="4"/>
    </row>
    <row r="2949" spans="1:2" x14ac:dyDescent="0.25">
      <c r="A2949" s="2"/>
      <c r="B2949" s="4"/>
    </row>
    <row r="2950" spans="1:2" x14ac:dyDescent="0.25">
      <c r="A2950" s="2"/>
      <c r="B2950" s="4"/>
    </row>
    <row r="2951" spans="1:2" x14ac:dyDescent="0.25">
      <c r="A2951" s="2"/>
      <c r="B2951" s="4"/>
    </row>
    <row r="2952" spans="1:2" x14ac:dyDescent="0.25">
      <c r="A2952" s="2"/>
      <c r="B2952" s="4"/>
    </row>
    <row r="2953" spans="1:2" x14ac:dyDescent="0.25">
      <c r="A2953" s="2"/>
      <c r="B2953" s="4"/>
    </row>
    <row r="2954" spans="1:2" x14ac:dyDescent="0.25">
      <c r="A2954" s="2"/>
      <c r="B2954" s="4"/>
    </row>
    <row r="2955" spans="1:2" x14ac:dyDescent="0.25">
      <c r="A2955" s="2"/>
      <c r="B2955" s="4"/>
    </row>
    <row r="2956" spans="1:2" x14ac:dyDescent="0.25">
      <c r="A2956" s="2"/>
      <c r="B2956" s="4"/>
    </row>
    <row r="2957" spans="1:2" x14ac:dyDescent="0.25">
      <c r="A2957" s="2"/>
      <c r="B2957" s="4"/>
    </row>
    <row r="2958" spans="1:2" x14ac:dyDescent="0.25">
      <c r="A2958" s="2"/>
      <c r="B2958" s="4"/>
    </row>
    <row r="2959" spans="1:2" x14ac:dyDescent="0.25">
      <c r="A2959" s="2"/>
      <c r="B2959" s="4"/>
    </row>
    <row r="2960" spans="1:2" x14ac:dyDescent="0.25">
      <c r="A2960" s="2"/>
      <c r="B2960" s="4"/>
    </row>
    <row r="2961" spans="1:2" x14ac:dyDescent="0.25">
      <c r="A2961" s="2"/>
      <c r="B2961" s="4"/>
    </row>
    <row r="2962" spans="1:2" x14ac:dyDescent="0.25">
      <c r="A2962" s="2"/>
      <c r="B2962" s="4"/>
    </row>
    <row r="2963" spans="1:2" x14ac:dyDescent="0.25">
      <c r="A2963" s="2"/>
      <c r="B2963" s="4"/>
    </row>
    <row r="2964" spans="1:2" x14ac:dyDescent="0.25">
      <c r="A2964" s="2"/>
      <c r="B2964" s="4"/>
    </row>
    <row r="2965" spans="1:2" x14ac:dyDescent="0.25">
      <c r="A2965" s="2"/>
      <c r="B2965" s="4"/>
    </row>
    <row r="2966" spans="1:2" x14ac:dyDescent="0.25">
      <c r="A2966" s="2"/>
      <c r="B2966" s="4"/>
    </row>
    <row r="2967" spans="1:2" x14ac:dyDescent="0.25">
      <c r="A2967" s="2"/>
      <c r="B2967" s="4"/>
    </row>
    <row r="2968" spans="1:2" x14ac:dyDescent="0.25">
      <c r="A2968" s="2"/>
      <c r="B2968" s="4"/>
    </row>
    <row r="2969" spans="1:2" x14ac:dyDescent="0.25">
      <c r="A2969" s="2"/>
      <c r="B2969" s="4"/>
    </row>
    <row r="2970" spans="1:2" x14ac:dyDescent="0.25">
      <c r="A2970" s="2"/>
      <c r="B2970" s="4"/>
    </row>
    <row r="2971" spans="1:2" x14ac:dyDescent="0.25">
      <c r="A2971" s="2"/>
      <c r="B2971" s="4"/>
    </row>
    <row r="2972" spans="1:2" x14ac:dyDescent="0.25">
      <c r="A2972" s="2"/>
      <c r="B2972" s="4"/>
    </row>
    <row r="2973" spans="1:2" x14ac:dyDescent="0.25">
      <c r="A2973" s="2"/>
      <c r="B2973" s="4"/>
    </row>
    <row r="2974" spans="1:2" x14ac:dyDescent="0.25">
      <c r="A2974" s="2"/>
      <c r="B2974" s="4"/>
    </row>
    <row r="2975" spans="1:2" x14ac:dyDescent="0.25">
      <c r="A2975" s="2"/>
      <c r="B2975" s="4"/>
    </row>
    <row r="2976" spans="1:2" x14ac:dyDescent="0.25">
      <c r="A2976" s="2"/>
      <c r="B2976" s="4"/>
    </row>
    <row r="2977" spans="1:2" x14ac:dyDescent="0.25">
      <c r="A2977" s="2"/>
      <c r="B2977" s="4"/>
    </row>
    <row r="2978" spans="1:2" x14ac:dyDescent="0.25">
      <c r="A2978" s="2"/>
      <c r="B2978" s="4"/>
    </row>
    <row r="2979" spans="1:2" x14ac:dyDescent="0.25">
      <c r="A2979" s="2"/>
      <c r="B2979" s="4"/>
    </row>
    <row r="2980" spans="1:2" x14ac:dyDescent="0.25">
      <c r="A2980" s="2"/>
      <c r="B2980" s="4"/>
    </row>
    <row r="2981" spans="1:2" x14ac:dyDescent="0.25">
      <c r="A2981" s="2"/>
      <c r="B2981" s="4"/>
    </row>
    <row r="2982" spans="1:2" x14ac:dyDescent="0.25">
      <c r="A2982" s="2"/>
      <c r="B2982" s="4"/>
    </row>
    <row r="2983" spans="1:2" x14ac:dyDescent="0.25">
      <c r="A2983" s="2"/>
      <c r="B2983" s="4"/>
    </row>
    <row r="2984" spans="1:2" x14ac:dyDescent="0.25">
      <c r="A2984" s="2"/>
      <c r="B2984" s="4"/>
    </row>
    <row r="2985" spans="1:2" x14ac:dyDescent="0.25">
      <c r="A2985" s="2"/>
      <c r="B2985" s="4"/>
    </row>
    <row r="2986" spans="1:2" x14ac:dyDescent="0.25">
      <c r="A2986" s="2"/>
      <c r="B2986" s="4"/>
    </row>
    <row r="2987" spans="1:2" x14ac:dyDescent="0.25">
      <c r="A2987" s="2"/>
      <c r="B2987" s="4"/>
    </row>
    <row r="2988" spans="1:2" x14ac:dyDescent="0.25">
      <c r="A2988" s="2"/>
      <c r="B2988" s="4"/>
    </row>
    <row r="2989" spans="1:2" x14ac:dyDescent="0.25">
      <c r="A2989" s="2"/>
      <c r="B2989" s="4"/>
    </row>
    <row r="2990" spans="1:2" x14ac:dyDescent="0.25">
      <c r="A2990" s="2"/>
      <c r="B2990" s="4"/>
    </row>
    <row r="2991" spans="1:2" x14ac:dyDescent="0.25">
      <c r="A2991" s="2"/>
      <c r="B2991" s="4"/>
    </row>
    <row r="2992" spans="1:2" x14ac:dyDescent="0.25">
      <c r="A2992" s="2"/>
      <c r="B2992" s="4"/>
    </row>
    <row r="2993" spans="1:2" x14ac:dyDescent="0.25">
      <c r="A2993" s="2"/>
      <c r="B2993" s="4"/>
    </row>
    <row r="2994" spans="1:2" x14ac:dyDescent="0.25">
      <c r="A2994" s="2"/>
      <c r="B2994" s="4"/>
    </row>
    <row r="2995" spans="1:2" x14ac:dyDescent="0.25">
      <c r="A2995" s="2"/>
      <c r="B2995" s="4"/>
    </row>
    <row r="2996" spans="1:2" x14ac:dyDescent="0.25">
      <c r="A2996" s="2"/>
      <c r="B2996" s="4"/>
    </row>
    <row r="2997" spans="1:2" x14ac:dyDescent="0.25">
      <c r="A2997" s="2"/>
      <c r="B2997" s="4"/>
    </row>
    <row r="2998" spans="1:2" x14ac:dyDescent="0.25">
      <c r="A2998" s="2"/>
      <c r="B2998" s="4"/>
    </row>
    <row r="2999" spans="1:2" x14ac:dyDescent="0.25">
      <c r="A2999" s="2"/>
      <c r="B2999" s="4"/>
    </row>
    <row r="3000" spans="1:2" x14ac:dyDescent="0.25">
      <c r="A3000" s="2"/>
      <c r="B3000" s="4"/>
    </row>
    <row r="3001" spans="1:2" x14ac:dyDescent="0.25">
      <c r="A3001" s="2"/>
      <c r="B3001" s="4"/>
    </row>
    <row r="3002" spans="1:2" x14ac:dyDescent="0.25">
      <c r="A3002" s="2"/>
      <c r="B3002" s="4"/>
    </row>
    <row r="3003" spans="1:2" x14ac:dyDescent="0.25">
      <c r="A3003" s="2"/>
      <c r="B3003" s="4"/>
    </row>
    <row r="3004" spans="1:2" x14ac:dyDescent="0.25">
      <c r="A3004" s="2"/>
      <c r="B3004" s="4"/>
    </row>
    <row r="3005" spans="1:2" x14ac:dyDescent="0.25">
      <c r="A3005" s="2"/>
      <c r="B3005" s="4"/>
    </row>
    <row r="3006" spans="1:2" x14ac:dyDescent="0.25">
      <c r="A3006" s="2"/>
      <c r="B3006" s="4"/>
    </row>
    <row r="3007" spans="1:2" x14ac:dyDescent="0.25">
      <c r="A3007" s="2"/>
      <c r="B3007" s="4"/>
    </row>
    <row r="3008" spans="1:2" x14ac:dyDescent="0.25">
      <c r="A3008" s="2"/>
      <c r="B3008" s="4"/>
    </row>
    <row r="3009" spans="1:2" x14ac:dyDescent="0.25">
      <c r="A3009" s="2"/>
      <c r="B3009" s="4"/>
    </row>
    <row r="3010" spans="1:2" x14ac:dyDescent="0.25">
      <c r="A3010" s="2"/>
      <c r="B3010" s="4"/>
    </row>
    <row r="3011" spans="1:2" x14ac:dyDescent="0.25">
      <c r="A3011" s="2"/>
      <c r="B3011" s="4"/>
    </row>
    <row r="3012" spans="1:2" x14ac:dyDescent="0.25">
      <c r="A3012" s="2"/>
      <c r="B3012" s="4"/>
    </row>
    <row r="3013" spans="1:2" x14ac:dyDescent="0.25">
      <c r="A3013" s="2"/>
      <c r="B3013" s="4"/>
    </row>
    <row r="3014" spans="1:2" x14ac:dyDescent="0.25">
      <c r="A3014" s="2"/>
      <c r="B3014" s="4"/>
    </row>
    <row r="3015" spans="1:2" x14ac:dyDescent="0.25">
      <c r="A3015" s="2"/>
      <c r="B3015" s="4"/>
    </row>
    <row r="3016" spans="1:2" x14ac:dyDescent="0.25">
      <c r="A3016" s="2"/>
      <c r="B3016" s="4"/>
    </row>
    <row r="3017" spans="1:2" x14ac:dyDescent="0.25">
      <c r="A3017" s="2"/>
      <c r="B3017" s="4"/>
    </row>
    <row r="3018" spans="1:2" x14ac:dyDescent="0.25">
      <c r="A3018" s="2"/>
      <c r="B3018" s="4"/>
    </row>
    <row r="3019" spans="1:2" x14ac:dyDescent="0.25">
      <c r="A3019" s="2"/>
      <c r="B3019" s="4"/>
    </row>
    <row r="3020" spans="1:2" x14ac:dyDescent="0.25">
      <c r="A3020" s="2"/>
      <c r="B3020" s="4"/>
    </row>
    <row r="3021" spans="1:2" x14ac:dyDescent="0.25">
      <c r="A3021" s="2"/>
      <c r="B3021" s="4"/>
    </row>
    <row r="3022" spans="1:2" x14ac:dyDescent="0.25">
      <c r="A3022" s="2"/>
      <c r="B3022" s="4"/>
    </row>
    <row r="3023" spans="1:2" x14ac:dyDescent="0.25">
      <c r="A3023" s="2"/>
      <c r="B3023" s="4"/>
    </row>
    <row r="3024" spans="1:2" x14ac:dyDescent="0.25">
      <c r="A3024" s="2"/>
      <c r="B3024" s="4"/>
    </row>
    <row r="3025" spans="1:2" x14ac:dyDescent="0.25">
      <c r="A3025" s="2"/>
      <c r="B3025" s="4"/>
    </row>
    <row r="3026" spans="1:2" x14ac:dyDescent="0.25">
      <c r="A3026" s="2"/>
      <c r="B3026" s="4"/>
    </row>
    <row r="3027" spans="1:2" x14ac:dyDescent="0.25">
      <c r="A3027" s="2"/>
      <c r="B3027" s="4"/>
    </row>
    <row r="3028" spans="1:2" x14ac:dyDescent="0.25">
      <c r="A3028" s="2"/>
      <c r="B3028" s="4"/>
    </row>
    <row r="3029" spans="1:2" x14ac:dyDescent="0.25">
      <c r="A3029" s="2"/>
      <c r="B3029" s="4"/>
    </row>
    <row r="3030" spans="1:2" x14ac:dyDescent="0.25">
      <c r="A3030" s="2"/>
      <c r="B3030" s="4"/>
    </row>
    <row r="3031" spans="1:2" x14ac:dyDescent="0.25">
      <c r="A3031" s="2"/>
      <c r="B3031" s="4"/>
    </row>
    <row r="3032" spans="1:2" x14ac:dyDescent="0.25">
      <c r="A3032" s="2"/>
      <c r="B3032" s="4"/>
    </row>
    <row r="3033" spans="1:2" x14ac:dyDescent="0.25">
      <c r="A3033" s="2"/>
      <c r="B3033" s="4"/>
    </row>
    <row r="3034" spans="1:2" x14ac:dyDescent="0.25">
      <c r="A3034" s="2"/>
      <c r="B3034" s="4"/>
    </row>
    <row r="3035" spans="1:2" x14ac:dyDescent="0.25">
      <c r="A3035" s="2"/>
      <c r="B3035" s="4"/>
    </row>
    <row r="3036" spans="1:2" x14ac:dyDescent="0.25">
      <c r="A3036" s="2"/>
      <c r="B3036" s="4"/>
    </row>
    <row r="3037" spans="1:2" x14ac:dyDescent="0.25">
      <c r="A3037" s="2"/>
      <c r="B3037" s="4"/>
    </row>
    <row r="3038" spans="1:2" x14ac:dyDescent="0.25">
      <c r="A3038" s="2"/>
      <c r="B3038" s="4"/>
    </row>
    <row r="3039" spans="1:2" x14ac:dyDescent="0.25">
      <c r="A3039" s="2"/>
      <c r="B3039" s="4"/>
    </row>
    <row r="3040" spans="1:2" x14ac:dyDescent="0.25">
      <c r="A3040" s="2"/>
      <c r="B3040" s="4"/>
    </row>
    <row r="3041" spans="1:2" x14ac:dyDescent="0.25">
      <c r="A3041" s="2"/>
      <c r="B3041" s="4"/>
    </row>
    <row r="3042" spans="1:2" x14ac:dyDescent="0.25">
      <c r="A3042" s="2"/>
      <c r="B3042" s="4"/>
    </row>
    <row r="3043" spans="1:2" x14ac:dyDescent="0.25">
      <c r="A3043" s="2"/>
      <c r="B3043" s="4"/>
    </row>
    <row r="3044" spans="1:2" x14ac:dyDescent="0.25">
      <c r="A3044" s="2"/>
      <c r="B3044" s="4"/>
    </row>
    <row r="3045" spans="1:2" x14ac:dyDescent="0.25">
      <c r="A3045" s="2"/>
      <c r="B3045" s="4"/>
    </row>
    <row r="3046" spans="1:2" x14ac:dyDescent="0.25">
      <c r="A3046" s="2"/>
      <c r="B3046" s="4"/>
    </row>
    <row r="3047" spans="1:2" x14ac:dyDescent="0.25">
      <c r="A3047" s="2"/>
      <c r="B3047" s="4"/>
    </row>
    <row r="3048" spans="1:2" x14ac:dyDescent="0.25">
      <c r="A3048" s="2"/>
      <c r="B3048" s="4"/>
    </row>
    <row r="3049" spans="1:2" x14ac:dyDescent="0.25">
      <c r="A3049" s="2"/>
      <c r="B3049" s="4"/>
    </row>
    <row r="3050" spans="1:2" x14ac:dyDescent="0.25">
      <c r="A3050" s="2"/>
      <c r="B3050" s="4"/>
    </row>
    <row r="3051" spans="1:2" x14ac:dyDescent="0.25">
      <c r="A3051" s="2"/>
      <c r="B3051" s="4"/>
    </row>
    <row r="3052" spans="1:2" x14ac:dyDescent="0.25">
      <c r="A3052" s="2"/>
      <c r="B3052" s="4"/>
    </row>
    <row r="3053" spans="1:2" x14ac:dyDescent="0.25">
      <c r="A3053" s="2"/>
      <c r="B3053" s="4"/>
    </row>
    <row r="3054" spans="1:2" x14ac:dyDescent="0.25">
      <c r="A3054" s="2"/>
      <c r="B3054" s="4"/>
    </row>
    <row r="3055" spans="1:2" x14ac:dyDescent="0.25">
      <c r="A3055" s="2"/>
      <c r="B3055" s="4"/>
    </row>
    <row r="3056" spans="1:2" x14ac:dyDescent="0.25">
      <c r="A3056" s="2"/>
      <c r="B3056" s="4"/>
    </row>
    <row r="3057" spans="1:2" x14ac:dyDescent="0.25">
      <c r="A3057" s="2"/>
      <c r="B3057" s="4"/>
    </row>
    <row r="3058" spans="1:2" x14ac:dyDescent="0.25">
      <c r="A3058" s="2"/>
      <c r="B3058" s="4"/>
    </row>
    <row r="3059" spans="1:2" x14ac:dyDescent="0.25">
      <c r="A3059" s="2"/>
      <c r="B3059" s="4"/>
    </row>
    <row r="3060" spans="1:2" x14ac:dyDescent="0.25">
      <c r="A3060" s="2"/>
      <c r="B3060" s="4"/>
    </row>
    <row r="3061" spans="1:2" x14ac:dyDescent="0.25">
      <c r="A3061" s="2"/>
      <c r="B3061" s="4"/>
    </row>
    <row r="3062" spans="1:2" x14ac:dyDescent="0.25">
      <c r="A3062" s="2"/>
      <c r="B3062" s="4"/>
    </row>
    <row r="3063" spans="1:2" x14ac:dyDescent="0.25">
      <c r="A3063" s="2"/>
      <c r="B3063" s="4"/>
    </row>
    <row r="3064" spans="1:2" x14ac:dyDescent="0.25">
      <c r="A3064" s="2"/>
      <c r="B3064" s="4"/>
    </row>
    <row r="3065" spans="1:2" x14ac:dyDescent="0.25">
      <c r="A3065" s="2"/>
      <c r="B3065" s="4"/>
    </row>
    <row r="3066" spans="1:2" x14ac:dyDescent="0.25">
      <c r="A3066" s="2"/>
      <c r="B3066" s="4"/>
    </row>
    <row r="3067" spans="1:2" x14ac:dyDescent="0.25">
      <c r="A3067" s="2"/>
      <c r="B3067" s="4"/>
    </row>
    <row r="3068" spans="1:2" x14ac:dyDescent="0.25">
      <c r="A3068" s="2"/>
      <c r="B3068" s="4"/>
    </row>
    <row r="3069" spans="1:2" x14ac:dyDescent="0.25">
      <c r="A3069" s="2"/>
      <c r="B3069" s="4"/>
    </row>
    <row r="3070" spans="1:2" x14ac:dyDescent="0.25">
      <c r="A3070" s="2"/>
      <c r="B3070" s="4"/>
    </row>
    <row r="3071" spans="1:2" x14ac:dyDescent="0.25">
      <c r="A3071" s="2"/>
      <c r="B3071" s="4"/>
    </row>
    <row r="3072" spans="1:2" x14ac:dyDescent="0.25">
      <c r="A3072" s="2"/>
      <c r="B3072" s="4"/>
    </row>
    <row r="3073" spans="1:2" x14ac:dyDescent="0.25">
      <c r="A3073" s="2"/>
      <c r="B3073" s="4"/>
    </row>
    <row r="3074" spans="1:2" x14ac:dyDescent="0.25">
      <c r="A3074" s="2"/>
      <c r="B3074" s="4"/>
    </row>
    <row r="3075" spans="1:2" x14ac:dyDescent="0.25">
      <c r="A3075" s="2"/>
      <c r="B3075" s="4"/>
    </row>
    <row r="3076" spans="1:2" x14ac:dyDescent="0.25">
      <c r="A3076" s="2"/>
      <c r="B3076" s="4"/>
    </row>
    <row r="3077" spans="1:2" x14ac:dyDescent="0.25">
      <c r="A3077" s="2"/>
      <c r="B3077" s="4"/>
    </row>
    <row r="3078" spans="1:2" x14ac:dyDescent="0.25">
      <c r="A3078" s="2"/>
      <c r="B3078" s="4"/>
    </row>
    <row r="3079" spans="1:2" x14ac:dyDescent="0.25">
      <c r="A3079" s="2"/>
      <c r="B3079" s="4"/>
    </row>
    <row r="3080" spans="1:2" x14ac:dyDescent="0.25">
      <c r="A3080" s="2"/>
      <c r="B3080" s="4"/>
    </row>
    <row r="3081" spans="1:2" x14ac:dyDescent="0.25">
      <c r="A3081" s="2"/>
      <c r="B3081" s="4"/>
    </row>
    <row r="3082" spans="1:2" x14ac:dyDescent="0.25">
      <c r="A3082" s="2"/>
      <c r="B3082" s="4"/>
    </row>
    <row r="3083" spans="1:2" x14ac:dyDescent="0.25">
      <c r="A3083" s="2"/>
      <c r="B3083" s="4"/>
    </row>
    <row r="3084" spans="1:2" x14ac:dyDescent="0.25">
      <c r="A3084" s="2"/>
      <c r="B3084" s="4"/>
    </row>
    <row r="3085" spans="1:2" x14ac:dyDescent="0.25">
      <c r="A3085" s="2"/>
      <c r="B3085" s="4"/>
    </row>
    <row r="3086" spans="1:2" x14ac:dyDescent="0.25">
      <c r="A3086" s="2"/>
      <c r="B3086" s="4"/>
    </row>
    <row r="3087" spans="1:2" x14ac:dyDescent="0.25">
      <c r="A3087" s="2"/>
      <c r="B3087" s="4"/>
    </row>
    <row r="3088" spans="1:2" x14ac:dyDescent="0.25">
      <c r="A3088" s="2"/>
      <c r="B3088" s="4"/>
    </row>
    <row r="3089" spans="1:2" x14ac:dyDescent="0.25">
      <c r="A3089" s="2"/>
      <c r="B3089" s="4"/>
    </row>
    <row r="3090" spans="1:2" x14ac:dyDescent="0.25">
      <c r="A3090" s="2"/>
      <c r="B3090" s="4"/>
    </row>
    <row r="3091" spans="1:2" x14ac:dyDescent="0.25">
      <c r="A3091" s="2"/>
      <c r="B3091" s="4"/>
    </row>
    <row r="3092" spans="1:2" x14ac:dyDescent="0.25">
      <c r="A3092" s="2"/>
      <c r="B3092" s="4"/>
    </row>
    <row r="3093" spans="1:2" x14ac:dyDescent="0.25">
      <c r="A3093" s="2"/>
      <c r="B3093" s="4"/>
    </row>
    <row r="3094" spans="1:2" x14ac:dyDescent="0.25">
      <c r="A3094" s="2"/>
      <c r="B3094" s="4"/>
    </row>
    <row r="3095" spans="1:2" x14ac:dyDescent="0.25">
      <c r="A3095" s="2"/>
      <c r="B3095" s="4"/>
    </row>
    <row r="3096" spans="1:2" x14ac:dyDescent="0.25">
      <c r="A3096" s="2"/>
      <c r="B3096" s="4"/>
    </row>
    <row r="3097" spans="1:2" x14ac:dyDescent="0.25">
      <c r="A3097" s="2"/>
      <c r="B3097" s="4"/>
    </row>
    <row r="3098" spans="1:2" x14ac:dyDescent="0.25">
      <c r="A3098" s="2"/>
      <c r="B3098" s="4"/>
    </row>
    <row r="3099" spans="1:2" x14ac:dyDescent="0.25">
      <c r="A3099" s="2"/>
      <c r="B3099" s="4"/>
    </row>
    <row r="3100" spans="1:2" x14ac:dyDescent="0.25">
      <c r="A3100" s="2"/>
      <c r="B3100" s="4"/>
    </row>
    <row r="3101" spans="1:2" x14ac:dyDescent="0.25">
      <c r="A3101" s="2"/>
      <c r="B3101" s="4"/>
    </row>
    <row r="3102" spans="1:2" x14ac:dyDescent="0.25">
      <c r="A3102" s="2"/>
      <c r="B3102" s="4"/>
    </row>
    <row r="3103" spans="1:2" x14ac:dyDescent="0.25">
      <c r="A3103" s="2"/>
      <c r="B3103" s="4"/>
    </row>
    <row r="3104" spans="1:2" x14ac:dyDescent="0.25">
      <c r="A3104" s="2"/>
      <c r="B3104" s="4"/>
    </row>
    <row r="3105" spans="1:2" x14ac:dyDescent="0.25">
      <c r="A3105" s="2"/>
      <c r="B3105" s="4"/>
    </row>
    <row r="3106" spans="1:2" x14ac:dyDescent="0.25">
      <c r="A3106" s="2"/>
      <c r="B3106" s="4"/>
    </row>
    <row r="3107" spans="1:2" x14ac:dyDescent="0.25">
      <c r="A3107" s="2"/>
      <c r="B3107" s="4"/>
    </row>
    <row r="3108" spans="1:2" x14ac:dyDescent="0.25">
      <c r="A3108" s="2"/>
      <c r="B3108" s="4"/>
    </row>
    <row r="3109" spans="1:2" x14ac:dyDescent="0.25">
      <c r="A3109" s="2"/>
      <c r="B3109" s="4"/>
    </row>
    <row r="3110" spans="1:2" x14ac:dyDescent="0.25">
      <c r="A3110" s="2"/>
      <c r="B3110" s="4"/>
    </row>
    <row r="3111" spans="1:2" x14ac:dyDescent="0.25">
      <c r="A3111" s="2"/>
      <c r="B3111" s="4"/>
    </row>
    <row r="3112" spans="1:2" x14ac:dyDescent="0.25">
      <c r="A3112" s="2"/>
      <c r="B3112" s="4"/>
    </row>
    <row r="3113" spans="1:2" x14ac:dyDescent="0.25">
      <c r="A3113" s="2"/>
      <c r="B3113" s="4"/>
    </row>
    <row r="3114" spans="1:2" x14ac:dyDescent="0.25">
      <c r="A3114" s="2"/>
      <c r="B3114" s="4"/>
    </row>
    <row r="3115" spans="1:2" x14ac:dyDescent="0.25">
      <c r="A3115" s="2"/>
      <c r="B3115" s="4"/>
    </row>
    <row r="3116" spans="1:2" x14ac:dyDescent="0.25">
      <c r="A3116" s="2"/>
      <c r="B3116" s="4"/>
    </row>
    <row r="3117" spans="1:2" x14ac:dyDescent="0.25">
      <c r="A3117" s="2"/>
      <c r="B3117" s="4"/>
    </row>
    <row r="3118" spans="1:2" x14ac:dyDescent="0.25">
      <c r="A3118" s="2"/>
      <c r="B3118" s="4"/>
    </row>
    <row r="3119" spans="1:2" x14ac:dyDescent="0.25">
      <c r="A3119" s="2"/>
      <c r="B3119" s="4"/>
    </row>
    <row r="3120" spans="1:2" x14ac:dyDescent="0.25">
      <c r="A3120" s="2"/>
      <c r="B3120" s="4"/>
    </row>
    <row r="3121" spans="1:2" x14ac:dyDescent="0.25">
      <c r="A3121" s="2"/>
      <c r="B3121" s="4"/>
    </row>
    <row r="3122" spans="1:2" x14ac:dyDescent="0.25">
      <c r="A3122" s="2"/>
      <c r="B3122" s="4"/>
    </row>
    <row r="3123" spans="1:2" x14ac:dyDescent="0.25">
      <c r="A3123" s="2"/>
      <c r="B3123" s="4"/>
    </row>
    <row r="3124" spans="1:2" x14ac:dyDescent="0.25">
      <c r="A3124" s="2"/>
      <c r="B3124" s="4"/>
    </row>
    <row r="3125" spans="1:2" x14ac:dyDescent="0.25">
      <c r="A3125" s="2"/>
      <c r="B3125" s="4"/>
    </row>
    <row r="3126" spans="1:2" x14ac:dyDescent="0.25">
      <c r="A3126" s="2"/>
      <c r="B3126" s="4"/>
    </row>
    <row r="3127" spans="1:2" x14ac:dyDescent="0.25">
      <c r="A3127" s="2"/>
      <c r="B3127" s="4"/>
    </row>
    <row r="3128" spans="1:2" x14ac:dyDescent="0.25">
      <c r="A3128" s="2"/>
      <c r="B3128" s="4"/>
    </row>
    <row r="3129" spans="1:2" x14ac:dyDescent="0.25">
      <c r="A3129" s="2"/>
      <c r="B3129" s="4"/>
    </row>
    <row r="3130" spans="1:2" x14ac:dyDescent="0.25">
      <c r="A3130" s="2"/>
      <c r="B3130" s="4"/>
    </row>
    <row r="3131" spans="1:2" x14ac:dyDescent="0.25">
      <c r="A3131" s="2"/>
      <c r="B3131" s="4"/>
    </row>
    <row r="3132" spans="1:2" x14ac:dyDescent="0.25">
      <c r="A3132" s="2"/>
      <c r="B3132" s="4"/>
    </row>
    <row r="3133" spans="1:2" x14ac:dyDescent="0.25">
      <c r="A3133" s="2"/>
      <c r="B3133" s="4"/>
    </row>
    <row r="3134" spans="1:2" x14ac:dyDescent="0.25">
      <c r="A3134" s="2"/>
      <c r="B3134" s="4"/>
    </row>
    <row r="3135" spans="1:2" x14ac:dyDescent="0.25">
      <c r="A3135" s="2"/>
      <c r="B3135" s="4"/>
    </row>
    <row r="3136" spans="1:2" x14ac:dyDescent="0.25">
      <c r="A3136" s="2"/>
      <c r="B3136" s="4"/>
    </row>
    <row r="3137" spans="1:2" x14ac:dyDescent="0.25">
      <c r="A3137" s="2"/>
      <c r="B3137" s="4"/>
    </row>
    <row r="3138" spans="1:2" x14ac:dyDescent="0.25">
      <c r="A3138" s="2"/>
      <c r="B3138" s="4"/>
    </row>
    <row r="3139" spans="1:2" x14ac:dyDescent="0.25">
      <c r="A3139" s="2"/>
      <c r="B3139" s="4"/>
    </row>
    <row r="3140" spans="1:2" x14ac:dyDescent="0.25">
      <c r="A3140" s="2"/>
      <c r="B3140" s="4"/>
    </row>
    <row r="3141" spans="1:2" x14ac:dyDescent="0.25">
      <c r="A3141" s="2"/>
      <c r="B3141" s="4"/>
    </row>
    <row r="3142" spans="1:2" x14ac:dyDescent="0.25">
      <c r="A3142" s="2"/>
      <c r="B3142" s="4"/>
    </row>
    <row r="3143" spans="1:2" x14ac:dyDescent="0.25">
      <c r="A3143" s="2"/>
      <c r="B3143" s="4"/>
    </row>
    <row r="3144" spans="1:2" x14ac:dyDescent="0.25">
      <c r="A3144" s="2"/>
      <c r="B3144" s="4"/>
    </row>
    <row r="3145" spans="1:2" x14ac:dyDescent="0.25">
      <c r="A3145" s="2"/>
      <c r="B3145" s="4"/>
    </row>
    <row r="3146" spans="1:2" x14ac:dyDescent="0.25">
      <c r="A3146" s="2"/>
      <c r="B3146" s="4"/>
    </row>
    <row r="3147" spans="1:2" x14ac:dyDescent="0.25">
      <c r="A3147" s="2"/>
      <c r="B3147" s="4"/>
    </row>
    <row r="3148" spans="1:2" x14ac:dyDescent="0.25">
      <c r="A3148" s="2"/>
      <c r="B3148" s="4"/>
    </row>
    <row r="3149" spans="1:2" x14ac:dyDescent="0.25">
      <c r="A3149" s="2"/>
      <c r="B3149" s="4"/>
    </row>
    <row r="3150" spans="1:2" x14ac:dyDescent="0.25">
      <c r="A3150" s="2"/>
      <c r="B3150" s="4"/>
    </row>
    <row r="3151" spans="1:2" x14ac:dyDescent="0.25">
      <c r="A3151" s="2"/>
      <c r="B3151" s="4"/>
    </row>
    <row r="3152" spans="1:2" x14ac:dyDescent="0.25">
      <c r="A3152" s="2"/>
      <c r="B3152" s="4"/>
    </row>
    <row r="3153" spans="1:2" x14ac:dyDescent="0.25">
      <c r="A3153" s="2"/>
      <c r="B3153" s="4"/>
    </row>
    <row r="3154" spans="1:2" x14ac:dyDescent="0.25">
      <c r="A3154" s="2"/>
      <c r="B3154" s="4"/>
    </row>
    <row r="3155" spans="1:2" x14ac:dyDescent="0.25">
      <c r="A3155" s="2"/>
      <c r="B3155" s="4"/>
    </row>
    <row r="3156" spans="1:2" x14ac:dyDescent="0.25">
      <c r="A3156" s="2"/>
      <c r="B3156" s="4"/>
    </row>
    <row r="3157" spans="1:2" x14ac:dyDescent="0.25">
      <c r="A3157" s="2"/>
      <c r="B3157" s="4"/>
    </row>
    <row r="3158" spans="1:2" x14ac:dyDescent="0.25">
      <c r="A3158" s="2"/>
      <c r="B3158" s="4"/>
    </row>
    <row r="3159" spans="1:2" x14ac:dyDescent="0.25">
      <c r="A3159" s="2"/>
      <c r="B3159" s="4"/>
    </row>
    <row r="3160" spans="1:2" x14ac:dyDescent="0.25">
      <c r="A3160" s="2"/>
      <c r="B3160" s="4"/>
    </row>
    <row r="3161" spans="1:2" x14ac:dyDescent="0.25">
      <c r="A3161" s="2"/>
      <c r="B3161" s="4"/>
    </row>
    <row r="3162" spans="1:2" x14ac:dyDescent="0.25">
      <c r="A3162" s="2"/>
      <c r="B3162" s="4"/>
    </row>
    <row r="3163" spans="1:2" x14ac:dyDescent="0.25">
      <c r="A3163" s="2"/>
      <c r="B3163" s="4"/>
    </row>
    <row r="3164" spans="1:2" x14ac:dyDescent="0.25">
      <c r="A3164" s="2"/>
      <c r="B3164" s="4"/>
    </row>
    <row r="3165" spans="1:2" x14ac:dyDescent="0.25">
      <c r="A3165" s="2"/>
      <c r="B3165" s="4"/>
    </row>
    <row r="3166" spans="1:2" x14ac:dyDescent="0.25">
      <c r="A3166" s="2"/>
      <c r="B3166" s="4"/>
    </row>
    <row r="3167" spans="1:2" x14ac:dyDescent="0.25">
      <c r="A3167" s="2"/>
      <c r="B3167" s="4"/>
    </row>
    <row r="3168" spans="1:2" x14ac:dyDescent="0.25">
      <c r="A3168" s="2"/>
      <c r="B3168" s="4"/>
    </row>
    <row r="3169" spans="1:2" x14ac:dyDescent="0.25">
      <c r="A3169" s="2"/>
      <c r="B3169" s="4"/>
    </row>
    <row r="3170" spans="1:2" x14ac:dyDescent="0.25">
      <c r="A3170" s="2"/>
      <c r="B3170" s="4"/>
    </row>
    <row r="3171" spans="1:2" x14ac:dyDescent="0.25">
      <c r="A3171" s="2"/>
      <c r="B3171" s="4"/>
    </row>
    <row r="3172" spans="1:2" x14ac:dyDescent="0.25">
      <c r="A3172" s="2"/>
      <c r="B3172" s="4"/>
    </row>
    <row r="3173" spans="1:2" x14ac:dyDescent="0.25">
      <c r="A3173" s="2"/>
      <c r="B3173" s="4"/>
    </row>
    <row r="3174" spans="1:2" x14ac:dyDescent="0.25">
      <c r="A3174" s="2"/>
      <c r="B3174" s="4"/>
    </row>
    <row r="3175" spans="1:2" x14ac:dyDescent="0.25">
      <c r="A3175" s="2"/>
      <c r="B3175" s="4"/>
    </row>
    <row r="3176" spans="1:2" x14ac:dyDescent="0.25">
      <c r="A3176" s="2"/>
      <c r="B3176" s="4"/>
    </row>
    <row r="3177" spans="1:2" x14ac:dyDescent="0.25">
      <c r="A3177" s="2"/>
      <c r="B3177" s="4"/>
    </row>
    <row r="3178" spans="1:2" x14ac:dyDescent="0.25">
      <c r="A3178" s="2"/>
      <c r="B3178" s="4"/>
    </row>
    <row r="3179" spans="1:2" x14ac:dyDescent="0.25">
      <c r="A3179" s="2"/>
      <c r="B3179" s="4"/>
    </row>
    <row r="3180" spans="1:2" x14ac:dyDescent="0.25">
      <c r="A3180" s="2"/>
      <c r="B3180" s="4"/>
    </row>
    <row r="3181" spans="1:2" x14ac:dyDescent="0.25">
      <c r="A3181" s="2"/>
      <c r="B3181" s="4"/>
    </row>
    <row r="3182" spans="1:2" x14ac:dyDescent="0.25">
      <c r="A3182" s="2"/>
      <c r="B3182" s="4"/>
    </row>
    <row r="3183" spans="1:2" x14ac:dyDescent="0.25">
      <c r="A3183" s="2"/>
      <c r="B3183" s="4"/>
    </row>
    <row r="3184" spans="1:2" x14ac:dyDescent="0.25">
      <c r="A3184" s="2"/>
      <c r="B3184" s="4"/>
    </row>
    <row r="3185" spans="1:2" x14ac:dyDescent="0.25">
      <c r="A3185" s="2"/>
      <c r="B3185" s="4"/>
    </row>
    <row r="3186" spans="1:2" x14ac:dyDescent="0.25">
      <c r="A3186" s="2"/>
      <c r="B3186" s="4"/>
    </row>
    <row r="3187" spans="1:2" x14ac:dyDescent="0.25">
      <c r="A3187" s="2"/>
      <c r="B3187" s="4"/>
    </row>
    <row r="3188" spans="1:2" x14ac:dyDescent="0.25">
      <c r="A3188" s="2"/>
      <c r="B3188" s="4"/>
    </row>
    <row r="3189" spans="1:2" x14ac:dyDescent="0.25">
      <c r="A3189" s="2"/>
      <c r="B3189" s="4"/>
    </row>
    <row r="3190" spans="1:2" x14ac:dyDescent="0.25">
      <c r="A3190" s="2"/>
      <c r="B3190" s="4"/>
    </row>
    <row r="3191" spans="1:2" x14ac:dyDescent="0.25">
      <c r="A3191" s="2"/>
      <c r="B3191" s="4"/>
    </row>
    <row r="3192" spans="1:2" x14ac:dyDescent="0.25">
      <c r="A3192" s="2"/>
      <c r="B3192" s="4"/>
    </row>
    <row r="3193" spans="1:2" x14ac:dyDescent="0.25">
      <c r="A3193" s="2"/>
      <c r="B3193" s="4"/>
    </row>
    <row r="3194" spans="1:2" x14ac:dyDescent="0.25">
      <c r="A3194" s="2"/>
      <c r="B3194" s="4"/>
    </row>
    <row r="3195" spans="1:2" x14ac:dyDescent="0.25">
      <c r="A3195" s="2"/>
      <c r="B3195" s="4"/>
    </row>
    <row r="3196" spans="1:2" x14ac:dyDescent="0.25">
      <c r="A3196" s="2"/>
      <c r="B3196" s="4"/>
    </row>
    <row r="3197" spans="1:2" x14ac:dyDescent="0.25">
      <c r="A3197" s="2"/>
      <c r="B3197" s="4"/>
    </row>
    <row r="3198" spans="1:2" x14ac:dyDescent="0.25">
      <c r="A3198" s="2"/>
      <c r="B3198" s="4"/>
    </row>
    <row r="3199" spans="1:2" x14ac:dyDescent="0.25">
      <c r="A3199" s="2"/>
      <c r="B3199" s="4"/>
    </row>
    <row r="3200" spans="1:2" x14ac:dyDescent="0.25">
      <c r="A3200" s="2"/>
      <c r="B3200" s="4"/>
    </row>
    <row r="3201" spans="1:2" x14ac:dyDescent="0.25">
      <c r="A3201" s="2"/>
      <c r="B3201" s="4"/>
    </row>
    <row r="3202" spans="1:2" x14ac:dyDescent="0.25">
      <c r="A3202" s="2"/>
      <c r="B3202" s="4"/>
    </row>
    <row r="3203" spans="1:2" x14ac:dyDescent="0.25">
      <c r="A3203" s="2"/>
      <c r="B3203" s="4"/>
    </row>
    <row r="3204" spans="1:2" x14ac:dyDescent="0.25">
      <c r="A3204" s="2"/>
      <c r="B3204" s="4"/>
    </row>
    <row r="3205" spans="1:2" x14ac:dyDescent="0.25">
      <c r="A3205" s="2"/>
      <c r="B3205" s="4"/>
    </row>
    <row r="3206" spans="1:2" x14ac:dyDescent="0.25">
      <c r="A3206" s="2"/>
      <c r="B3206" s="4"/>
    </row>
    <row r="3207" spans="1:2" x14ac:dyDescent="0.25">
      <c r="A3207" s="2"/>
      <c r="B3207" s="4"/>
    </row>
    <row r="3208" spans="1:2" x14ac:dyDescent="0.25">
      <c r="A3208" s="2"/>
      <c r="B3208" s="4"/>
    </row>
    <row r="3209" spans="1:2" x14ac:dyDescent="0.25">
      <c r="A3209" s="2"/>
      <c r="B3209" s="4"/>
    </row>
    <row r="3210" spans="1:2" x14ac:dyDescent="0.25">
      <c r="A3210" s="2"/>
      <c r="B3210" s="4"/>
    </row>
    <row r="3211" spans="1:2" x14ac:dyDescent="0.25">
      <c r="A3211" s="2"/>
      <c r="B3211" s="4"/>
    </row>
    <row r="3212" spans="1:2" x14ac:dyDescent="0.25">
      <c r="A3212" s="2"/>
      <c r="B3212" s="4"/>
    </row>
    <row r="3213" spans="1:2" x14ac:dyDescent="0.25">
      <c r="A3213" s="2"/>
      <c r="B3213" s="4"/>
    </row>
    <row r="3214" spans="1:2" x14ac:dyDescent="0.25">
      <c r="A3214" s="2"/>
      <c r="B3214" s="4"/>
    </row>
    <row r="3215" spans="1:2" x14ac:dyDescent="0.25">
      <c r="A3215" s="2"/>
      <c r="B3215" s="4"/>
    </row>
    <row r="3216" spans="1:2" x14ac:dyDescent="0.25">
      <c r="A3216" s="2"/>
      <c r="B3216" s="4"/>
    </row>
    <row r="3217" spans="1:2" x14ac:dyDescent="0.25">
      <c r="A3217" s="2"/>
      <c r="B3217" s="4"/>
    </row>
    <row r="3218" spans="1:2" x14ac:dyDescent="0.25">
      <c r="A3218" s="2"/>
      <c r="B3218" s="4"/>
    </row>
    <row r="3219" spans="1:2" x14ac:dyDescent="0.25">
      <c r="A3219" s="2"/>
      <c r="B3219" s="4"/>
    </row>
    <row r="3220" spans="1:2" x14ac:dyDescent="0.25">
      <c r="A3220" s="2"/>
      <c r="B3220" s="4"/>
    </row>
    <row r="3221" spans="1:2" x14ac:dyDescent="0.25">
      <c r="A3221" s="2"/>
      <c r="B3221" s="4"/>
    </row>
    <row r="3222" spans="1:2" x14ac:dyDescent="0.25">
      <c r="A3222" s="2"/>
      <c r="B3222" s="4"/>
    </row>
    <row r="3223" spans="1:2" x14ac:dyDescent="0.25">
      <c r="A3223" s="2"/>
      <c r="B3223" s="4"/>
    </row>
    <row r="3224" spans="1:2" x14ac:dyDescent="0.25">
      <c r="A3224" s="2"/>
      <c r="B3224" s="4"/>
    </row>
    <row r="3225" spans="1:2" x14ac:dyDescent="0.25">
      <c r="A3225" s="2"/>
      <c r="B3225" s="4"/>
    </row>
    <row r="3226" spans="1:2" x14ac:dyDescent="0.25">
      <c r="A3226" s="2"/>
      <c r="B3226" s="4"/>
    </row>
    <row r="3227" spans="1:2" x14ac:dyDescent="0.25">
      <c r="A3227" s="2"/>
      <c r="B3227" s="4"/>
    </row>
    <row r="3228" spans="1:2" x14ac:dyDescent="0.25">
      <c r="A3228" s="2"/>
      <c r="B3228" s="4"/>
    </row>
    <row r="3229" spans="1:2" x14ac:dyDescent="0.25">
      <c r="A3229" s="2"/>
      <c r="B3229" s="4"/>
    </row>
    <row r="3230" spans="1:2" x14ac:dyDescent="0.25">
      <c r="A3230" s="2"/>
      <c r="B3230" s="4"/>
    </row>
    <row r="3231" spans="1:2" x14ac:dyDescent="0.25">
      <c r="A3231" s="2"/>
      <c r="B3231" s="4"/>
    </row>
    <row r="3232" spans="1:2" x14ac:dyDescent="0.25">
      <c r="A3232" s="2"/>
      <c r="B3232" s="4"/>
    </row>
    <row r="3233" spans="1:2" x14ac:dyDescent="0.25">
      <c r="A3233" s="2"/>
      <c r="B3233" s="4"/>
    </row>
    <row r="3234" spans="1:2" x14ac:dyDescent="0.25">
      <c r="A3234" s="2"/>
      <c r="B3234" s="4"/>
    </row>
    <row r="3235" spans="1:2" x14ac:dyDescent="0.25">
      <c r="A3235" s="2"/>
      <c r="B3235" s="4"/>
    </row>
    <row r="3236" spans="1:2" x14ac:dyDescent="0.25">
      <c r="A3236" s="2"/>
      <c r="B3236" s="4"/>
    </row>
    <row r="3237" spans="1:2" x14ac:dyDescent="0.25">
      <c r="A3237" s="2"/>
      <c r="B3237" s="4"/>
    </row>
    <row r="3238" spans="1:2" x14ac:dyDescent="0.25">
      <c r="A3238" s="2"/>
      <c r="B3238" s="4"/>
    </row>
    <row r="3239" spans="1:2" x14ac:dyDescent="0.25">
      <c r="A3239" s="2"/>
      <c r="B3239" s="4"/>
    </row>
    <row r="3240" spans="1:2" x14ac:dyDescent="0.25">
      <c r="A3240" s="2"/>
      <c r="B3240" s="4"/>
    </row>
    <row r="3241" spans="1:2" x14ac:dyDescent="0.25">
      <c r="A3241" s="2"/>
      <c r="B3241" s="4"/>
    </row>
    <row r="3242" spans="1:2" x14ac:dyDescent="0.25">
      <c r="A3242" s="2"/>
      <c r="B3242" s="4"/>
    </row>
    <row r="3243" spans="1:2" x14ac:dyDescent="0.25">
      <c r="A3243" s="2"/>
      <c r="B3243" s="4"/>
    </row>
    <row r="3244" spans="1:2" x14ac:dyDescent="0.25">
      <c r="A3244" s="2"/>
      <c r="B3244" s="4"/>
    </row>
    <row r="3245" spans="1:2" x14ac:dyDescent="0.25">
      <c r="A3245" s="2"/>
      <c r="B3245" s="4"/>
    </row>
    <row r="3246" spans="1:2" x14ac:dyDescent="0.25">
      <c r="A3246" s="2"/>
      <c r="B3246" s="4"/>
    </row>
    <row r="3247" spans="1:2" x14ac:dyDescent="0.25">
      <c r="A3247" s="2"/>
      <c r="B3247" s="4"/>
    </row>
    <row r="3248" spans="1:2" x14ac:dyDescent="0.25">
      <c r="A3248" s="2"/>
      <c r="B3248" s="4"/>
    </row>
    <row r="3249" spans="1:2" x14ac:dyDescent="0.25">
      <c r="A3249" s="2"/>
      <c r="B3249" s="4"/>
    </row>
    <row r="3250" spans="1:2" x14ac:dyDescent="0.25">
      <c r="A3250" s="2"/>
      <c r="B3250" s="4"/>
    </row>
    <row r="3251" spans="1:2" x14ac:dyDescent="0.25">
      <c r="A3251" s="2"/>
      <c r="B3251" s="4"/>
    </row>
    <row r="3252" spans="1:2" x14ac:dyDescent="0.25">
      <c r="A3252" s="2"/>
      <c r="B3252" s="4"/>
    </row>
    <row r="3253" spans="1:2" x14ac:dyDescent="0.25">
      <c r="A3253" s="2"/>
      <c r="B3253" s="4"/>
    </row>
    <row r="3254" spans="1:2" x14ac:dyDescent="0.25">
      <c r="A3254" s="2"/>
      <c r="B3254" s="4"/>
    </row>
    <row r="3255" spans="1:2" x14ac:dyDescent="0.25">
      <c r="A3255" s="2"/>
      <c r="B3255" s="4"/>
    </row>
    <row r="3256" spans="1:2" x14ac:dyDescent="0.25">
      <c r="A3256" s="2"/>
      <c r="B3256" s="4"/>
    </row>
    <row r="3257" spans="1:2" x14ac:dyDescent="0.25">
      <c r="A3257" s="2"/>
      <c r="B3257" s="4"/>
    </row>
    <row r="3258" spans="1:2" x14ac:dyDescent="0.25">
      <c r="A3258" s="2"/>
      <c r="B3258" s="4"/>
    </row>
    <row r="3259" spans="1:2" x14ac:dyDescent="0.25">
      <c r="A3259" s="2"/>
      <c r="B3259" s="4"/>
    </row>
    <row r="3260" spans="1:2" x14ac:dyDescent="0.25">
      <c r="A3260" s="2"/>
      <c r="B3260" s="4"/>
    </row>
    <row r="3261" spans="1:2" x14ac:dyDescent="0.25">
      <c r="A3261" s="2"/>
      <c r="B3261" s="4"/>
    </row>
    <row r="3262" spans="1:2" x14ac:dyDescent="0.25">
      <c r="A3262" s="2"/>
      <c r="B3262" s="4"/>
    </row>
    <row r="3263" spans="1:2" x14ac:dyDescent="0.25">
      <c r="A3263" s="2"/>
      <c r="B3263" s="4"/>
    </row>
    <row r="3264" spans="1:2" x14ac:dyDescent="0.25">
      <c r="A3264" s="2"/>
      <c r="B3264" s="4"/>
    </row>
    <row r="3265" spans="1:2" x14ac:dyDescent="0.25">
      <c r="A3265" s="2"/>
      <c r="B3265" s="4"/>
    </row>
    <row r="3266" spans="1:2" x14ac:dyDescent="0.25">
      <c r="A3266" s="2"/>
      <c r="B3266" s="4"/>
    </row>
    <row r="3267" spans="1:2" x14ac:dyDescent="0.25">
      <c r="A3267" s="2"/>
      <c r="B3267" s="4"/>
    </row>
    <row r="3268" spans="1:2" x14ac:dyDescent="0.25">
      <c r="A3268" s="2"/>
      <c r="B3268" s="4"/>
    </row>
    <row r="3269" spans="1:2" x14ac:dyDescent="0.25">
      <c r="A3269" s="2"/>
      <c r="B3269" s="4"/>
    </row>
    <row r="3270" spans="1:2" x14ac:dyDescent="0.25">
      <c r="A3270" s="2"/>
      <c r="B3270" s="4"/>
    </row>
    <row r="3271" spans="1:2" x14ac:dyDescent="0.25">
      <c r="A3271" s="2"/>
      <c r="B3271" s="4"/>
    </row>
    <row r="3272" spans="1:2" x14ac:dyDescent="0.25">
      <c r="A3272" s="2"/>
      <c r="B3272" s="4"/>
    </row>
    <row r="3273" spans="1:2" x14ac:dyDescent="0.25">
      <c r="A3273" s="2"/>
      <c r="B3273" s="4"/>
    </row>
    <row r="3274" spans="1:2" x14ac:dyDescent="0.25">
      <c r="A3274" s="2"/>
      <c r="B3274" s="4"/>
    </row>
    <row r="3275" spans="1:2" x14ac:dyDescent="0.25">
      <c r="A3275" s="2"/>
      <c r="B3275" s="4"/>
    </row>
    <row r="3276" spans="1:2" x14ac:dyDescent="0.25">
      <c r="A3276" s="2"/>
      <c r="B3276" s="4"/>
    </row>
    <row r="3277" spans="1:2" x14ac:dyDescent="0.25">
      <c r="A3277" s="2"/>
      <c r="B3277" s="4"/>
    </row>
    <row r="3278" spans="1:2" x14ac:dyDescent="0.25">
      <c r="A3278" s="2"/>
      <c r="B3278" s="4"/>
    </row>
    <row r="3279" spans="1:2" x14ac:dyDescent="0.25">
      <c r="A3279" s="2"/>
      <c r="B3279" s="4"/>
    </row>
    <row r="3280" spans="1:2" x14ac:dyDescent="0.25">
      <c r="A3280" s="2"/>
      <c r="B3280" s="4"/>
    </row>
    <row r="3281" spans="1:2" x14ac:dyDescent="0.25">
      <c r="A3281" s="2"/>
      <c r="B3281" s="4"/>
    </row>
    <row r="3282" spans="1:2" x14ac:dyDescent="0.25">
      <c r="A3282" s="2"/>
      <c r="B3282" s="4"/>
    </row>
    <row r="3283" spans="1:2" x14ac:dyDescent="0.25">
      <c r="A3283" s="2"/>
      <c r="B3283" s="4"/>
    </row>
    <row r="3284" spans="1:2" x14ac:dyDescent="0.25">
      <c r="A3284" s="2"/>
      <c r="B3284" s="4"/>
    </row>
    <row r="3285" spans="1:2" x14ac:dyDescent="0.25">
      <c r="A3285" s="2"/>
      <c r="B3285" s="4"/>
    </row>
    <row r="3286" spans="1:2" x14ac:dyDescent="0.25">
      <c r="A3286" s="2"/>
      <c r="B3286" s="4"/>
    </row>
    <row r="3287" spans="1:2" x14ac:dyDescent="0.25">
      <c r="A3287" s="2"/>
      <c r="B3287" s="4"/>
    </row>
    <row r="3288" spans="1:2" x14ac:dyDescent="0.25">
      <c r="A3288" s="2"/>
      <c r="B3288" s="4"/>
    </row>
    <row r="3289" spans="1:2" x14ac:dyDescent="0.25">
      <c r="A3289" s="2"/>
      <c r="B3289" s="4"/>
    </row>
    <row r="3290" spans="1:2" x14ac:dyDescent="0.25">
      <c r="A3290" s="2"/>
      <c r="B3290" s="4"/>
    </row>
    <row r="3291" spans="1:2" x14ac:dyDescent="0.25">
      <c r="A3291" s="2"/>
      <c r="B3291" s="4"/>
    </row>
    <row r="3292" spans="1:2" x14ac:dyDescent="0.25">
      <c r="A3292" s="2"/>
      <c r="B3292" s="4"/>
    </row>
    <row r="3293" spans="1:2" x14ac:dyDescent="0.25">
      <c r="A3293" s="2"/>
      <c r="B3293" s="4"/>
    </row>
    <row r="3294" spans="1:2" x14ac:dyDescent="0.25">
      <c r="A3294" s="2"/>
      <c r="B3294" s="4"/>
    </row>
    <row r="3295" spans="1:2" x14ac:dyDescent="0.25">
      <c r="A3295" s="2"/>
      <c r="B3295" s="4"/>
    </row>
    <row r="3296" spans="1:2" x14ac:dyDescent="0.25">
      <c r="A3296" s="2"/>
      <c r="B3296" s="4"/>
    </row>
    <row r="3297" spans="1:2" x14ac:dyDescent="0.25">
      <c r="A3297" s="2"/>
      <c r="B3297" s="4"/>
    </row>
    <row r="3298" spans="1:2" x14ac:dyDescent="0.25">
      <c r="A3298" s="2"/>
      <c r="B3298" s="4"/>
    </row>
    <row r="3299" spans="1:2" x14ac:dyDescent="0.25">
      <c r="A3299" s="2"/>
      <c r="B3299" s="4"/>
    </row>
    <row r="3300" spans="1:2" x14ac:dyDescent="0.25">
      <c r="A3300" s="2"/>
      <c r="B3300" s="4"/>
    </row>
    <row r="3301" spans="1:2" x14ac:dyDescent="0.25">
      <c r="A3301" s="2"/>
      <c r="B3301" s="4"/>
    </row>
    <row r="3302" spans="1:2" x14ac:dyDescent="0.25">
      <c r="A3302" s="2"/>
      <c r="B3302" s="4"/>
    </row>
    <row r="3303" spans="1:2" x14ac:dyDescent="0.25">
      <c r="A3303" s="2"/>
      <c r="B3303" s="4"/>
    </row>
    <row r="3304" spans="1:2" x14ac:dyDescent="0.25">
      <c r="A3304" s="2"/>
      <c r="B3304" s="4"/>
    </row>
    <row r="3305" spans="1:2" x14ac:dyDescent="0.25">
      <c r="A3305" s="2"/>
      <c r="B3305" s="4"/>
    </row>
    <row r="3306" spans="1:2" x14ac:dyDescent="0.25">
      <c r="A3306" s="2"/>
      <c r="B3306" s="4"/>
    </row>
    <row r="3307" spans="1:2" x14ac:dyDescent="0.25">
      <c r="A3307" s="2"/>
      <c r="B3307" s="4"/>
    </row>
    <row r="3308" spans="1:2" x14ac:dyDescent="0.25">
      <c r="A3308" s="2"/>
      <c r="B3308" s="4"/>
    </row>
    <row r="3309" spans="1:2" x14ac:dyDescent="0.25">
      <c r="A3309" s="2"/>
      <c r="B3309" s="4"/>
    </row>
    <row r="3310" spans="1:2" x14ac:dyDescent="0.25">
      <c r="A3310" s="2"/>
      <c r="B3310" s="4"/>
    </row>
    <row r="3311" spans="1:2" x14ac:dyDescent="0.25">
      <c r="A3311" s="2"/>
      <c r="B3311" s="4"/>
    </row>
    <row r="3312" spans="1:2" x14ac:dyDescent="0.25">
      <c r="A3312" s="2"/>
      <c r="B3312" s="4"/>
    </row>
    <row r="3313" spans="1:2" x14ac:dyDescent="0.25">
      <c r="A3313" s="2"/>
      <c r="B3313" s="4"/>
    </row>
    <row r="3314" spans="1:2" x14ac:dyDescent="0.25">
      <c r="A3314" s="2"/>
      <c r="B3314" s="4"/>
    </row>
    <row r="3315" spans="1:2" x14ac:dyDescent="0.25">
      <c r="A3315" s="2"/>
      <c r="B3315" s="4"/>
    </row>
    <row r="3316" spans="1:2" x14ac:dyDescent="0.25">
      <c r="A3316" s="2"/>
      <c r="B3316" s="4"/>
    </row>
    <row r="3317" spans="1:2" x14ac:dyDescent="0.25">
      <c r="A3317" s="2"/>
      <c r="B3317" s="4"/>
    </row>
    <row r="3318" spans="1:2" x14ac:dyDescent="0.25">
      <c r="A3318" s="2"/>
      <c r="B3318" s="4"/>
    </row>
    <row r="3319" spans="1:2" x14ac:dyDescent="0.25">
      <c r="A3319" s="2"/>
      <c r="B3319" s="4"/>
    </row>
    <row r="3320" spans="1:2" x14ac:dyDescent="0.25">
      <c r="A3320" s="2"/>
      <c r="B3320" s="4"/>
    </row>
    <row r="3321" spans="1:2" x14ac:dyDescent="0.25">
      <c r="A3321" s="2"/>
      <c r="B3321" s="4"/>
    </row>
    <row r="3322" spans="1:2" x14ac:dyDescent="0.25">
      <c r="A3322" s="2"/>
      <c r="B3322" s="4"/>
    </row>
    <row r="3323" spans="1:2" x14ac:dyDescent="0.25">
      <c r="A3323" s="2"/>
      <c r="B3323" s="4"/>
    </row>
    <row r="3324" spans="1:2" x14ac:dyDescent="0.25">
      <c r="A3324" s="2"/>
      <c r="B3324" s="4"/>
    </row>
    <row r="3325" spans="1:2" x14ac:dyDescent="0.25">
      <c r="A3325" s="2"/>
      <c r="B3325" s="4"/>
    </row>
    <row r="3326" spans="1:2" x14ac:dyDescent="0.25">
      <c r="A3326" s="2"/>
      <c r="B3326" s="4"/>
    </row>
    <row r="3327" spans="1:2" x14ac:dyDescent="0.25">
      <c r="A3327" s="2"/>
      <c r="B3327" s="4"/>
    </row>
    <row r="3328" spans="1:2" x14ac:dyDescent="0.25">
      <c r="A3328" s="2"/>
      <c r="B3328" s="4"/>
    </row>
    <row r="3329" spans="1:2" x14ac:dyDescent="0.25">
      <c r="A3329" s="2"/>
      <c r="B3329" s="4"/>
    </row>
    <row r="3330" spans="1:2" x14ac:dyDescent="0.25">
      <c r="A3330" s="2"/>
      <c r="B3330" s="4"/>
    </row>
    <row r="3331" spans="1:2" x14ac:dyDescent="0.25">
      <c r="A3331" s="2"/>
      <c r="B3331" s="4"/>
    </row>
    <row r="3332" spans="1:2" x14ac:dyDescent="0.25">
      <c r="A3332" s="2"/>
      <c r="B3332" s="4"/>
    </row>
    <row r="3333" spans="1:2" x14ac:dyDescent="0.25">
      <c r="A3333" s="2"/>
      <c r="B3333" s="4"/>
    </row>
    <row r="3334" spans="1:2" x14ac:dyDescent="0.25">
      <c r="A3334" s="2"/>
      <c r="B3334" s="4"/>
    </row>
    <row r="3335" spans="1:2" x14ac:dyDescent="0.25">
      <c r="A3335" s="2"/>
      <c r="B3335" s="4"/>
    </row>
    <row r="3336" spans="1:2" x14ac:dyDescent="0.25">
      <c r="A3336" s="2"/>
      <c r="B3336" s="4"/>
    </row>
    <row r="3337" spans="1:2" x14ac:dyDescent="0.25">
      <c r="A3337" s="2"/>
      <c r="B3337" s="4"/>
    </row>
    <row r="3338" spans="1:2" x14ac:dyDescent="0.25">
      <c r="A3338" s="2"/>
      <c r="B3338" s="4"/>
    </row>
    <row r="3339" spans="1:2" x14ac:dyDescent="0.25">
      <c r="A3339" s="2"/>
      <c r="B3339" s="4"/>
    </row>
    <row r="3340" spans="1:2" x14ac:dyDescent="0.25">
      <c r="A3340" s="2"/>
      <c r="B3340" s="4"/>
    </row>
    <row r="3341" spans="1:2" x14ac:dyDescent="0.25">
      <c r="A3341" s="2"/>
      <c r="B3341" s="4"/>
    </row>
    <row r="3342" spans="1:2" x14ac:dyDescent="0.25">
      <c r="A3342" s="2"/>
      <c r="B3342" s="4"/>
    </row>
    <row r="3343" spans="1:2" x14ac:dyDescent="0.25">
      <c r="A3343" s="2"/>
      <c r="B3343" s="4"/>
    </row>
    <row r="3344" spans="1:2" x14ac:dyDescent="0.25">
      <c r="A3344" s="2"/>
      <c r="B3344" s="4"/>
    </row>
    <row r="3345" spans="1:2" x14ac:dyDescent="0.25">
      <c r="A3345" s="2"/>
      <c r="B3345" s="4"/>
    </row>
    <row r="3346" spans="1:2" x14ac:dyDescent="0.25">
      <c r="A3346" s="2"/>
      <c r="B3346" s="4"/>
    </row>
    <row r="3347" spans="1:2" x14ac:dyDescent="0.25">
      <c r="A3347" s="2"/>
      <c r="B3347" s="4"/>
    </row>
    <row r="3348" spans="1:2" x14ac:dyDescent="0.25">
      <c r="A3348" s="2"/>
      <c r="B3348" s="4"/>
    </row>
    <row r="3349" spans="1:2" x14ac:dyDescent="0.25">
      <c r="A3349" s="2"/>
      <c r="B3349" s="4"/>
    </row>
    <row r="3350" spans="1:2" x14ac:dyDescent="0.25">
      <c r="A3350" s="2"/>
      <c r="B3350" s="4"/>
    </row>
    <row r="3351" spans="1:2" x14ac:dyDescent="0.25">
      <c r="A3351" s="2"/>
      <c r="B3351" s="4"/>
    </row>
    <row r="3352" spans="1:2" x14ac:dyDescent="0.25">
      <c r="A3352" s="2"/>
      <c r="B3352" s="4"/>
    </row>
    <row r="3353" spans="1:2" x14ac:dyDescent="0.25">
      <c r="A3353" s="2"/>
      <c r="B3353" s="4"/>
    </row>
    <row r="3354" spans="1:2" x14ac:dyDescent="0.25">
      <c r="A3354" s="2"/>
      <c r="B3354" s="4"/>
    </row>
    <row r="3355" spans="1:2" x14ac:dyDescent="0.25">
      <c r="A3355" s="2"/>
      <c r="B3355" s="4"/>
    </row>
    <row r="3356" spans="1:2" x14ac:dyDescent="0.25">
      <c r="A3356" s="2"/>
      <c r="B3356" s="4"/>
    </row>
    <row r="3357" spans="1:2" x14ac:dyDescent="0.25">
      <c r="A3357" s="2"/>
      <c r="B3357" s="4"/>
    </row>
    <row r="3358" spans="1:2" x14ac:dyDescent="0.25">
      <c r="A3358" s="2"/>
      <c r="B3358" s="4"/>
    </row>
    <row r="3359" spans="1:2" x14ac:dyDescent="0.25">
      <c r="A3359" s="2"/>
      <c r="B3359" s="4"/>
    </row>
    <row r="3360" spans="1:2" x14ac:dyDescent="0.25">
      <c r="A3360" s="2"/>
      <c r="B3360" s="4"/>
    </row>
    <row r="3361" spans="1:2" x14ac:dyDescent="0.25">
      <c r="A3361" s="2"/>
      <c r="B3361" s="4"/>
    </row>
    <row r="3362" spans="1:2" x14ac:dyDescent="0.25">
      <c r="A3362" s="2"/>
      <c r="B3362" s="4"/>
    </row>
    <row r="3363" spans="1:2" x14ac:dyDescent="0.25">
      <c r="A3363" s="2"/>
      <c r="B3363" s="4"/>
    </row>
    <row r="3364" spans="1:2" x14ac:dyDescent="0.25">
      <c r="A3364" s="2"/>
      <c r="B3364" s="4"/>
    </row>
    <row r="3365" spans="1:2" x14ac:dyDescent="0.25">
      <c r="A3365" s="2"/>
      <c r="B3365" s="4"/>
    </row>
    <row r="3366" spans="1:2" x14ac:dyDescent="0.25">
      <c r="A3366" s="2"/>
      <c r="B3366" s="4"/>
    </row>
    <row r="3367" spans="1:2" x14ac:dyDescent="0.25">
      <c r="A3367" s="2"/>
      <c r="B3367" s="4"/>
    </row>
    <row r="3368" spans="1:2" x14ac:dyDescent="0.25">
      <c r="A3368" s="2"/>
      <c r="B3368" s="4"/>
    </row>
    <row r="3369" spans="1:2" x14ac:dyDescent="0.25">
      <c r="A3369" s="2"/>
      <c r="B3369" s="4"/>
    </row>
    <row r="3370" spans="1:2" x14ac:dyDescent="0.25">
      <c r="A3370" s="2"/>
      <c r="B3370" s="4"/>
    </row>
    <row r="3371" spans="1:2" x14ac:dyDescent="0.25">
      <c r="A3371" s="2"/>
      <c r="B3371" s="4"/>
    </row>
    <row r="3372" spans="1:2" x14ac:dyDescent="0.25">
      <c r="A3372" s="2"/>
      <c r="B3372" s="4"/>
    </row>
    <row r="3373" spans="1:2" x14ac:dyDescent="0.25">
      <c r="A3373" s="2"/>
      <c r="B3373" s="4"/>
    </row>
    <row r="3374" spans="1:2" x14ac:dyDescent="0.25">
      <c r="A3374" s="2"/>
      <c r="B3374" s="4"/>
    </row>
    <row r="3375" spans="1:2" x14ac:dyDescent="0.25">
      <c r="A3375" s="2"/>
      <c r="B3375" s="4"/>
    </row>
    <row r="3376" spans="1:2" x14ac:dyDescent="0.25">
      <c r="A3376" s="2"/>
      <c r="B3376" s="4"/>
    </row>
    <row r="3377" spans="1:2" x14ac:dyDescent="0.25">
      <c r="A3377" s="2"/>
      <c r="B3377" s="4"/>
    </row>
    <row r="3378" spans="1:2" x14ac:dyDescent="0.25">
      <c r="A3378" s="2"/>
      <c r="B3378" s="4"/>
    </row>
    <row r="3379" spans="1:2" x14ac:dyDescent="0.25">
      <c r="A3379" s="2"/>
      <c r="B3379" s="4"/>
    </row>
    <row r="3380" spans="1:2" x14ac:dyDescent="0.25">
      <c r="A3380" s="2"/>
      <c r="B3380" s="4"/>
    </row>
    <row r="3381" spans="1:2" x14ac:dyDescent="0.25">
      <c r="A3381" s="2"/>
      <c r="B3381" s="4"/>
    </row>
    <row r="3382" spans="1:2" x14ac:dyDescent="0.25">
      <c r="A3382" s="2"/>
      <c r="B3382" s="4"/>
    </row>
    <row r="3383" spans="1:2" x14ac:dyDescent="0.25">
      <c r="A3383" s="2"/>
      <c r="B3383" s="4"/>
    </row>
    <row r="3384" spans="1:2" x14ac:dyDescent="0.25">
      <c r="A3384" s="2"/>
      <c r="B3384" s="4"/>
    </row>
    <row r="3385" spans="1:2" x14ac:dyDescent="0.25">
      <c r="A3385" s="2"/>
      <c r="B3385" s="4"/>
    </row>
    <row r="3386" spans="1:2" x14ac:dyDescent="0.25">
      <c r="A3386" s="2"/>
      <c r="B3386" s="4"/>
    </row>
    <row r="3387" spans="1:2" x14ac:dyDescent="0.25">
      <c r="A3387" s="2"/>
      <c r="B3387" s="4"/>
    </row>
    <row r="3388" spans="1:2" x14ac:dyDescent="0.25">
      <c r="A3388" s="2"/>
      <c r="B3388" s="4"/>
    </row>
    <row r="3389" spans="1:2" x14ac:dyDescent="0.25">
      <c r="A3389" s="2"/>
      <c r="B3389" s="4"/>
    </row>
    <row r="3390" spans="1:2" x14ac:dyDescent="0.25">
      <c r="A3390" s="2"/>
      <c r="B3390" s="4"/>
    </row>
    <row r="3391" spans="1:2" x14ac:dyDescent="0.25">
      <c r="A3391" s="2"/>
      <c r="B3391" s="4"/>
    </row>
    <row r="3392" spans="1:2" x14ac:dyDescent="0.25">
      <c r="A3392" s="2"/>
      <c r="B3392" s="4"/>
    </row>
    <row r="3393" spans="1:2" x14ac:dyDescent="0.25">
      <c r="A3393" s="2"/>
      <c r="B3393" s="4"/>
    </row>
    <row r="3394" spans="1:2" x14ac:dyDescent="0.25">
      <c r="A3394" s="2"/>
      <c r="B3394" s="4"/>
    </row>
    <row r="3395" spans="1:2" x14ac:dyDescent="0.25">
      <c r="A3395" s="2"/>
      <c r="B3395" s="4"/>
    </row>
    <row r="3396" spans="1:2" x14ac:dyDescent="0.25">
      <c r="A3396" s="2"/>
      <c r="B3396" s="4"/>
    </row>
    <row r="3397" spans="1:2" x14ac:dyDescent="0.25">
      <c r="A3397" s="2"/>
      <c r="B3397" s="4"/>
    </row>
    <row r="3398" spans="1:2" x14ac:dyDescent="0.25">
      <c r="A3398" s="2"/>
      <c r="B3398" s="4"/>
    </row>
    <row r="3399" spans="1:2" x14ac:dyDescent="0.25">
      <c r="A3399" s="2"/>
      <c r="B3399" s="4"/>
    </row>
    <row r="3400" spans="1:2" x14ac:dyDescent="0.25">
      <c r="A3400" s="2"/>
      <c r="B3400" s="4"/>
    </row>
    <row r="3401" spans="1:2" x14ac:dyDescent="0.25">
      <c r="A3401" s="2"/>
      <c r="B3401" s="4"/>
    </row>
    <row r="3402" spans="1:2" x14ac:dyDescent="0.25">
      <c r="A3402" s="2"/>
      <c r="B3402" s="4"/>
    </row>
    <row r="3403" spans="1:2" x14ac:dyDescent="0.25">
      <c r="A3403" s="2"/>
      <c r="B3403" s="4"/>
    </row>
    <row r="3404" spans="1:2" x14ac:dyDescent="0.25">
      <c r="A3404" s="2"/>
      <c r="B3404" s="4"/>
    </row>
    <row r="3405" spans="1:2" x14ac:dyDescent="0.25">
      <c r="A3405" s="2"/>
      <c r="B3405" s="4"/>
    </row>
    <row r="3406" spans="1:2" x14ac:dyDescent="0.25">
      <c r="A3406" s="2"/>
      <c r="B3406" s="4"/>
    </row>
    <row r="3407" spans="1:2" x14ac:dyDescent="0.25">
      <c r="A3407" s="2"/>
      <c r="B3407" s="4"/>
    </row>
    <row r="3408" spans="1:2" x14ac:dyDescent="0.25">
      <c r="A3408" s="2"/>
      <c r="B3408" s="4"/>
    </row>
    <row r="3409" spans="1:2" x14ac:dyDescent="0.25">
      <c r="A3409" s="2"/>
      <c r="B3409" s="4"/>
    </row>
    <row r="3410" spans="1:2" x14ac:dyDescent="0.25">
      <c r="A3410" s="2"/>
      <c r="B3410" s="4"/>
    </row>
    <row r="3411" spans="1:2" x14ac:dyDescent="0.25">
      <c r="A3411" s="2"/>
      <c r="B3411" s="4"/>
    </row>
    <row r="3412" spans="1:2" x14ac:dyDescent="0.25">
      <c r="A3412" s="2"/>
      <c r="B3412" s="4"/>
    </row>
    <row r="3413" spans="1:2" x14ac:dyDescent="0.25">
      <c r="A3413" s="2"/>
      <c r="B3413" s="4"/>
    </row>
    <row r="3414" spans="1:2" x14ac:dyDescent="0.25">
      <c r="A3414" s="2"/>
      <c r="B3414" s="4"/>
    </row>
    <row r="3415" spans="1:2" x14ac:dyDescent="0.25">
      <c r="A3415" s="2"/>
      <c r="B3415" s="4"/>
    </row>
    <row r="3416" spans="1:2" x14ac:dyDescent="0.25">
      <c r="A3416" s="2"/>
      <c r="B3416" s="4"/>
    </row>
    <row r="3417" spans="1:2" x14ac:dyDescent="0.25">
      <c r="A3417" s="2"/>
      <c r="B3417" s="4"/>
    </row>
    <row r="3418" spans="1:2" x14ac:dyDescent="0.25">
      <c r="A3418" s="2"/>
      <c r="B3418" s="4"/>
    </row>
    <row r="3419" spans="1:2" x14ac:dyDescent="0.25">
      <c r="A3419" s="2"/>
      <c r="B3419" s="4"/>
    </row>
    <row r="3420" spans="1:2" x14ac:dyDescent="0.25">
      <c r="A3420" s="2"/>
      <c r="B3420" s="4"/>
    </row>
    <row r="3421" spans="1:2" x14ac:dyDescent="0.25">
      <c r="A3421" s="2"/>
      <c r="B3421" s="4"/>
    </row>
    <row r="3422" spans="1:2" x14ac:dyDescent="0.25">
      <c r="A3422" s="2"/>
      <c r="B3422" s="4"/>
    </row>
    <row r="3423" spans="1:2" x14ac:dyDescent="0.25">
      <c r="A3423" s="2"/>
      <c r="B3423" s="4"/>
    </row>
    <row r="3424" spans="1:2" x14ac:dyDescent="0.25">
      <c r="A3424" s="2"/>
      <c r="B3424" s="4"/>
    </row>
    <row r="3425" spans="1:2" x14ac:dyDescent="0.25">
      <c r="A3425" s="2"/>
      <c r="B3425" s="4"/>
    </row>
    <row r="3426" spans="1:2" x14ac:dyDescent="0.25">
      <c r="A3426" s="2"/>
      <c r="B3426" s="4"/>
    </row>
    <row r="3427" spans="1:2" x14ac:dyDescent="0.25">
      <c r="A3427" s="2"/>
      <c r="B3427" s="4"/>
    </row>
    <row r="3428" spans="1:2" x14ac:dyDescent="0.25">
      <c r="A3428" s="2"/>
      <c r="B3428" s="4"/>
    </row>
    <row r="3429" spans="1:2" x14ac:dyDescent="0.25">
      <c r="A3429" s="2"/>
      <c r="B3429" s="4"/>
    </row>
    <row r="3430" spans="1:2" x14ac:dyDescent="0.25">
      <c r="A3430" s="2"/>
      <c r="B3430" s="4"/>
    </row>
    <row r="3431" spans="1:2" x14ac:dyDescent="0.25">
      <c r="A3431" s="2"/>
      <c r="B3431" s="4"/>
    </row>
    <row r="3432" spans="1:2" x14ac:dyDescent="0.25">
      <c r="A3432" s="2"/>
      <c r="B3432" s="4"/>
    </row>
    <row r="3433" spans="1:2" x14ac:dyDescent="0.25">
      <c r="A3433" s="2"/>
      <c r="B3433" s="4"/>
    </row>
    <row r="3434" spans="1:2" x14ac:dyDescent="0.25">
      <c r="A3434" s="2"/>
      <c r="B3434" s="4"/>
    </row>
    <row r="3435" spans="1:2" x14ac:dyDescent="0.25">
      <c r="A3435" s="2"/>
      <c r="B3435" s="4"/>
    </row>
    <row r="3436" spans="1:2" x14ac:dyDescent="0.25">
      <c r="A3436" s="2"/>
      <c r="B3436" s="4"/>
    </row>
    <row r="3437" spans="1:2" x14ac:dyDescent="0.25">
      <c r="A3437" s="2"/>
      <c r="B3437" s="4"/>
    </row>
    <row r="3438" spans="1:2" x14ac:dyDescent="0.25">
      <c r="A3438" s="2"/>
      <c r="B3438" s="4"/>
    </row>
    <row r="3439" spans="1:2" x14ac:dyDescent="0.25">
      <c r="A3439" s="2"/>
      <c r="B3439" s="4"/>
    </row>
    <row r="3440" spans="1:2" x14ac:dyDescent="0.25">
      <c r="A3440" s="2"/>
      <c r="B3440" s="4"/>
    </row>
    <row r="3441" spans="1:2" x14ac:dyDescent="0.25">
      <c r="A3441" s="2"/>
      <c r="B3441" s="4"/>
    </row>
    <row r="3442" spans="1:2" x14ac:dyDescent="0.25">
      <c r="A3442" s="2"/>
      <c r="B3442" s="4"/>
    </row>
    <row r="3443" spans="1:2" x14ac:dyDescent="0.25">
      <c r="A3443" s="2"/>
      <c r="B3443" s="4"/>
    </row>
    <row r="3444" spans="1:2" x14ac:dyDescent="0.25">
      <c r="A3444" s="2"/>
      <c r="B3444" s="4"/>
    </row>
    <row r="3445" spans="1:2" x14ac:dyDescent="0.25">
      <c r="A3445" s="2"/>
      <c r="B3445" s="4"/>
    </row>
    <row r="3446" spans="1:2" x14ac:dyDescent="0.25">
      <c r="A3446" s="2"/>
      <c r="B3446" s="4"/>
    </row>
    <row r="3447" spans="1:2" x14ac:dyDescent="0.25">
      <c r="A3447" s="2"/>
      <c r="B3447" s="4"/>
    </row>
    <row r="3448" spans="1:2" x14ac:dyDescent="0.25">
      <c r="A3448" s="2"/>
      <c r="B3448" s="4"/>
    </row>
    <row r="3449" spans="1:2" x14ac:dyDescent="0.25">
      <c r="A3449" s="2"/>
      <c r="B3449" s="4"/>
    </row>
    <row r="3450" spans="1:2" x14ac:dyDescent="0.25">
      <c r="A3450" s="2"/>
      <c r="B3450" s="4"/>
    </row>
    <row r="3451" spans="1:2" x14ac:dyDescent="0.25">
      <c r="A3451" s="2"/>
      <c r="B3451" s="4"/>
    </row>
    <row r="3452" spans="1:2" x14ac:dyDescent="0.25">
      <c r="A3452" s="2"/>
      <c r="B3452" s="4"/>
    </row>
    <row r="3453" spans="1:2" x14ac:dyDescent="0.25">
      <c r="A3453" s="2"/>
      <c r="B3453" s="4"/>
    </row>
    <row r="3454" spans="1:2" x14ac:dyDescent="0.25">
      <c r="A3454" s="2"/>
      <c r="B3454" s="4"/>
    </row>
    <row r="3455" spans="1:2" x14ac:dyDescent="0.25">
      <c r="A3455" s="2"/>
      <c r="B3455" s="4"/>
    </row>
    <row r="3456" spans="1:2" x14ac:dyDescent="0.25">
      <c r="A3456" s="2"/>
      <c r="B3456" s="4"/>
    </row>
    <row r="3457" spans="1:2" x14ac:dyDescent="0.25">
      <c r="A3457" s="2"/>
      <c r="B3457" s="4"/>
    </row>
    <row r="3458" spans="1:2" x14ac:dyDescent="0.25">
      <c r="A3458" s="2"/>
      <c r="B3458" s="4"/>
    </row>
    <row r="3459" spans="1:2" x14ac:dyDescent="0.25">
      <c r="A3459" s="2"/>
      <c r="B3459" s="4"/>
    </row>
    <row r="3460" spans="1:2" x14ac:dyDescent="0.25">
      <c r="A3460" s="2"/>
      <c r="B3460" s="4"/>
    </row>
    <row r="3461" spans="1:2" x14ac:dyDescent="0.25">
      <c r="A3461" s="2"/>
      <c r="B3461" s="4"/>
    </row>
    <row r="3462" spans="1:2" x14ac:dyDescent="0.25">
      <c r="A3462" s="2"/>
      <c r="B3462" s="4"/>
    </row>
    <row r="3463" spans="1:2" x14ac:dyDescent="0.25">
      <c r="A3463" s="2"/>
      <c r="B3463" s="4"/>
    </row>
    <row r="3464" spans="1:2" x14ac:dyDescent="0.25">
      <c r="A3464" s="2"/>
      <c r="B3464" s="4"/>
    </row>
    <row r="3465" spans="1:2" x14ac:dyDescent="0.25">
      <c r="A3465" s="2"/>
      <c r="B3465" s="4"/>
    </row>
    <row r="3466" spans="1:2" x14ac:dyDescent="0.25">
      <c r="A3466" s="2"/>
      <c r="B3466" s="4"/>
    </row>
    <row r="3467" spans="1:2" x14ac:dyDescent="0.25">
      <c r="A3467" s="2"/>
      <c r="B3467" s="4"/>
    </row>
    <row r="3468" spans="1:2" x14ac:dyDescent="0.25">
      <c r="A3468" s="2"/>
      <c r="B3468" s="4"/>
    </row>
    <row r="3469" spans="1:2" x14ac:dyDescent="0.25">
      <c r="A3469" s="2"/>
      <c r="B3469" s="4"/>
    </row>
    <row r="3470" spans="1:2" x14ac:dyDescent="0.25">
      <c r="A3470" s="2"/>
      <c r="B3470" s="4"/>
    </row>
    <row r="3471" spans="1:2" x14ac:dyDescent="0.25">
      <c r="A3471" s="2"/>
      <c r="B3471" s="4"/>
    </row>
    <row r="3472" spans="1:2" x14ac:dyDescent="0.25">
      <c r="A3472" s="2"/>
      <c r="B3472" s="4"/>
    </row>
    <row r="3473" spans="1:2" x14ac:dyDescent="0.25">
      <c r="A3473" s="2"/>
      <c r="B3473" s="4"/>
    </row>
    <row r="3474" spans="1:2" x14ac:dyDescent="0.25">
      <c r="A3474" s="2"/>
      <c r="B3474" s="4"/>
    </row>
    <row r="3475" spans="1:2" x14ac:dyDescent="0.25">
      <c r="A3475" s="2"/>
      <c r="B3475" s="4"/>
    </row>
    <row r="3476" spans="1:2" x14ac:dyDescent="0.25">
      <c r="A3476" s="2"/>
      <c r="B3476" s="4"/>
    </row>
    <row r="3477" spans="1:2" x14ac:dyDescent="0.25">
      <c r="A3477" s="2"/>
      <c r="B3477" s="4"/>
    </row>
    <row r="3478" spans="1:2" x14ac:dyDescent="0.25">
      <c r="A3478" s="2"/>
      <c r="B3478" s="4"/>
    </row>
    <row r="3479" spans="1:2" x14ac:dyDescent="0.25">
      <c r="A3479" s="2"/>
      <c r="B3479" s="4"/>
    </row>
    <row r="3480" spans="1:2" x14ac:dyDescent="0.25">
      <c r="A3480" s="2"/>
      <c r="B3480" s="4"/>
    </row>
    <row r="3481" spans="1:2" x14ac:dyDescent="0.25">
      <c r="A3481" s="2"/>
      <c r="B3481" s="4"/>
    </row>
    <row r="3482" spans="1:2" x14ac:dyDescent="0.25">
      <c r="A3482" s="2"/>
      <c r="B3482" s="4"/>
    </row>
    <row r="3483" spans="1:2" x14ac:dyDescent="0.25">
      <c r="A3483" s="2"/>
      <c r="B3483" s="4"/>
    </row>
    <row r="3484" spans="1:2" x14ac:dyDescent="0.25">
      <c r="A3484" s="2"/>
      <c r="B3484" s="4"/>
    </row>
    <row r="3485" spans="1:2" x14ac:dyDescent="0.25">
      <c r="A3485" s="2"/>
      <c r="B3485" s="4"/>
    </row>
    <row r="3486" spans="1:2" x14ac:dyDescent="0.25">
      <c r="A3486" s="2"/>
      <c r="B3486" s="4"/>
    </row>
    <row r="3487" spans="1:2" x14ac:dyDescent="0.25">
      <c r="A3487" s="2"/>
      <c r="B3487" s="4"/>
    </row>
    <row r="3488" spans="1:2" x14ac:dyDescent="0.25">
      <c r="A3488" s="2"/>
      <c r="B3488" s="4"/>
    </row>
    <row r="3489" spans="1:2" x14ac:dyDescent="0.25">
      <c r="A3489" s="2"/>
      <c r="B3489" s="4"/>
    </row>
    <row r="3490" spans="1:2" x14ac:dyDescent="0.25">
      <c r="A3490" s="2"/>
      <c r="B3490" s="4"/>
    </row>
    <row r="3491" spans="1:2" x14ac:dyDescent="0.25">
      <c r="A3491" s="2"/>
      <c r="B3491" s="4"/>
    </row>
    <row r="3492" spans="1:2" x14ac:dyDescent="0.25">
      <c r="A3492" s="2"/>
      <c r="B3492" s="4"/>
    </row>
    <row r="3493" spans="1:2" x14ac:dyDescent="0.25">
      <c r="A3493" s="2"/>
      <c r="B3493" s="4"/>
    </row>
    <row r="3494" spans="1:2" x14ac:dyDescent="0.25">
      <c r="A3494" s="2"/>
      <c r="B3494" s="4"/>
    </row>
    <row r="3495" spans="1:2" x14ac:dyDescent="0.25">
      <c r="A3495" s="2"/>
      <c r="B3495" s="4"/>
    </row>
    <row r="3496" spans="1:2" x14ac:dyDescent="0.25">
      <c r="A3496" s="2"/>
      <c r="B3496" s="4"/>
    </row>
    <row r="3497" spans="1:2" x14ac:dyDescent="0.25">
      <c r="A3497" s="2"/>
      <c r="B3497" s="4"/>
    </row>
    <row r="3498" spans="1:2" x14ac:dyDescent="0.25">
      <c r="A3498" s="2"/>
      <c r="B3498" s="4"/>
    </row>
    <row r="3499" spans="1:2" x14ac:dyDescent="0.25">
      <c r="A3499" s="2"/>
      <c r="B3499" s="4"/>
    </row>
    <row r="3500" spans="1:2" x14ac:dyDescent="0.25">
      <c r="A3500" s="2"/>
      <c r="B3500" s="4"/>
    </row>
    <row r="3501" spans="1:2" x14ac:dyDescent="0.25">
      <c r="A3501" s="2"/>
      <c r="B3501" s="4"/>
    </row>
    <row r="3502" spans="1:2" x14ac:dyDescent="0.25">
      <c r="A3502" s="2"/>
      <c r="B3502" s="4"/>
    </row>
    <row r="3503" spans="1:2" x14ac:dyDescent="0.25">
      <c r="A3503" s="2"/>
      <c r="B3503" s="4"/>
    </row>
    <row r="3504" spans="1:2" x14ac:dyDescent="0.25">
      <c r="A3504" s="2"/>
      <c r="B3504" s="4"/>
    </row>
    <row r="3505" spans="1:2" x14ac:dyDescent="0.25">
      <c r="A3505" s="2"/>
      <c r="B3505" s="4"/>
    </row>
    <row r="3506" spans="1:2" x14ac:dyDescent="0.25">
      <c r="A3506" s="2"/>
      <c r="B3506" s="4"/>
    </row>
    <row r="3507" spans="1:2" x14ac:dyDescent="0.25">
      <c r="A3507" s="2"/>
      <c r="B3507" s="4"/>
    </row>
    <row r="3508" spans="1:2" x14ac:dyDescent="0.25">
      <c r="A3508" s="2"/>
      <c r="B3508" s="4"/>
    </row>
    <row r="3509" spans="1:2" x14ac:dyDescent="0.25">
      <c r="A3509" s="2"/>
      <c r="B3509" s="4"/>
    </row>
    <row r="3510" spans="1:2" x14ac:dyDescent="0.25">
      <c r="A3510" s="2"/>
      <c r="B3510" s="4"/>
    </row>
    <row r="3511" spans="1:2" x14ac:dyDescent="0.25">
      <c r="A3511" s="2"/>
      <c r="B3511" s="4"/>
    </row>
    <row r="3512" spans="1:2" x14ac:dyDescent="0.25">
      <c r="A3512" s="2"/>
      <c r="B3512" s="4"/>
    </row>
    <row r="3513" spans="1:2" x14ac:dyDescent="0.25">
      <c r="A3513" s="2"/>
      <c r="B3513" s="4"/>
    </row>
    <row r="3514" spans="1:2" x14ac:dyDescent="0.25">
      <c r="A3514" s="2"/>
      <c r="B3514" s="4"/>
    </row>
    <row r="3515" spans="1:2" x14ac:dyDescent="0.25">
      <c r="A3515" s="2"/>
      <c r="B3515" s="4"/>
    </row>
    <row r="3516" spans="1:2" x14ac:dyDescent="0.25">
      <c r="A3516" s="2"/>
      <c r="B3516" s="4"/>
    </row>
    <row r="3517" spans="1:2" x14ac:dyDescent="0.25">
      <c r="A3517" s="2"/>
      <c r="B3517" s="4"/>
    </row>
    <row r="3518" spans="1:2" x14ac:dyDescent="0.25">
      <c r="A3518" s="2"/>
      <c r="B3518" s="4"/>
    </row>
    <row r="3519" spans="1:2" x14ac:dyDescent="0.25">
      <c r="A3519" s="2"/>
      <c r="B3519" s="4"/>
    </row>
    <row r="3520" spans="1:2" x14ac:dyDescent="0.25">
      <c r="A3520" s="2"/>
      <c r="B3520" s="4"/>
    </row>
    <row r="3521" spans="1:2" x14ac:dyDescent="0.25">
      <c r="A3521" s="2"/>
      <c r="B3521" s="4"/>
    </row>
    <row r="3522" spans="1:2" x14ac:dyDescent="0.25">
      <c r="A3522" s="2"/>
      <c r="B3522" s="4"/>
    </row>
    <row r="3523" spans="1:2" x14ac:dyDescent="0.25">
      <c r="A3523" s="2"/>
      <c r="B3523" s="4"/>
    </row>
    <row r="3524" spans="1:2" x14ac:dyDescent="0.25">
      <c r="A3524" s="2"/>
      <c r="B3524" s="4"/>
    </row>
    <row r="3525" spans="1:2" x14ac:dyDescent="0.25">
      <c r="A3525" s="2"/>
      <c r="B3525" s="4"/>
    </row>
    <row r="3526" spans="1:2" x14ac:dyDescent="0.25">
      <c r="A3526" s="2"/>
      <c r="B3526" s="4"/>
    </row>
    <row r="3527" spans="1:2" x14ac:dyDescent="0.25">
      <c r="A3527" s="2"/>
      <c r="B3527" s="4"/>
    </row>
    <row r="3528" spans="1:2" x14ac:dyDescent="0.25">
      <c r="A3528" s="2"/>
      <c r="B3528" s="4"/>
    </row>
    <row r="3529" spans="1:2" x14ac:dyDescent="0.25">
      <c r="A3529" s="2"/>
      <c r="B3529" s="4"/>
    </row>
    <row r="3530" spans="1:2" x14ac:dyDescent="0.25">
      <c r="A3530" s="2"/>
      <c r="B3530" s="4"/>
    </row>
    <row r="3531" spans="1:2" x14ac:dyDescent="0.25">
      <c r="A3531" s="2"/>
      <c r="B3531" s="4"/>
    </row>
    <row r="3532" spans="1:2" x14ac:dyDescent="0.25">
      <c r="A3532" s="2"/>
      <c r="B3532" s="4"/>
    </row>
    <row r="3533" spans="1:2" x14ac:dyDescent="0.25">
      <c r="A3533" s="2"/>
      <c r="B3533" s="4"/>
    </row>
    <row r="3534" spans="1:2" x14ac:dyDescent="0.25">
      <c r="A3534" s="2"/>
      <c r="B3534" s="4"/>
    </row>
    <row r="3535" spans="1:2" x14ac:dyDescent="0.25">
      <c r="A3535" s="2"/>
      <c r="B3535" s="4"/>
    </row>
    <row r="3536" spans="1:2" x14ac:dyDescent="0.25">
      <c r="A3536" s="2"/>
      <c r="B3536" s="4"/>
    </row>
    <row r="3537" spans="1:2" x14ac:dyDescent="0.25">
      <c r="A3537" s="2"/>
      <c r="B3537" s="4"/>
    </row>
    <row r="3538" spans="1:2" x14ac:dyDescent="0.25">
      <c r="A3538" s="2"/>
      <c r="B3538" s="4"/>
    </row>
    <row r="3539" spans="1:2" x14ac:dyDescent="0.25">
      <c r="A3539" s="2"/>
      <c r="B3539" s="4"/>
    </row>
    <row r="3540" spans="1:2" x14ac:dyDescent="0.25">
      <c r="A3540" s="2"/>
      <c r="B3540" s="4"/>
    </row>
    <row r="3541" spans="1:2" x14ac:dyDescent="0.25">
      <c r="A3541" s="2"/>
      <c r="B3541" s="4"/>
    </row>
    <row r="3542" spans="1:2" x14ac:dyDescent="0.25">
      <c r="A3542" s="2"/>
      <c r="B3542" s="4"/>
    </row>
    <row r="3543" spans="1:2" x14ac:dyDescent="0.25">
      <c r="A3543" s="2"/>
      <c r="B3543" s="4"/>
    </row>
    <row r="3544" spans="1:2" x14ac:dyDescent="0.25">
      <c r="A3544" s="2"/>
      <c r="B3544" s="4"/>
    </row>
    <row r="3545" spans="1:2" x14ac:dyDescent="0.25">
      <c r="A3545" s="2"/>
      <c r="B3545" s="4"/>
    </row>
    <row r="3546" spans="1:2" x14ac:dyDescent="0.25">
      <c r="A3546" s="2"/>
      <c r="B3546" s="4"/>
    </row>
    <row r="3547" spans="1:2" x14ac:dyDescent="0.25">
      <c r="A3547" s="2"/>
      <c r="B3547" s="4"/>
    </row>
    <row r="3548" spans="1:2" x14ac:dyDescent="0.25">
      <c r="A3548" s="2"/>
      <c r="B3548" s="4"/>
    </row>
    <row r="3549" spans="1:2" x14ac:dyDescent="0.25">
      <c r="A3549" s="2"/>
      <c r="B3549" s="4"/>
    </row>
    <row r="3550" spans="1:2" x14ac:dyDescent="0.25">
      <c r="A3550" s="2"/>
      <c r="B3550" s="4"/>
    </row>
    <row r="3551" spans="1:2" x14ac:dyDescent="0.25">
      <c r="A3551" s="2"/>
      <c r="B3551" s="4"/>
    </row>
    <row r="3552" spans="1:2" x14ac:dyDescent="0.25">
      <c r="A3552" s="2"/>
      <c r="B3552" s="4"/>
    </row>
    <row r="3553" spans="1:2" x14ac:dyDescent="0.25">
      <c r="A3553" s="2"/>
      <c r="B3553" s="4"/>
    </row>
    <row r="3554" spans="1:2" x14ac:dyDescent="0.25">
      <c r="A3554" s="2"/>
      <c r="B3554" s="4"/>
    </row>
    <row r="3555" spans="1:2" x14ac:dyDescent="0.25">
      <c r="A3555" s="2"/>
      <c r="B3555" s="4"/>
    </row>
    <row r="3556" spans="1:2" x14ac:dyDescent="0.25">
      <c r="A3556" s="2"/>
      <c r="B3556" s="4"/>
    </row>
    <row r="3557" spans="1:2" x14ac:dyDescent="0.25">
      <c r="A3557" s="2"/>
      <c r="B3557" s="4"/>
    </row>
    <row r="3558" spans="1:2" x14ac:dyDescent="0.25">
      <c r="A3558" s="2"/>
      <c r="B3558" s="4"/>
    </row>
    <row r="3559" spans="1:2" x14ac:dyDescent="0.25">
      <c r="A3559" s="2"/>
      <c r="B3559" s="4"/>
    </row>
    <row r="3560" spans="1:2" x14ac:dyDescent="0.25">
      <c r="A3560" s="2"/>
      <c r="B3560" s="4"/>
    </row>
    <row r="3561" spans="1:2" x14ac:dyDescent="0.25">
      <c r="A3561" s="2"/>
      <c r="B3561" s="4"/>
    </row>
    <row r="3562" spans="1:2" x14ac:dyDescent="0.25">
      <c r="A3562" s="2"/>
      <c r="B3562" s="4"/>
    </row>
    <row r="3563" spans="1:2" x14ac:dyDescent="0.25">
      <c r="A3563" s="2"/>
      <c r="B3563" s="4"/>
    </row>
    <row r="3564" spans="1:2" x14ac:dyDescent="0.25">
      <c r="A3564" s="2"/>
      <c r="B3564" s="4"/>
    </row>
    <row r="3565" spans="1:2" x14ac:dyDescent="0.25">
      <c r="A3565" s="2"/>
      <c r="B3565" s="4"/>
    </row>
    <row r="3566" spans="1:2" x14ac:dyDescent="0.25">
      <c r="A3566" s="2"/>
      <c r="B3566" s="4"/>
    </row>
    <row r="3567" spans="1:2" x14ac:dyDescent="0.25">
      <c r="A3567" s="2"/>
      <c r="B3567" s="4"/>
    </row>
    <row r="3568" spans="1:2" x14ac:dyDescent="0.25">
      <c r="A3568" s="2"/>
      <c r="B3568" s="4"/>
    </row>
    <row r="3569" spans="1:2" x14ac:dyDescent="0.25">
      <c r="A3569" s="2"/>
      <c r="B3569" s="4"/>
    </row>
    <row r="3570" spans="1:2" x14ac:dyDescent="0.25">
      <c r="A3570" s="2"/>
      <c r="B3570" s="4"/>
    </row>
    <row r="3571" spans="1:2" x14ac:dyDescent="0.25">
      <c r="A3571" s="2"/>
      <c r="B3571" s="4"/>
    </row>
    <row r="3572" spans="1:2" x14ac:dyDescent="0.25">
      <c r="A3572" s="2"/>
      <c r="B3572" s="4"/>
    </row>
    <row r="3573" spans="1:2" x14ac:dyDescent="0.25">
      <c r="A3573" s="2"/>
      <c r="B3573" s="4"/>
    </row>
    <row r="3574" spans="1:2" x14ac:dyDescent="0.25">
      <c r="A3574" s="2"/>
      <c r="B3574" s="4"/>
    </row>
    <row r="3575" spans="1:2" x14ac:dyDescent="0.25">
      <c r="A3575" s="2"/>
      <c r="B3575" s="4"/>
    </row>
    <row r="3576" spans="1:2" x14ac:dyDescent="0.25">
      <c r="A3576" s="2"/>
      <c r="B3576" s="4"/>
    </row>
    <row r="3577" spans="1:2" x14ac:dyDescent="0.25">
      <c r="A3577" s="2"/>
      <c r="B3577" s="4"/>
    </row>
    <row r="3578" spans="1:2" x14ac:dyDescent="0.25">
      <c r="A3578" s="2"/>
      <c r="B3578" s="4"/>
    </row>
    <row r="3579" spans="1:2" x14ac:dyDescent="0.25">
      <c r="A3579" s="2"/>
      <c r="B3579" s="4"/>
    </row>
    <row r="3580" spans="1:2" x14ac:dyDescent="0.25">
      <c r="A3580" s="2"/>
      <c r="B3580" s="4"/>
    </row>
    <row r="3581" spans="1:2" x14ac:dyDescent="0.25">
      <c r="A3581" s="2"/>
      <c r="B3581" s="4"/>
    </row>
    <row r="3582" spans="1:2" x14ac:dyDescent="0.25">
      <c r="A3582" s="2"/>
      <c r="B3582" s="4"/>
    </row>
    <row r="3583" spans="1:2" x14ac:dyDescent="0.25">
      <c r="A3583" s="2"/>
      <c r="B3583" s="4"/>
    </row>
    <row r="3584" spans="1:2" x14ac:dyDescent="0.25">
      <c r="A3584" s="2"/>
      <c r="B3584" s="4"/>
    </row>
    <row r="3585" spans="1:2" x14ac:dyDescent="0.25">
      <c r="A3585" s="2"/>
      <c r="B3585" s="4"/>
    </row>
    <row r="3586" spans="1:2" x14ac:dyDescent="0.25">
      <c r="A3586" s="2"/>
      <c r="B3586" s="4"/>
    </row>
    <row r="3587" spans="1:2" x14ac:dyDescent="0.25">
      <c r="A3587" s="2"/>
      <c r="B3587" s="4"/>
    </row>
    <row r="3588" spans="1:2" x14ac:dyDescent="0.25">
      <c r="A3588" s="2"/>
      <c r="B3588" s="4"/>
    </row>
    <row r="3589" spans="1:2" x14ac:dyDescent="0.25">
      <c r="A3589" s="2"/>
      <c r="B3589" s="4"/>
    </row>
    <row r="3590" spans="1:2" x14ac:dyDescent="0.25">
      <c r="A3590" s="2"/>
      <c r="B3590" s="4"/>
    </row>
    <row r="3591" spans="1:2" x14ac:dyDescent="0.25">
      <c r="A3591" s="2"/>
      <c r="B3591" s="4"/>
    </row>
    <row r="3592" spans="1:2" x14ac:dyDescent="0.25">
      <c r="A3592" s="2"/>
      <c r="B3592" s="4"/>
    </row>
    <row r="3593" spans="1:2" x14ac:dyDescent="0.25">
      <c r="A3593" s="2"/>
      <c r="B3593" s="4"/>
    </row>
    <row r="3594" spans="1:2" x14ac:dyDescent="0.25">
      <c r="A3594" s="2"/>
      <c r="B3594" s="4"/>
    </row>
    <row r="3595" spans="1:2" x14ac:dyDescent="0.25">
      <c r="A3595" s="2"/>
      <c r="B3595" s="4"/>
    </row>
    <row r="3596" spans="1:2" x14ac:dyDescent="0.25">
      <c r="A3596" s="2"/>
      <c r="B3596" s="4"/>
    </row>
    <row r="3597" spans="1:2" x14ac:dyDescent="0.25">
      <c r="A3597" s="2"/>
      <c r="B3597" s="4"/>
    </row>
    <row r="3598" spans="1:2" x14ac:dyDescent="0.25">
      <c r="A3598" s="2"/>
      <c r="B3598" s="4"/>
    </row>
    <row r="3599" spans="1:2" x14ac:dyDescent="0.25">
      <c r="A3599" s="2"/>
      <c r="B3599" s="4"/>
    </row>
    <row r="3600" spans="1:2" x14ac:dyDescent="0.25">
      <c r="A3600" s="2"/>
      <c r="B3600" s="4"/>
    </row>
    <row r="3601" spans="1:2" x14ac:dyDescent="0.25">
      <c r="A3601" s="2"/>
      <c r="B3601" s="4"/>
    </row>
    <row r="3602" spans="1:2" x14ac:dyDescent="0.25">
      <c r="A3602" s="2"/>
      <c r="B3602" s="4"/>
    </row>
    <row r="3603" spans="1:2" x14ac:dyDescent="0.25">
      <c r="A3603" s="2"/>
      <c r="B3603" s="4"/>
    </row>
    <row r="3604" spans="1:2" x14ac:dyDescent="0.25">
      <c r="A3604" s="2"/>
      <c r="B3604" s="4"/>
    </row>
    <row r="3605" spans="1:2" x14ac:dyDescent="0.25">
      <c r="A3605" s="2"/>
      <c r="B3605" s="4"/>
    </row>
    <row r="3606" spans="1:2" x14ac:dyDescent="0.25">
      <c r="A3606" s="2"/>
      <c r="B3606" s="4"/>
    </row>
    <row r="3607" spans="1:2" x14ac:dyDescent="0.25">
      <c r="A3607" s="2"/>
      <c r="B3607" s="4"/>
    </row>
    <row r="3608" spans="1:2" x14ac:dyDescent="0.25">
      <c r="A3608" s="2"/>
      <c r="B3608" s="4"/>
    </row>
    <row r="3609" spans="1:2" x14ac:dyDescent="0.25">
      <c r="A3609" s="2"/>
      <c r="B3609" s="4"/>
    </row>
    <row r="3610" spans="1:2" x14ac:dyDescent="0.25">
      <c r="A3610" s="2"/>
      <c r="B3610" s="4"/>
    </row>
    <row r="3611" spans="1:2" x14ac:dyDescent="0.25">
      <c r="A3611" s="2"/>
      <c r="B3611" s="4"/>
    </row>
    <row r="3612" spans="1:2" x14ac:dyDescent="0.25">
      <c r="A3612" s="2"/>
      <c r="B3612" s="4"/>
    </row>
    <row r="3613" spans="1:2" x14ac:dyDescent="0.25">
      <c r="A3613" s="2"/>
      <c r="B3613" s="4"/>
    </row>
    <row r="3614" spans="1:2" x14ac:dyDescent="0.25">
      <c r="A3614" s="2"/>
      <c r="B3614" s="4"/>
    </row>
    <row r="3615" spans="1:2" x14ac:dyDescent="0.25">
      <c r="A3615" s="2"/>
      <c r="B3615" s="4"/>
    </row>
    <row r="3616" spans="1:2" x14ac:dyDescent="0.25">
      <c r="A3616" s="2"/>
      <c r="B3616" s="4"/>
    </row>
    <row r="3617" spans="1:2" x14ac:dyDescent="0.25">
      <c r="A3617" s="2"/>
      <c r="B3617" s="4"/>
    </row>
    <row r="3618" spans="1:2" x14ac:dyDescent="0.25">
      <c r="A3618" s="2"/>
      <c r="B3618" s="4"/>
    </row>
    <row r="3619" spans="1:2" x14ac:dyDescent="0.25">
      <c r="A3619" s="2"/>
      <c r="B3619" s="4"/>
    </row>
    <row r="3620" spans="1:2" x14ac:dyDescent="0.25">
      <c r="A3620" s="2"/>
      <c r="B3620" s="4"/>
    </row>
    <row r="3621" spans="1:2" x14ac:dyDescent="0.25">
      <c r="A3621" s="2"/>
      <c r="B3621" s="4"/>
    </row>
    <row r="3622" spans="1:2" x14ac:dyDescent="0.25">
      <c r="A3622" s="2"/>
      <c r="B3622" s="4"/>
    </row>
    <row r="3623" spans="1:2" x14ac:dyDescent="0.25">
      <c r="A3623" s="2"/>
      <c r="B3623" s="4"/>
    </row>
    <row r="3624" spans="1:2" x14ac:dyDescent="0.25">
      <c r="A3624" s="2"/>
      <c r="B3624" s="4"/>
    </row>
    <row r="3625" spans="1:2" x14ac:dyDescent="0.25">
      <c r="A3625" s="2"/>
      <c r="B3625" s="4"/>
    </row>
    <row r="3626" spans="1:2" x14ac:dyDescent="0.25">
      <c r="A3626" s="2"/>
      <c r="B3626" s="4"/>
    </row>
    <row r="3627" spans="1:2" x14ac:dyDescent="0.25">
      <c r="A3627" s="2"/>
      <c r="B3627" s="4"/>
    </row>
    <row r="3628" spans="1:2" x14ac:dyDescent="0.25">
      <c r="A3628" s="2"/>
      <c r="B3628" s="4"/>
    </row>
    <row r="3629" spans="1:2" x14ac:dyDescent="0.25">
      <c r="A3629" s="2"/>
      <c r="B3629" s="4"/>
    </row>
    <row r="3630" spans="1:2" x14ac:dyDescent="0.25">
      <c r="A3630" s="2"/>
      <c r="B3630" s="4"/>
    </row>
    <row r="3631" spans="1:2" x14ac:dyDescent="0.25">
      <c r="A3631" s="2"/>
      <c r="B3631" s="4"/>
    </row>
    <row r="3632" spans="1:2" x14ac:dyDescent="0.25">
      <c r="A3632" s="2"/>
      <c r="B3632" s="4"/>
    </row>
    <row r="3633" spans="1:2" x14ac:dyDescent="0.25">
      <c r="A3633" s="2"/>
      <c r="B3633" s="4"/>
    </row>
    <row r="3634" spans="1:2" x14ac:dyDescent="0.25">
      <c r="A3634" s="2"/>
      <c r="B3634" s="4"/>
    </row>
    <row r="3635" spans="1:2" x14ac:dyDescent="0.25">
      <c r="A3635" s="2"/>
      <c r="B3635" s="4"/>
    </row>
    <row r="3636" spans="1:2" x14ac:dyDescent="0.25">
      <c r="A3636" s="2"/>
      <c r="B3636" s="4"/>
    </row>
    <row r="3637" spans="1:2" x14ac:dyDescent="0.25">
      <c r="A3637" s="2"/>
      <c r="B3637" s="4"/>
    </row>
    <row r="3638" spans="1:2" x14ac:dyDescent="0.25">
      <c r="A3638" s="2"/>
      <c r="B3638" s="4"/>
    </row>
    <row r="3639" spans="1:2" x14ac:dyDescent="0.25">
      <c r="A3639" s="2"/>
      <c r="B3639" s="4"/>
    </row>
    <row r="3640" spans="1:2" x14ac:dyDescent="0.25">
      <c r="A3640" s="2"/>
      <c r="B3640" s="4"/>
    </row>
    <row r="3641" spans="1:2" x14ac:dyDescent="0.25">
      <c r="A3641" s="2"/>
      <c r="B3641" s="4"/>
    </row>
    <row r="3642" spans="1:2" x14ac:dyDescent="0.25">
      <c r="A3642" s="2"/>
      <c r="B3642" s="4"/>
    </row>
    <row r="3643" spans="1:2" x14ac:dyDescent="0.25">
      <c r="A3643" s="2"/>
      <c r="B3643" s="4"/>
    </row>
    <row r="3644" spans="1:2" x14ac:dyDescent="0.25">
      <c r="A3644" s="2"/>
      <c r="B3644" s="4"/>
    </row>
    <row r="3645" spans="1:2" x14ac:dyDescent="0.25">
      <c r="A3645" s="2"/>
      <c r="B3645" s="4"/>
    </row>
    <row r="3646" spans="1:2" x14ac:dyDescent="0.25">
      <c r="A3646" s="2"/>
      <c r="B3646" s="4"/>
    </row>
    <row r="3647" spans="1:2" x14ac:dyDescent="0.25">
      <c r="A3647" s="2"/>
      <c r="B3647" s="4"/>
    </row>
    <row r="3648" spans="1:2" x14ac:dyDescent="0.25">
      <c r="A3648" s="2"/>
      <c r="B3648" s="4"/>
    </row>
    <row r="3649" spans="1:2" x14ac:dyDescent="0.25">
      <c r="A3649" s="2"/>
      <c r="B3649" s="4"/>
    </row>
    <row r="3650" spans="1:2" x14ac:dyDescent="0.25">
      <c r="A3650" s="2"/>
      <c r="B3650" s="4"/>
    </row>
    <row r="3651" spans="1:2" x14ac:dyDescent="0.25">
      <c r="A3651" s="2"/>
      <c r="B3651" s="4"/>
    </row>
    <row r="3652" spans="1:2" x14ac:dyDescent="0.25">
      <c r="A3652" s="2"/>
      <c r="B3652" s="4"/>
    </row>
    <row r="3653" spans="1:2" x14ac:dyDescent="0.25">
      <c r="A3653" s="2"/>
      <c r="B3653" s="4"/>
    </row>
    <row r="3654" spans="1:2" x14ac:dyDescent="0.25">
      <c r="A3654" s="2"/>
      <c r="B3654" s="4"/>
    </row>
    <row r="3655" spans="1:2" x14ac:dyDescent="0.25">
      <c r="A3655" s="2"/>
      <c r="B3655" s="4"/>
    </row>
    <row r="3656" spans="1:2" x14ac:dyDescent="0.25">
      <c r="A3656" s="2"/>
      <c r="B3656" s="4"/>
    </row>
    <row r="3657" spans="1:2" x14ac:dyDescent="0.25">
      <c r="A3657" s="2"/>
      <c r="B3657" s="4"/>
    </row>
    <row r="3658" spans="1:2" x14ac:dyDescent="0.25">
      <c r="A3658" s="2"/>
      <c r="B3658" s="4"/>
    </row>
    <row r="3659" spans="1:2" x14ac:dyDescent="0.25">
      <c r="A3659" s="2"/>
      <c r="B3659" s="4"/>
    </row>
    <row r="3660" spans="1:2" x14ac:dyDescent="0.25">
      <c r="A3660" s="2"/>
      <c r="B3660" s="4"/>
    </row>
    <row r="3661" spans="1:2" x14ac:dyDescent="0.25">
      <c r="A3661" s="2"/>
      <c r="B3661" s="4"/>
    </row>
    <row r="3662" spans="1:2" x14ac:dyDescent="0.25">
      <c r="A3662" s="2"/>
      <c r="B3662" s="4"/>
    </row>
    <row r="3663" spans="1:2" x14ac:dyDescent="0.25">
      <c r="A3663" s="2"/>
      <c r="B3663" s="4"/>
    </row>
    <row r="3664" spans="1:2" x14ac:dyDescent="0.25">
      <c r="A3664" s="2"/>
      <c r="B3664" s="4"/>
    </row>
    <row r="3665" spans="1:2" x14ac:dyDescent="0.25">
      <c r="A3665" s="2"/>
      <c r="B3665" s="4"/>
    </row>
    <row r="3666" spans="1:2" x14ac:dyDescent="0.25">
      <c r="A3666" s="2"/>
      <c r="B3666" s="4"/>
    </row>
    <row r="3667" spans="1:2" x14ac:dyDescent="0.25">
      <c r="A3667" s="2"/>
      <c r="B3667" s="4"/>
    </row>
    <row r="3668" spans="1:2" x14ac:dyDescent="0.25">
      <c r="A3668" s="2"/>
      <c r="B3668" s="4"/>
    </row>
    <row r="3669" spans="1:2" x14ac:dyDescent="0.25">
      <c r="A3669" s="2"/>
      <c r="B3669" s="4"/>
    </row>
    <row r="3670" spans="1:2" x14ac:dyDescent="0.25">
      <c r="A3670" s="2"/>
      <c r="B3670" s="4"/>
    </row>
    <row r="3671" spans="1:2" x14ac:dyDescent="0.25">
      <c r="A3671" s="2"/>
      <c r="B3671" s="4"/>
    </row>
    <row r="3672" spans="1:2" x14ac:dyDescent="0.25">
      <c r="A3672" s="2"/>
      <c r="B3672" s="4"/>
    </row>
    <row r="3673" spans="1:2" x14ac:dyDescent="0.25">
      <c r="A3673" s="2"/>
      <c r="B3673" s="4"/>
    </row>
    <row r="3674" spans="1:2" x14ac:dyDescent="0.25">
      <c r="A3674" s="2"/>
      <c r="B3674" s="4"/>
    </row>
    <row r="3675" spans="1:2" x14ac:dyDescent="0.25">
      <c r="A3675" s="2"/>
      <c r="B3675" s="4"/>
    </row>
    <row r="3676" spans="1:2" x14ac:dyDescent="0.25">
      <c r="A3676" s="2"/>
      <c r="B3676" s="4"/>
    </row>
    <row r="3677" spans="1:2" x14ac:dyDescent="0.25">
      <c r="A3677" s="2"/>
      <c r="B3677" s="4"/>
    </row>
    <row r="3678" spans="1:2" x14ac:dyDescent="0.25">
      <c r="A3678" s="2"/>
      <c r="B3678" s="4"/>
    </row>
    <row r="3679" spans="1:2" x14ac:dyDescent="0.25">
      <c r="A3679" s="2"/>
      <c r="B3679" s="4"/>
    </row>
    <row r="3680" spans="1:2" x14ac:dyDescent="0.25">
      <c r="A3680" s="2"/>
      <c r="B3680" s="4"/>
    </row>
    <row r="3681" spans="1:2" x14ac:dyDescent="0.25">
      <c r="A3681" s="2"/>
      <c r="B3681" s="4"/>
    </row>
    <row r="3682" spans="1:2" x14ac:dyDescent="0.25">
      <c r="A3682" s="2"/>
      <c r="B3682" s="4"/>
    </row>
    <row r="3683" spans="1:2" x14ac:dyDescent="0.25">
      <c r="A3683" s="2"/>
      <c r="B3683" s="4"/>
    </row>
    <row r="3684" spans="1:2" x14ac:dyDescent="0.25">
      <c r="A3684" s="2"/>
      <c r="B3684" s="4"/>
    </row>
    <row r="3685" spans="1:2" x14ac:dyDescent="0.25">
      <c r="A3685" s="2"/>
      <c r="B3685" s="4"/>
    </row>
    <row r="3686" spans="1:2" x14ac:dyDescent="0.25">
      <c r="A3686" s="2"/>
      <c r="B3686" s="4"/>
    </row>
    <row r="3687" spans="1:2" x14ac:dyDescent="0.25">
      <c r="A3687" s="2"/>
      <c r="B3687" s="4"/>
    </row>
    <row r="3688" spans="1:2" x14ac:dyDescent="0.25">
      <c r="A3688" s="2"/>
      <c r="B3688" s="4"/>
    </row>
    <row r="3689" spans="1:2" x14ac:dyDescent="0.25">
      <c r="A3689" s="2"/>
      <c r="B3689" s="4"/>
    </row>
    <row r="3690" spans="1:2" x14ac:dyDescent="0.25">
      <c r="A3690" s="2"/>
      <c r="B3690" s="4"/>
    </row>
    <row r="3691" spans="1:2" x14ac:dyDescent="0.25">
      <c r="A3691" s="2"/>
      <c r="B3691" s="4"/>
    </row>
    <row r="3692" spans="1:2" x14ac:dyDescent="0.25">
      <c r="A3692" s="2"/>
      <c r="B3692" s="4"/>
    </row>
    <row r="3693" spans="1:2" x14ac:dyDescent="0.25">
      <c r="A3693" s="2"/>
      <c r="B3693" s="4"/>
    </row>
    <row r="3694" spans="1:2" x14ac:dyDescent="0.25">
      <c r="A3694" s="2"/>
      <c r="B3694" s="4"/>
    </row>
    <row r="3695" spans="1:2" x14ac:dyDescent="0.25">
      <c r="A3695" s="2"/>
      <c r="B3695" s="4"/>
    </row>
    <row r="3696" spans="1:2" x14ac:dyDescent="0.25">
      <c r="A3696" s="2"/>
      <c r="B3696" s="4"/>
    </row>
    <row r="3697" spans="1:2" x14ac:dyDescent="0.25">
      <c r="A3697" s="2"/>
      <c r="B3697" s="4"/>
    </row>
    <row r="3698" spans="1:2" x14ac:dyDescent="0.25">
      <c r="A3698" s="2"/>
      <c r="B3698" s="4"/>
    </row>
    <row r="3699" spans="1:2" x14ac:dyDescent="0.25">
      <c r="A3699" s="2"/>
      <c r="B3699" s="4"/>
    </row>
    <row r="3700" spans="1:2" x14ac:dyDescent="0.25">
      <c r="A3700" s="2"/>
      <c r="B3700" s="4"/>
    </row>
    <row r="3701" spans="1:2" x14ac:dyDescent="0.25">
      <c r="A3701" s="2"/>
      <c r="B3701" s="4"/>
    </row>
    <row r="3702" spans="1:2" x14ac:dyDescent="0.25">
      <c r="A3702" s="2"/>
      <c r="B3702" s="4"/>
    </row>
    <row r="3703" spans="1:2" x14ac:dyDescent="0.25">
      <c r="A3703" s="2"/>
      <c r="B3703" s="4"/>
    </row>
    <row r="3704" spans="1:2" x14ac:dyDescent="0.25">
      <c r="A3704" s="2"/>
      <c r="B3704" s="4"/>
    </row>
    <row r="3705" spans="1:2" x14ac:dyDescent="0.25">
      <c r="A3705" s="2"/>
      <c r="B3705" s="4"/>
    </row>
    <row r="3706" spans="1:2" x14ac:dyDescent="0.25">
      <c r="A3706" s="2"/>
      <c r="B3706" s="4"/>
    </row>
    <row r="3707" spans="1:2" x14ac:dyDescent="0.25">
      <c r="A3707" s="2"/>
      <c r="B3707" s="4"/>
    </row>
    <row r="3708" spans="1:2" x14ac:dyDescent="0.25">
      <c r="A3708" s="2"/>
      <c r="B3708" s="4"/>
    </row>
    <row r="3709" spans="1:2" x14ac:dyDescent="0.25">
      <c r="A3709" s="2"/>
      <c r="B3709" s="4"/>
    </row>
    <row r="3710" spans="1:2" x14ac:dyDescent="0.25">
      <c r="A3710" s="2"/>
      <c r="B3710" s="4"/>
    </row>
    <row r="3711" spans="1:2" x14ac:dyDescent="0.25">
      <c r="A3711" s="2"/>
      <c r="B3711" s="4"/>
    </row>
    <row r="3712" spans="1:2" x14ac:dyDescent="0.25">
      <c r="A3712" s="2"/>
      <c r="B3712" s="4"/>
    </row>
    <row r="3713" spans="1:2" x14ac:dyDescent="0.25">
      <c r="A3713" s="2"/>
      <c r="B3713" s="4"/>
    </row>
    <row r="3714" spans="1:2" x14ac:dyDescent="0.25">
      <c r="A3714" s="2"/>
      <c r="B3714" s="4"/>
    </row>
    <row r="3715" spans="1:2" x14ac:dyDescent="0.25">
      <c r="A3715" s="2"/>
      <c r="B3715" s="4"/>
    </row>
    <row r="3716" spans="1:2" x14ac:dyDescent="0.25">
      <c r="A3716" s="2"/>
      <c r="B3716" s="4"/>
    </row>
    <row r="3717" spans="1:2" x14ac:dyDescent="0.25">
      <c r="A3717" s="2"/>
      <c r="B3717" s="4"/>
    </row>
    <row r="3718" spans="1:2" x14ac:dyDescent="0.25">
      <c r="A3718" s="2"/>
      <c r="B3718" s="4"/>
    </row>
    <row r="3719" spans="1:2" x14ac:dyDescent="0.25">
      <c r="A3719" s="2"/>
      <c r="B3719" s="4"/>
    </row>
    <row r="3720" spans="1:2" x14ac:dyDescent="0.25">
      <c r="A3720" s="2"/>
      <c r="B3720" s="4"/>
    </row>
    <row r="3721" spans="1:2" x14ac:dyDescent="0.25">
      <c r="A3721" s="2"/>
      <c r="B3721" s="4"/>
    </row>
    <row r="3722" spans="1:2" x14ac:dyDescent="0.25">
      <c r="A3722" s="2"/>
      <c r="B3722" s="4"/>
    </row>
    <row r="3723" spans="1:2" x14ac:dyDescent="0.25">
      <c r="A3723" s="2"/>
      <c r="B3723" s="4"/>
    </row>
    <row r="3724" spans="1:2" x14ac:dyDescent="0.25">
      <c r="A3724" s="2"/>
      <c r="B3724" s="4"/>
    </row>
    <row r="3725" spans="1:2" x14ac:dyDescent="0.25">
      <c r="A3725" s="2"/>
      <c r="B3725" s="4"/>
    </row>
    <row r="3726" spans="1:2" x14ac:dyDescent="0.25">
      <c r="A3726" s="2"/>
      <c r="B3726" s="4"/>
    </row>
    <row r="3727" spans="1:2" x14ac:dyDescent="0.25">
      <c r="A3727" s="2"/>
      <c r="B3727" s="4"/>
    </row>
    <row r="3728" spans="1:2" x14ac:dyDescent="0.25">
      <c r="A3728" s="2"/>
      <c r="B3728" s="4"/>
    </row>
    <row r="3729" spans="1:2" x14ac:dyDescent="0.25">
      <c r="A3729" s="2"/>
      <c r="B3729" s="4"/>
    </row>
    <row r="3730" spans="1:2" x14ac:dyDescent="0.25">
      <c r="A3730" s="2"/>
      <c r="B3730" s="4"/>
    </row>
    <row r="3731" spans="1:2" x14ac:dyDescent="0.25">
      <c r="A3731" s="2"/>
      <c r="B3731" s="4"/>
    </row>
    <row r="3732" spans="1:2" x14ac:dyDescent="0.25">
      <c r="A3732" s="2"/>
      <c r="B3732" s="4"/>
    </row>
    <row r="3733" spans="1:2" x14ac:dyDescent="0.25">
      <c r="A3733" s="2"/>
      <c r="B3733" s="4"/>
    </row>
    <row r="3734" spans="1:2" x14ac:dyDescent="0.25">
      <c r="A3734" s="2"/>
      <c r="B3734" s="4"/>
    </row>
    <row r="3735" spans="1:2" x14ac:dyDescent="0.25">
      <c r="A3735" s="2"/>
      <c r="B3735" s="4"/>
    </row>
    <row r="3736" spans="1:2" x14ac:dyDescent="0.25">
      <c r="A3736" s="2"/>
      <c r="B3736" s="4"/>
    </row>
    <row r="3737" spans="1:2" x14ac:dyDescent="0.25">
      <c r="A3737" s="2"/>
      <c r="B3737" s="4"/>
    </row>
    <row r="3738" spans="1:2" x14ac:dyDescent="0.25">
      <c r="A3738" s="2"/>
      <c r="B3738" s="4"/>
    </row>
    <row r="3739" spans="1:2" x14ac:dyDescent="0.25">
      <c r="A3739" s="2"/>
      <c r="B3739" s="4"/>
    </row>
    <row r="3740" spans="1:2" x14ac:dyDescent="0.25">
      <c r="A3740" s="2"/>
      <c r="B3740" s="4"/>
    </row>
    <row r="3741" spans="1:2" x14ac:dyDescent="0.25">
      <c r="A3741" s="2"/>
      <c r="B3741" s="4"/>
    </row>
    <row r="3742" spans="1:2" x14ac:dyDescent="0.25">
      <c r="A3742" s="2"/>
      <c r="B3742" s="4"/>
    </row>
    <row r="3743" spans="1:2" x14ac:dyDescent="0.25">
      <c r="A3743" s="2"/>
      <c r="B3743" s="4"/>
    </row>
    <row r="3744" spans="1:2" x14ac:dyDescent="0.25">
      <c r="A3744" s="2"/>
      <c r="B3744" s="4"/>
    </row>
    <row r="3745" spans="1:2" x14ac:dyDescent="0.25">
      <c r="A3745" s="2"/>
      <c r="B3745" s="4"/>
    </row>
    <row r="3746" spans="1:2" x14ac:dyDescent="0.25">
      <c r="A3746" s="2"/>
      <c r="B3746" s="4"/>
    </row>
    <row r="3747" spans="1:2" x14ac:dyDescent="0.25">
      <c r="A3747" s="2"/>
      <c r="B3747" s="4"/>
    </row>
    <row r="3748" spans="1:2" x14ac:dyDescent="0.25">
      <c r="A3748" s="2"/>
      <c r="B3748" s="4"/>
    </row>
    <row r="3749" spans="1:2" x14ac:dyDescent="0.25">
      <c r="A3749" s="2"/>
      <c r="B3749" s="4"/>
    </row>
    <row r="3750" spans="1:2" x14ac:dyDescent="0.25">
      <c r="A3750" s="2"/>
      <c r="B3750" s="4"/>
    </row>
    <row r="3751" spans="1:2" x14ac:dyDescent="0.25">
      <c r="A3751" s="2"/>
      <c r="B3751" s="4"/>
    </row>
    <row r="3752" spans="1:2" x14ac:dyDescent="0.25">
      <c r="A3752" s="2"/>
      <c r="B3752" s="4"/>
    </row>
    <row r="3753" spans="1:2" x14ac:dyDescent="0.25">
      <c r="A3753" s="2"/>
      <c r="B3753" s="4"/>
    </row>
    <row r="3754" spans="1:2" x14ac:dyDescent="0.25">
      <c r="A3754" s="2"/>
      <c r="B3754" s="4"/>
    </row>
    <row r="3755" spans="1:2" x14ac:dyDescent="0.25">
      <c r="A3755" s="2"/>
      <c r="B3755" s="4"/>
    </row>
    <row r="3756" spans="1:2" x14ac:dyDescent="0.25">
      <c r="A3756" s="2"/>
      <c r="B3756" s="4"/>
    </row>
    <row r="3757" spans="1:2" x14ac:dyDescent="0.25">
      <c r="A3757" s="2"/>
      <c r="B3757" s="4"/>
    </row>
    <row r="3758" spans="1:2" x14ac:dyDescent="0.25">
      <c r="A3758" s="2"/>
      <c r="B3758" s="4"/>
    </row>
    <row r="3759" spans="1:2" x14ac:dyDescent="0.25">
      <c r="A3759" s="2"/>
      <c r="B3759" s="4"/>
    </row>
    <row r="3760" spans="1:2" x14ac:dyDescent="0.25">
      <c r="A3760" s="2"/>
      <c r="B3760" s="4"/>
    </row>
    <row r="3761" spans="1:2" x14ac:dyDescent="0.25">
      <c r="A3761" s="2"/>
      <c r="B3761" s="4"/>
    </row>
    <row r="3762" spans="1:2" x14ac:dyDescent="0.25">
      <c r="A3762" s="2"/>
      <c r="B3762" s="4"/>
    </row>
    <row r="3763" spans="1:2" x14ac:dyDescent="0.25">
      <c r="A3763" s="2"/>
      <c r="B3763" s="4"/>
    </row>
    <row r="3764" spans="1:2" x14ac:dyDescent="0.25">
      <c r="A3764" s="2"/>
      <c r="B3764" s="4"/>
    </row>
    <row r="3765" spans="1:2" x14ac:dyDescent="0.25">
      <c r="A3765" s="2"/>
      <c r="B3765" s="4"/>
    </row>
    <row r="3766" spans="1:2" x14ac:dyDescent="0.25">
      <c r="A3766" s="2"/>
      <c r="B3766" s="4"/>
    </row>
    <row r="3767" spans="1:2" x14ac:dyDescent="0.25">
      <c r="A3767" s="2"/>
      <c r="B3767" s="4"/>
    </row>
    <row r="3768" spans="1:2" x14ac:dyDescent="0.25">
      <c r="A3768" s="2"/>
      <c r="B3768" s="4"/>
    </row>
    <row r="3769" spans="1:2" x14ac:dyDescent="0.25">
      <c r="A3769" s="2"/>
      <c r="B3769" s="4"/>
    </row>
    <row r="3770" spans="1:2" x14ac:dyDescent="0.25">
      <c r="A3770" s="2"/>
      <c r="B3770" s="4"/>
    </row>
    <row r="3771" spans="1:2" x14ac:dyDescent="0.25">
      <c r="A3771" s="2"/>
      <c r="B3771" s="4"/>
    </row>
    <row r="3772" spans="1:2" x14ac:dyDescent="0.25">
      <c r="A3772" s="2"/>
      <c r="B3772" s="4"/>
    </row>
    <row r="3773" spans="1:2" x14ac:dyDescent="0.25">
      <c r="A3773" s="2"/>
      <c r="B3773" s="4"/>
    </row>
    <row r="3774" spans="1:2" x14ac:dyDescent="0.25">
      <c r="A3774" s="2"/>
      <c r="B3774" s="4"/>
    </row>
    <row r="3775" spans="1:2" x14ac:dyDescent="0.25">
      <c r="A3775" s="2"/>
      <c r="B3775" s="4"/>
    </row>
    <row r="3776" spans="1:2" x14ac:dyDescent="0.25">
      <c r="A3776" s="2"/>
      <c r="B3776" s="4"/>
    </row>
    <row r="3777" spans="1:2" x14ac:dyDescent="0.25">
      <c r="A3777" s="2"/>
      <c r="B3777" s="4"/>
    </row>
    <row r="3778" spans="1:2" x14ac:dyDescent="0.25">
      <c r="A3778" s="2"/>
      <c r="B3778" s="4"/>
    </row>
    <row r="3779" spans="1:2" x14ac:dyDescent="0.25">
      <c r="A3779" s="2"/>
      <c r="B3779" s="4"/>
    </row>
    <row r="3780" spans="1:2" x14ac:dyDescent="0.25">
      <c r="A3780" s="2"/>
      <c r="B3780" s="4"/>
    </row>
    <row r="3781" spans="1:2" x14ac:dyDescent="0.25">
      <c r="A3781" s="2"/>
      <c r="B3781" s="4"/>
    </row>
    <row r="3782" spans="1:2" x14ac:dyDescent="0.25">
      <c r="A3782" s="2"/>
      <c r="B3782" s="4"/>
    </row>
    <row r="3783" spans="1:2" x14ac:dyDescent="0.25">
      <c r="A3783" s="2"/>
      <c r="B3783" s="4"/>
    </row>
    <row r="3784" spans="1:2" x14ac:dyDescent="0.25">
      <c r="A3784" s="2"/>
      <c r="B3784" s="4"/>
    </row>
    <row r="3785" spans="1:2" x14ac:dyDescent="0.25">
      <c r="A3785" s="2"/>
      <c r="B3785" s="4"/>
    </row>
    <row r="3786" spans="1:2" x14ac:dyDescent="0.25">
      <c r="A3786" s="2"/>
      <c r="B3786" s="4"/>
    </row>
    <row r="3787" spans="1:2" x14ac:dyDescent="0.25">
      <c r="A3787" s="2"/>
      <c r="B3787" s="4"/>
    </row>
    <row r="3788" spans="1:2" x14ac:dyDescent="0.25">
      <c r="A3788" s="2"/>
      <c r="B3788" s="4"/>
    </row>
    <row r="3789" spans="1:2" x14ac:dyDescent="0.25">
      <c r="A3789" s="2"/>
      <c r="B3789" s="4"/>
    </row>
    <row r="3790" spans="1:2" x14ac:dyDescent="0.25">
      <c r="A3790" s="2"/>
      <c r="B3790" s="4"/>
    </row>
    <row r="3791" spans="1:2" x14ac:dyDescent="0.25">
      <c r="A3791" s="2"/>
      <c r="B3791" s="4"/>
    </row>
    <row r="3792" spans="1:2" x14ac:dyDescent="0.25">
      <c r="A3792" s="2"/>
      <c r="B3792" s="4"/>
    </row>
    <row r="3793" spans="1:2" x14ac:dyDescent="0.25">
      <c r="A3793" s="2"/>
      <c r="B3793" s="4"/>
    </row>
    <row r="3794" spans="1:2" x14ac:dyDescent="0.25">
      <c r="A3794" s="2"/>
      <c r="B3794" s="4"/>
    </row>
    <row r="3795" spans="1:2" x14ac:dyDescent="0.25">
      <c r="A3795" s="2"/>
      <c r="B3795" s="4"/>
    </row>
    <row r="3796" spans="1:2" x14ac:dyDescent="0.25">
      <c r="A3796" s="2"/>
      <c r="B3796" s="4"/>
    </row>
    <row r="3797" spans="1:2" x14ac:dyDescent="0.25">
      <c r="A3797" s="2"/>
      <c r="B3797" s="4"/>
    </row>
    <row r="3798" spans="1:2" x14ac:dyDescent="0.25">
      <c r="A3798" s="2"/>
      <c r="B3798" s="4"/>
    </row>
    <row r="3799" spans="1:2" x14ac:dyDescent="0.25">
      <c r="A3799" s="2"/>
      <c r="B3799" s="4"/>
    </row>
    <row r="3800" spans="1:2" x14ac:dyDescent="0.25">
      <c r="A3800" s="2"/>
      <c r="B3800" s="4"/>
    </row>
    <row r="3801" spans="1:2" x14ac:dyDescent="0.25">
      <c r="A3801" s="2"/>
      <c r="B3801" s="4"/>
    </row>
    <row r="3802" spans="1:2" x14ac:dyDescent="0.25">
      <c r="A3802" s="2"/>
      <c r="B3802" s="4"/>
    </row>
    <row r="3803" spans="1:2" x14ac:dyDescent="0.25">
      <c r="A3803" s="2"/>
      <c r="B3803" s="4"/>
    </row>
    <row r="3804" spans="1:2" x14ac:dyDescent="0.25">
      <c r="A3804" s="2"/>
      <c r="B3804" s="4"/>
    </row>
    <row r="3805" spans="1:2" x14ac:dyDescent="0.25">
      <c r="A3805" s="2"/>
      <c r="B3805" s="4"/>
    </row>
    <row r="3806" spans="1:2" x14ac:dyDescent="0.25">
      <c r="A3806" s="2"/>
      <c r="B3806" s="4"/>
    </row>
    <row r="3807" spans="1:2" x14ac:dyDescent="0.25">
      <c r="A3807" s="2"/>
      <c r="B3807" s="4"/>
    </row>
    <row r="3808" spans="1:2" x14ac:dyDescent="0.25">
      <c r="A3808" s="2"/>
      <c r="B3808" s="4"/>
    </row>
    <row r="3809" spans="1:2" x14ac:dyDescent="0.25">
      <c r="A3809" s="2"/>
      <c r="B3809" s="4"/>
    </row>
    <row r="3810" spans="1:2" x14ac:dyDescent="0.25">
      <c r="A3810" s="2"/>
      <c r="B3810" s="4"/>
    </row>
    <row r="3811" spans="1:2" x14ac:dyDescent="0.25">
      <c r="A3811" s="2"/>
      <c r="B3811" s="4"/>
    </row>
    <row r="3812" spans="1:2" x14ac:dyDescent="0.25">
      <c r="A3812" s="2"/>
      <c r="B3812" s="4"/>
    </row>
    <row r="3813" spans="1:2" x14ac:dyDescent="0.25">
      <c r="A3813" s="2"/>
      <c r="B3813" s="4"/>
    </row>
    <row r="3814" spans="1:2" x14ac:dyDescent="0.25">
      <c r="A3814" s="2"/>
      <c r="B3814" s="4"/>
    </row>
    <row r="3815" spans="1:2" x14ac:dyDescent="0.25">
      <c r="A3815" s="2"/>
      <c r="B3815" s="4"/>
    </row>
    <row r="3816" spans="1:2" x14ac:dyDescent="0.25">
      <c r="A3816" s="2"/>
      <c r="B3816" s="4"/>
    </row>
    <row r="3817" spans="1:2" x14ac:dyDescent="0.25">
      <c r="A3817" s="2"/>
      <c r="B3817" s="4"/>
    </row>
    <row r="3818" spans="1:2" x14ac:dyDescent="0.25">
      <c r="A3818" s="2"/>
      <c r="B3818" s="4"/>
    </row>
    <row r="3819" spans="1:2" x14ac:dyDescent="0.25">
      <c r="A3819" s="2"/>
      <c r="B3819" s="4"/>
    </row>
    <row r="3820" spans="1:2" x14ac:dyDescent="0.25">
      <c r="A3820" s="2"/>
      <c r="B3820" s="4"/>
    </row>
    <row r="3821" spans="1:2" x14ac:dyDescent="0.25">
      <c r="A3821" s="2"/>
      <c r="B3821" s="4"/>
    </row>
    <row r="3822" spans="1:2" x14ac:dyDescent="0.25">
      <c r="A3822" s="2"/>
      <c r="B3822" s="4"/>
    </row>
    <row r="3823" spans="1:2" x14ac:dyDescent="0.25">
      <c r="A3823" s="2"/>
      <c r="B3823" s="4"/>
    </row>
    <row r="3824" spans="1:2" x14ac:dyDescent="0.25">
      <c r="A3824" s="2"/>
      <c r="B3824" s="4"/>
    </row>
    <row r="3825" spans="1:2" x14ac:dyDescent="0.25">
      <c r="A3825" s="2"/>
      <c r="B3825" s="4"/>
    </row>
    <row r="3826" spans="1:2" x14ac:dyDescent="0.25">
      <c r="A3826" s="2"/>
      <c r="B3826" s="4"/>
    </row>
    <row r="3827" spans="1:2" x14ac:dyDescent="0.25">
      <c r="A3827" s="2"/>
      <c r="B3827" s="4"/>
    </row>
    <row r="3828" spans="1:2" x14ac:dyDescent="0.25">
      <c r="A3828" s="2"/>
      <c r="B3828" s="4"/>
    </row>
    <row r="3829" spans="1:2" x14ac:dyDescent="0.25">
      <c r="A3829" s="2"/>
      <c r="B3829" s="4"/>
    </row>
    <row r="3830" spans="1:2" x14ac:dyDescent="0.25">
      <c r="A3830" s="2"/>
      <c r="B3830" s="4"/>
    </row>
    <row r="3831" spans="1:2" x14ac:dyDescent="0.25">
      <c r="A3831" s="2"/>
      <c r="B3831" s="4"/>
    </row>
    <row r="3832" spans="1:2" x14ac:dyDescent="0.25">
      <c r="A3832" s="2"/>
      <c r="B3832" s="4"/>
    </row>
    <row r="3833" spans="1:2" x14ac:dyDescent="0.25">
      <c r="A3833" s="2"/>
      <c r="B3833" s="4"/>
    </row>
    <row r="3834" spans="1:2" x14ac:dyDescent="0.25">
      <c r="A3834" s="2"/>
      <c r="B3834" s="4"/>
    </row>
    <row r="3835" spans="1:2" x14ac:dyDescent="0.25">
      <c r="A3835" s="2"/>
      <c r="B3835" s="4"/>
    </row>
    <row r="3836" spans="1:2" x14ac:dyDescent="0.25">
      <c r="A3836" s="2"/>
      <c r="B3836" s="4"/>
    </row>
    <row r="3837" spans="1:2" x14ac:dyDescent="0.25">
      <c r="A3837" s="2"/>
      <c r="B3837" s="4"/>
    </row>
    <row r="3838" spans="1:2" x14ac:dyDescent="0.25">
      <c r="A3838" s="2"/>
      <c r="B3838" s="4"/>
    </row>
    <row r="3839" spans="1:2" x14ac:dyDescent="0.25">
      <c r="A3839" s="2"/>
      <c r="B3839" s="4"/>
    </row>
    <row r="3840" spans="1:2" x14ac:dyDescent="0.25">
      <c r="A3840" s="2"/>
      <c r="B3840" s="4"/>
    </row>
    <row r="3841" spans="1:2" x14ac:dyDescent="0.25">
      <c r="A3841" s="2"/>
      <c r="B3841" s="4"/>
    </row>
    <row r="3842" spans="1:2" x14ac:dyDescent="0.25">
      <c r="A3842" s="2"/>
      <c r="B3842" s="4"/>
    </row>
    <row r="3843" spans="1:2" x14ac:dyDescent="0.25">
      <c r="A3843" s="2"/>
      <c r="B3843" s="4"/>
    </row>
    <row r="3844" spans="1:2" x14ac:dyDescent="0.25">
      <c r="A3844" s="2"/>
      <c r="B3844" s="4"/>
    </row>
    <row r="3845" spans="1:2" x14ac:dyDescent="0.25">
      <c r="A3845" s="2"/>
      <c r="B3845" s="4"/>
    </row>
    <row r="3846" spans="1:2" x14ac:dyDescent="0.25">
      <c r="A3846" s="2"/>
      <c r="B3846" s="4"/>
    </row>
    <row r="3847" spans="1:2" x14ac:dyDescent="0.25">
      <c r="A3847" s="2"/>
      <c r="B3847" s="4"/>
    </row>
    <row r="3848" spans="1:2" x14ac:dyDescent="0.25">
      <c r="A3848" s="2"/>
      <c r="B3848" s="4"/>
    </row>
    <row r="3849" spans="1:2" x14ac:dyDescent="0.25">
      <c r="A3849" s="2"/>
      <c r="B3849" s="4"/>
    </row>
    <row r="3850" spans="1:2" x14ac:dyDescent="0.25">
      <c r="A3850" s="2"/>
      <c r="B3850" s="4"/>
    </row>
    <row r="3851" spans="1:2" x14ac:dyDescent="0.25">
      <c r="A3851" s="2"/>
      <c r="B3851" s="4"/>
    </row>
    <row r="3852" spans="1:2" x14ac:dyDescent="0.25">
      <c r="A3852" s="2"/>
      <c r="B3852" s="4"/>
    </row>
    <row r="3853" spans="1:2" x14ac:dyDescent="0.25">
      <c r="A3853" s="2"/>
      <c r="B3853" s="4"/>
    </row>
    <row r="3854" spans="1:2" x14ac:dyDescent="0.25">
      <c r="A3854" s="2"/>
      <c r="B3854" s="4"/>
    </row>
    <row r="3855" spans="1:2" x14ac:dyDescent="0.25">
      <c r="A3855" s="2"/>
      <c r="B3855" s="4"/>
    </row>
    <row r="3856" spans="1:2" x14ac:dyDescent="0.25">
      <c r="A3856" s="2"/>
      <c r="B3856" s="4"/>
    </row>
    <row r="3857" spans="1:2" x14ac:dyDescent="0.25">
      <c r="A3857" s="2"/>
      <c r="B3857" s="4"/>
    </row>
    <row r="3858" spans="1:2" x14ac:dyDescent="0.25">
      <c r="A3858" s="2"/>
      <c r="B3858" s="4"/>
    </row>
    <row r="3859" spans="1:2" x14ac:dyDescent="0.25">
      <c r="A3859" s="2"/>
      <c r="B3859" s="4"/>
    </row>
    <row r="3860" spans="1:2" x14ac:dyDescent="0.25">
      <c r="A3860" s="2"/>
      <c r="B3860" s="4"/>
    </row>
    <row r="3861" spans="1:2" x14ac:dyDescent="0.25">
      <c r="A3861" s="2"/>
      <c r="B3861" s="4"/>
    </row>
    <row r="3862" spans="1:2" x14ac:dyDescent="0.25">
      <c r="A3862" s="2"/>
      <c r="B3862" s="4"/>
    </row>
    <row r="3863" spans="1:2" x14ac:dyDescent="0.25">
      <c r="A3863" s="2"/>
      <c r="B3863" s="4"/>
    </row>
    <row r="3864" spans="1:2" x14ac:dyDescent="0.25">
      <c r="A3864" s="2"/>
      <c r="B3864" s="4"/>
    </row>
    <row r="3865" spans="1:2" x14ac:dyDescent="0.25">
      <c r="A3865" s="2"/>
      <c r="B3865" s="4"/>
    </row>
    <row r="3866" spans="1:2" x14ac:dyDescent="0.25">
      <c r="A3866" s="2"/>
      <c r="B3866" s="4"/>
    </row>
    <row r="3867" spans="1:2" x14ac:dyDescent="0.25">
      <c r="A3867" s="2"/>
      <c r="B3867" s="4"/>
    </row>
    <row r="3868" spans="1:2" x14ac:dyDescent="0.25">
      <c r="A3868" s="2"/>
      <c r="B3868" s="4"/>
    </row>
    <row r="3869" spans="1:2" x14ac:dyDescent="0.25">
      <c r="A3869" s="2"/>
      <c r="B3869" s="4"/>
    </row>
    <row r="3870" spans="1:2" x14ac:dyDescent="0.25">
      <c r="A3870" s="2"/>
      <c r="B3870" s="4"/>
    </row>
    <row r="3871" spans="1:2" x14ac:dyDescent="0.25">
      <c r="A3871" s="2"/>
      <c r="B3871" s="4"/>
    </row>
    <row r="3872" spans="1:2" x14ac:dyDescent="0.25">
      <c r="A3872" s="2"/>
      <c r="B3872" s="4"/>
    </row>
    <row r="3873" spans="1:2" x14ac:dyDescent="0.25">
      <c r="A3873" s="2"/>
      <c r="B3873" s="4"/>
    </row>
    <row r="3874" spans="1:2" x14ac:dyDescent="0.25">
      <c r="A3874" s="2"/>
      <c r="B3874" s="4"/>
    </row>
    <row r="3875" spans="1:2" x14ac:dyDescent="0.25">
      <c r="A3875" s="2"/>
      <c r="B3875" s="4"/>
    </row>
    <row r="3876" spans="1:2" x14ac:dyDescent="0.25">
      <c r="A3876" s="2"/>
      <c r="B3876" s="4"/>
    </row>
    <row r="3877" spans="1:2" x14ac:dyDescent="0.25">
      <c r="A3877" s="2"/>
      <c r="B3877" s="4"/>
    </row>
    <row r="3878" spans="1:2" x14ac:dyDescent="0.25">
      <c r="A3878" s="2"/>
      <c r="B3878" s="4"/>
    </row>
    <row r="3879" spans="1:2" x14ac:dyDescent="0.25">
      <c r="A3879" s="2"/>
      <c r="B3879" s="4"/>
    </row>
    <row r="3880" spans="1:2" x14ac:dyDescent="0.25">
      <c r="A3880" s="2"/>
      <c r="B3880" s="4"/>
    </row>
    <row r="3881" spans="1:2" x14ac:dyDescent="0.25">
      <c r="A3881" s="2"/>
      <c r="B3881" s="4"/>
    </row>
    <row r="3882" spans="1:2" x14ac:dyDescent="0.25">
      <c r="A3882" s="2"/>
      <c r="B3882" s="4"/>
    </row>
    <row r="3883" spans="1:2" x14ac:dyDescent="0.25">
      <c r="A3883" s="2"/>
      <c r="B3883" s="4"/>
    </row>
    <row r="3884" spans="1:2" x14ac:dyDescent="0.25">
      <c r="A3884" s="2"/>
      <c r="B3884" s="4"/>
    </row>
    <row r="3885" spans="1:2" x14ac:dyDescent="0.25">
      <c r="A3885" s="2"/>
      <c r="B3885" s="4"/>
    </row>
    <row r="3886" spans="1:2" x14ac:dyDescent="0.25">
      <c r="A3886" s="2"/>
      <c r="B3886" s="4"/>
    </row>
    <row r="3887" spans="1:2" x14ac:dyDescent="0.25">
      <c r="A3887" s="2"/>
      <c r="B3887" s="4"/>
    </row>
    <row r="3888" spans="1:2" x14ac:dyDescent="0.25">
      <c r="A3888" s="2"/>
      <c r="B3888" s="4"/>
    </row>
    <row r="3889" spans="1:2" x14ac:dyDescent="0.25">
      <c r="A3889" s="2"/>
      <c r="B3889" s="4"/>
    </row>
    <row r="3890" spans="1:2" x14ac:dyDescent="0.25">
      <c r="A3890" s="2"/>
      <c r="B3890" s="4"/>
    </row>
    <row r="3891" spans="1:2" x14ac:dyDescent="0.25">
      <c r="A3891" s="2"/>
      <c r="B3891" s="4"/>
    </row>
    <row r="3892" spans="1:2" x14ac:dyDescent="0.25">
      <c r="A3892" s="2"/>
      <c r="B3892" s="4"/>
    </row>
    <row r="3893" spans="1:2" x14ac:dyDescent="0.25">
      <c r="A3893" s="2"/>
      <c r="B3893" s="4"/>
    </row>
    <row r="3894" spans="1:2" x14ac:dyDescent="0.25">
      <c r="A3894" s="2"/>
      <c r="B3894" s="4"/>
    </row>
    <row r="3895" spans="1:2" x14ac:dyDescent="0.25">
      <c r="A3895" s="2"/>
      <c r="B3895" s="4"/>
    </row>
    <row r="3896" spans="1:2" x14ac:dyDescent="0.25">
      <c r="A3896" s="2"/>
      <c r="B3896" s="4"/>
    </row>
    <row r="3897" spans="1:2" x14ac:dyDescent="0.25">
      <c r="A3897" s="2"/>
      <c r="B3897" s="4"/>
    </row>
    <row r="3898" spans="1:2" x14ac:dyDescent="0.25">
      <c r="A3898" s="2"/>
      <c r="B3898" s="4"/>
    </row>
    <row r="3899" spans="1:2" x14ac:dyDescent="0.25">
      <c r="A3899" s="2"/>
      <c r="B3899" s="4"/>
    </row>
    <row r="3900" spans="1:2" x14ac:dyDescent="0.25">
      <c r="A3900" s="2"/>
      <c r="B3900" s="4"/>
    </row>
    <row r="3901" spans="1:2" x14ac:dyDescent="0.25">
      <c r="A3901" s="2"/>
      <c r="B3901" s="4"/>
    </row>
    <row r="3902" spans="1:2" x14ac:dyDescent="0.25">
      <c r="A3902" s="2"/>
      <c r="B3902" s="4"/>
    </row>
    <row r="3903" spans="1:2" x14ac:dyDescent="0.25">
      <c r="A3903" s="2"/>
      <c r="B3903" s="4"/>
    </row>
    <row r="3904" spans="1:2" x14ac:dyDescent="0.25">
      <c r="A3904" s="2"/>
      <c r="B3904" s="4"/>
    </row>
    <row r="3905" spans="1:2" x14ac:dyDescent="0.25">
      <c r="A3905" s="2"/>
      <c r="B3905" s="4"/>
    </row>
    <row r="3906" spans="1:2" x14ac:dyDescent="0.25">
      <c r="A3906" s="2"/>
      <c r="B3906" s="4"/>
    </row>
    <row r="3907" spans="1:2" x14ac:dyDescent="0.25">
      <c r="A3907" s="2"/>
      <c r="B3907" s="4"/>
    </row>
    <row r="3908" spans="1:2" x14ac:dyDescent="0.25">
      <c r="A3908" s="2"/>
      <c r="B3908" s="4"/>
    </row>
    <row r="3909" spans="1:2" x14ac:dyDescent="0.25">
      <c r="A3909" s="2"/>
      <c r="B3909" s="4"/>
    </row>
    <row r="3910" spans="1:2" x14ac:dyDescent="0.25">
      <c r="A3910" s="2"/>
      <c r="B3910" s="4"/>
    </row>
    <row r="3911" spans="1:2" x14ac:dyDescent="0.25">
      <c r="A3911" s="2"/>
      <c r="B3911" s="4"/>
    </row>
    <row r="3912" spans="1:2" x14ac:dyDescent="0.25">
      <c r="A3912" s="2"/>
      <c r="B3912" s="4"/>
    </row>
    <row r="3913" spans="1:2" x14ac:dyDescent="0.25">
      <c r="A3913" s="2"/>
      <c r="B3913" s="4"/>
    </row>
    <row r="3914" spans="1:2" x14ac:dyDescent="0.25">
      <c r="A3914" s="2"/>
      <c r="B3914" s="4"/>
    </row>
    <row r="3915" spans="1:2" x14ac:dyDescent="0.25">
      <c r="A3915" s="2"/>
      <c r="B3915" s="4"/>
    </row>
    <row r="3916" spans="1:2" x14ac:dyDescent="0.25">
      <c r="A3916" s="2"/>
      <c r="B3916" s="4"/>
    </row>
    <row r="3917" spans="1:2" x14ac:dyDescent="0.25">
      <c r="A3917" s="2"/>
      <c r="B3917" s="4"/>
    </row>
    <row r="3918" spans="1:2" x14ac:dyDescent="0.25">
      <c r="A3918" s="2"/>
      <c r="B3918" s="4"/>
    </row>
    <row r="3919" spans="1:2" x14ac:dyDescent="0.25">
      <c r="A3919" s="2"/>
      <c r="B3919" s="4"/>
    </row>
    <row r="3920" spans="1:2" x14ac:dyDescent="0.25">
      <c r="A3920" s="2"/>
      <c r="B3920" s="4"/>
    </row>
    <row r="3921" spans="1:2" x14ac:dyDescent="0.25">
      <c r="A3921" s="2"/>
      <c r="B3921" s="4"/>
    </row>
    <row r="3922" spans="1:2" x14ac:dyDescent="0.25">
      <c r="A3922" s="2"/>
      <c r="B3922" s="4"/>
    </row>
    <row r="3923" spans="1:2" x14ac:dyDescent="0.25">
      <c r="A3923" s="2"/>
      <c r="B3923" s="4"/>
    </row>
    <row r="3924" spans="1:2" x14ac:dyDescent="0.25">
      <c r="A3924" s="2"/>
      <c r="B3924" s="4"/>
    </row>
    <row r="3925" spans="1:2" x14ac:dyDescent="0.25">
      <c r="A3925" s="2"/>
      <c r="B3925" s="4"/>
    </row>
    <row r="3926" spans="1:2" x14ac:dyDescent="0.25">
      <c r="A3926" s="2"/>
      <c r="B3926" s="4"/>
    </row>
    <row r="3927" spans="1:2" x14ac:dyDescent="0.25">
      <c r="A3927" s="2"/>
      <c r="B3927" s="4"/>
    </row>
    <row r="3928" spans="1:2" x14ac:dyDescent="0.25">
      <c r="A3928" s="2"/>
      <c r="B3928" s="4"/>
    </row>
    <row r="3929" spans="1:2" x14ac:dyDescent="0.25">
      <c r="A3929" s="2"/>
      <c r="B3929" s="4"/>
    </row>
    <row r="3930" spans="1:2" x14ac:dyDescent="0.25">
      <c r="A3930" s="2"/>
      <c r="B3930" s="4"/>
    </row>
    <row r="3931" spans="1:2" x14ac:dyDescent="0.25">
      <c r="A3931" s="2"/>
      <c r="B3931" s="4"/>
    </row>
    <row r="3932" spans="1:2" x14ac:dyDescent="0.25">
      <c r="A3932" s="2"/>
      <c r="B3932" s="4"/>
    </row>
    <row r="3933" spans="1:2" x14ac:dyDescent="0.25">
      <c r="A3933" s="2"/>
      <c r="B3933" s="4"/>
    </row>
    <row r="3934" spans="1:2" x14ac:dyDescent="0.25">
      <c r="A3934" s="2"/>
      <c r="B3934" s="4"/>
    </row>
    <row r="3935" spans="1:2" x14ac:dyDescent="0.25">
      <c r="A3935" s="2"/>
      <c r="B3935" s="4"/>
    </row>
    <row r="3936" spans="1:2" x14ac:dyDescent="0.25">
      <c r="A3936" s="2"/>
      <c r="B3936" s="4"/>
    </row>
    <row r="3937" spans="1:2" x14ac:dyDescent="0.25">
      <c r="A3937" s="2"/>
      <c r="B3937" s="4"/>
    </row>
    <row r="3938" spans="1:2" x14ac:dyDescent="0.25">
      <c r="A3938" s="2"/>
      <c r="B3938" s="4"/>
    </row>
    <row r="3939" spans="1:2" x14ac:dyDescent="0.25">
      <c r="A3939" s="2"/>
      <c r="B3939" s="4"/>
    </row>
    <row r="3940" spans="1:2" x14ac:dyDescent="0.25">
      <c r="A3940" s="2"/>
      <c r="B3940" s="4"/>
    </row>
    <row r="3941" spans="1:2" x14ac:dyDescent="0.25">
      <c r="A3941" s="2"/>
      <c r="B3941" s="4"/>
    </row>
    <row r="3942" spans="1:2" x14ac:dyDescent="0.25">
      <c r="A3942" s="2"/>
      <c r="B3942" s="4"/>
    </row>
    <row r="3943" spans="1:2" x14ac:dyDescent="0.25">
      <c r="A3943" s="2"/>
      <c r="B3943" s="4"/>
    </row>
    <row r="3944" spans="1:2" x14ac:dyDescent="0.25">
      <c r="A3944" s="2"/>
      <c r="B3944" s="4"/>
    </row>
    <row r="3945" spans="1:2" x14ac:dyDescent="0.25">
      <c r="A3945" s="2"/>
      <c r="B3945" s="4"/>
    </row>
    <row r="3946" spans="1:2" x14ac:dyDescent="0.25">
      <c r="A3946" s="2"/>
      <c r="B3946" s="4"/>
    </row>
    <row r="3947" spans="1:2" x14ac:dyDescent="0.25">
      <c r="A3947" s="2"/>
      <c r="B3947" s="4"/>
    </row>
    <row r="3948" spans="1:2" x14ac:dyDescent="0.25">
      <c r="A3948" s="2"/>
      <c r="B3948" s="4"/>
    </row>
    <row r="3949" spans="1:2" x14ac:dyDescent="0.25">
      <c r="A3949" s="2"/>
      <c r="B3949" s="4"/>
    </row>
    <row r="3950" spans="1:2" x14ac:dyDescent="0.25">
      <c r="A3950" s="2"/>
      <c r="B3950" s="4"/>
    </row>
    <row r="3951" spans="1:2" x14ac:dyDescent="0.25">
      <c r="A3951" s="2"/>
      <c r="B3951" s="4"/>
    </row>
    <row r="3952" spans="1:2" x14ac:dyDescent="0.25">
      <c r="A3952" s="2"/>
      <c r="B3952" s="4"/>
    </row>
    <row r="3953" spans="1:2" x14ac:dyDescent="0.25">
      <c r="A3953" s="2"/>
      <c r="B3953" s="4"/>
    </row>
    <row r="3954" spans="1:2" x14ac:dyDescent="0.25">
      <c r="A3954" s="2"/>
      <c r="B3954" s="4"/>
    </row>
    <row r="3955" spans="1:2" x14ac:dyDescent="0.25">
      <c r="A3955" s="2"/>
      <c r="B3955" s="4"/>
    </row>
    <row r="3956" spans="1:2" x14ac:dyDescent="0.25">
      <c r="A3956" s="2"/>
      <c r="B3956" s="4"/>
    </row>
    <row r="3957" spans="1:2" x14ac:dyDescent="0.25">
      <c r="A3957" s="2"/>
      <c r="B3957" s="4"/>
    </row>
    <row r="3958" spans="1:2" x14ac:dyDescent="0.25">
      <c r="A3958" s="2"/>
      <c r="B3958" s="4"/>
    </row>
    <row r="3959" spans="1:2" x14ac:dyDescent="0.25">
      <c r="A3959" s="2"/>
      <c r="B3959" s="4"/>
    </row>
    <row r="3960" spans="1:2" x14ac:dyDescent="0.25">
      <c r="A3960" s="2"/>
      <c r="B3960" s="4"/>
    </row>
    <row r="3961" spans="1:2" x14ac:dyDescent="0.25">
      <c r="A3961" s="2"/>
      <c r="B3961" s="4"/>
    </row>
    <row r="3962" spans="1:2" x14ac:dyDescent="0.25">
      <c r="A3962" s="2"/>
      <c r="B3962" s="4"/>
    </row>
    <row r="3963" spans="1:2" x14ac:dyDescent="0.25">
      <c r="A3963" s="2"/>
      <c r="B3963" s="4"/>
    </row>
    <row r="3964" spans="1:2" x14ac:dyDescent="0.25">
      <c r="A3964" s="2"/>
      <c r="B3964" s="4"/>
    </row>
    <row r="3965" spans="1:2" x14ac:dyDescent="0.25">
      <c r="A3965" s="2"/>
      <c r="B3965" s="4"/>
    </row>
    <row r="3966" spans="1:2" x14ac:dyDescent="0.25">
      <c r="A3966" s="2"/>
      <c r="B3966" s="4"/>
    </row>
    <row r="3967" spans="1:2" x14ac:dyDescent="0.25">
      <c r="A3967" s="2"/>
      <c r="B3967" s="4"/>
    </row>
    <row r="3968" spans="1:2" x14ac:dyDescent="0.25">
      <c r="A3968" s="2"/>
      <c r="B3968" s="4"/>
    </row>
    <row r="3969" spans="1:2" x14ac:dyDescent="0.25">
      <c r="A3969" s="2"/>
      <c r="B3969" s="4"/>
    </row>
    <row r="3970" spans="1:2" x14ac:dyDescent="0.25">
      <c r="A3970" s="2"/>
      <c r="B3970" s="4"/>
    </row>
    <row r="3971" spans="1:2" x14ac:dyDescent="0.25">
      <c r="A3971" s="2"/>
      <c r="B3971" s="4"/>
    </row>
    <row r="3972" spans="1:2" x14ac:dyDescent="0.25">
      <c r="A3972" s="2"/>
      <c r="B3972" s="4"/>
    </row>
    <row r="3973" spans="1:2" x14ac:dyDescent="0.25">
      <c r="A3973" s="2"/>
      <c r="B3973" s="4"/>
    </row>
    <row r="3974" spans="1:2" x14ac:dyDescent="0.25">
      <c r="A3974" s="2"/>
      <c r="B3974" s="4"/>
    </row>
    <row r="3975" spans="1:2" x14ac:dyDescent="0.25">
      <c r="A3975" s="2"/>
      <c r="B3975" s="4"/>
    </row>
    <row r="3976" spans="1:2" x14ac:dyDescent="0.25">
      <c r="A3976" s="2"/>
      <c r="B3976" s="4"/>
    </row>
    <row r="3977" spans="1:2" x14ac:dyDescent="0.25">
      <c r="A3977" s="2"/>
      <c r="B3977" s="4"/>
    </row>
    <row r="3978" spans="1:2" x14ac:dyDescent="0.25">
      <c r="A3978" s="2"/>
      <c r="B3978" s="4"/>
    </row>
    <row r="3979" spans="1:2" x14ac:dyDescent="0.25">
      <c r="A3979" s="2"/>
      <c r="B3979" s="4"/>
    </row>
    <row r="3980" spans="1:2" x14ac:dyDescent="0.25">
      <c r="A3980" s="2"/>
      <c r="B3980" s="4"/>
    </row>
    <row r="3981" spans="1:2" x14ac:dyDescent="0.25">
      <c r="A3981" s="2"/>
      <c r="B3981" s="4"/>
    </row>
    <row r="3982" spans="1:2" x14ac:dyDescent="0.25">
      <c r="A3982" s="2"/>
      <c r="B3982" s="4"/>
    </row>
    <row r="3983" spans="1:2" x14ac:dyDescent="0.25">
      <c r="A3983" s="2"/>
      <c r="B3983" s="4"/>
    </row>
    <row r="3984" spans="1:2" x14ac:dyDescent="0.25">
      <c r="A3984" s="2"/>
      <c r="B3984" s="4"/>
    </row>
    <row r="3985" spans="1:2" x14ac:dyDescent="0.25">
      <c r="A3985" s="2"/>
      <c r="B3985" s="4"/>
    </row>
    <row r="3986" spans="1:2" x14ac:dyDescent="0.25">
      <c r="A3986" s="2"/>
      <c r="B3986" s="4"/>
    </row>
    <row r="3987" spans="1:2" x14ac:dyDescent="0.25">
      <c r="A3987" s="2"/>
      <c r="B3987" s="4"/>
    </row>
    <row r="3988" spans="1:2" x14ac:dyDescent="0.25">
      <c r="A3988" s="2"/>
      <c r="B3988" s="4"/>
    </row>
    <row r="3989" spans="1:2" x14ac:dyDescent="0.25">
      <c r="A3989" s="2"/>
      <c r="B3989" s="4"/>
    </row>
    <row r="3990" spans="1:2" x14ac:dyDescent="0.25">
      <c r="A3990" s="2"/>
      <c r="B3990" s="4"/>
    </row>
    <row r="3991" spans="1:2" x14ac:dyDescent="0.25">
      <c r="A3991" s="2"/>
      <c r="B3991" s="4"/>
    </row>
    <row r="3992" spans="1:2" x14ac:dyDescent="0.25">
      <c r="A3992" s="2"/>
      <c r="B3992" s="4"/>
    </row>
    <row r="3993" spans="1:2" x14ac:dyDescent="0.25">
      <c r="A3993" s="2"/>
      <c r="B3993" s="4"/>
    </row>
    <row r="3994" spans="1:2" x14ac:dyDescent="0.25">
      <c r="A3994" s="2"/>
      <c r="B3994" s="4"/>
    </row>
    <row r="3995" spans="1:2" x14ac:dyDescent="0.25">
      <c r="A3995" s="2"/>
      <c r="B3995" s="4"/>
    </row>
    <row r="3996" spans="1:2" x14ac:dyDescent="0.25">
      <c r="A3996" s="2"/>
      <c r="B3996" s="4"/>
    </row>
    <row r="3997" spans="1:2" x14ac:dyDescent="0.25">
      <c r="A3997" s="2"/>
      <c r="B3997" s="4"/>
    </row>
    <row r="3998" spans="1:2" x14ac:dyDescent="0.25">
      <c r="A3998" s="2"/>
      <c r="B3998" s="4"/>
    </row>
    <row r="3999" spans="1:2" x14ac:dyDescent="0.25">
      <c r="A3999" s="2"/>
      <c r="B3999" s="4"/>
    </row>
    <row r="4000" spans="1:2" x14ac:dyDescent="0.25">
      <c r="A4000" s="2"/>
      <c r="B4000" s="4"/>
    </row>
    <row r="4001" spans="1:2" x14ac:dyDescent="0.25">
      <c r="A4001" s="2"/>
      <c r="B4001" s="4"/>
    </row>
    <row r="4002" spans="1:2" x14ac:dyDescent="0.25">
      <c r="A4002" s="2"/>
      <c r="B4002" s="4"/>
    </row>
    <row r="4003" spans="1:2" x14ac:dyDescent="0.25">
      <c r="A4003" s="2"/>
      <c r="B4003" s="4"/>
    </row>
    <row r="4004" spans="1:2" x14ac:dyDescent="0.25">
      <c r="A4004" s="2"/>
      <c r="B4004" s="4"/>
    </row>
    <row r="4005" spans="1:2" x14ac:dyDescent="0.25">
      <c r="A4005" s="2"/>
      <c r="B4005" s="4"/>
    </row>
    <row r="4006" spans="1:2" x14ac:dyDescent="0.25">
      <c r="A4006" s="2"/>
      <c r="B4006" s="4"/>
    </row>
    <row r="4007" spans="1:2" x14ac:dyDescent="0.25">
      <c r="A4007" s="2"/>
      <c r="B4007" s="4"/>
    </row>
    <row r="4008" spans="1:2" x14ac:dyDescent="0.25">
      <c r="A4008" s="2"/>
      <c r="B4008" s="4"/>
    </row>
    <row r="4009" spans="1:2" x14ac:dyDescent="0.25">
      <c r="A4009" s="2"/>
      <c r="B4009" s="4"/>
    </row>
    <row r="4010" spans="1:2" x14ac:dyDescent="0.25">
      <c r="A4010" s="2"/>
      <c r="B4010" s="4"/>
    </row>
    <row r="4011" spans="1:2" x14ac:dyDescent="0.25">
      <c r="A4011" s="2"/>
      <c r="B4011" s="4"/>
    </row>
    <row r="4012" spans="1:2" x14ac:dyDescent="0.25">
      <c r="A4012" s="2"/>
      <c r="B4012" s="4"/>
    </row>
    <row r="4013" spans="1:2" x14ac:dyDescent="0.25">
      <c r="A4013" s="2"/>
      <c r="B4013" s="4"/>
    </row>
    <row r="4014" spans="1:2" x14ac:dyDescent="0.25">
      <c r="A4014" s="2"/>
      <c r="B4014" s="4"/>
    </row>
    <row r="4015" spans="1:2" x14ac:dyDescent="0.25">
      <c r="A4015" s="2"/>
      <c r="B4015" s="4"/>
    </row>
    <row r="4016" spans="1:2" x14ac:dyDescent="0.25">
      <c r="A4016" s="2"/>
      <c r="B4016" s="4"/>
    </row>
    <row r="4017" spans="1:2" x14ac:dyDescent="0.25">
      <c r="A4017" s="2"/>
      <c r="B4017" s="4"/>
    </row>
    <row r="4018" spans="1:2" x14ac:dyDescent="0.25">
      <c r="A4018" s="2"/>
      <c r="B4018" s="4"/>
    </row>
    <row r="4019" spans="1:2" x14ac:dyDescent="0.25">
      <c r="A4019" s="2"/>
      <c r="B4019" s="4"/>
    </row>
    <row r="4020" spans="1:2" x14ac:dyDescent="0.25">
      <c r="A4020" s="2"/>
      <c r="B4020" s="4"/>
    </row>
    <row r="4021" spans="1:2" x14ac:dyDescent="0.25">
      <c r="A4021" s="2"/>
      <c r="B4021" s="4"/>
    </row>
    <row r="4022" spans="1:2" x14ac:dyDescent="0.25">
      <c r="A4022" s="2"/>
      <c r="B4022" s="4"/>
    </row>
    <row r="4023" spans="1:2" x14ac:dyDescent="0.25">
      <c r="A4023" s="2"/>
      <c r="B4023" s="4"/>
    </row>
    <row r="4024" spans="1:2" x14ac:dyDescent="0.25">
      <c r="A4024" s="2"/>
      <c r="B4024" s="4"/>
    </row>
    <row r="4025" spans="1:2" x14ac:dyDescent="0.25">
      <c r="A4025" s="2"/>
      <c r="B4025" s="4"/>
    </row>
    <row r="4026" spans="1:2" x14ac:dyDescent="0.25">
      <c r="A4026" s="2"/>
      <c r="B4026" s="4"/>
    </row>
    <row r="4027" spans="1:2" x14ac:dyDescent="0.25">
      <c r="A4027" s="2"/>
      <c r="B4027" s="4"/>
    </row>
    <row r="4028" spans="1:2" x14ac:dyDescent="0.25">
      <c r="A4028" s="2"/>
      <c r="B4028" s="4"/>
    </row>
    <row r="4029" spans="1:2" x14ac:dyDescent="0.25">
      <c r="A4029" s="2"/>
      <c r="B4029" s="4"/>
    </row>
    <row r="4030" spans="1:2" x14ac:dyDescent="0.25">
      <c r="A4030" s="2"/>
      <c r="B4030" s="4"/>
    </row>
    <row r="4031" spans="1:2" x14ac:dyDescent="0.25">
      <c r="A4031" s="2"/>
      <c r="B4031" s="4"/>
    </row>
    <row r="4032" spans="1:2" x14ac:dyDescent="0.25">
      <c r="A4032" s="2"/>
      <c r="B4032" s="4"/>
    </row>
    <row r="4033" spans="1:2" x14ac:dyDescent="0.25">
      <c r="A4033" s="2"/>
      <c r="B4033" s="4"/>
    </row>
    <row r="4034" spans="1:2" x14ac:dyDescent="0.25">
      <c r="A4034" s="2"/>
      <c r="B4034" s="4"/>
    </row>
    <row r="4035" spans="1:2" x14ac:dyDescent="0.25">
      <c r="A4035" s="2"/>
      <c r="B4035" s="4"/>
    </row>
    <row r="4036" spans="1:2" x14ac:dyDescent="0.25">
      <c r="A4036" s="2"/>
      <c r="B4036" s="4"/>
    </row>
    <row r="4037" spans="1:2" x14ac:dyDescent="0.25">
      <c r="A4037" s="2"/>
      <c r="B4037" s="4"/>
    </row>
    <row r="4038" spans="1:2" x14ac:dyDescent="0.25">
      <c r="A4038" s="2"/>
      <c r="B4038" s="4"/>
    </row>
    <row r="4039" spans="1:2" x14ac:dyDescent="0.25">
      <c r="A4039" s="2"/>
      <c r="B4039" s="4"/>
    </row>
    <row r="4040" spans="1:2" x14ac:dyDescent="0.25">
      <c r="A4040" s="2"/>
      <c r="B4040" s="4"/>
    </row>
    <row r="4041" spans="1:2" x14ac:dyDescent="0.25">
      <c r="A4041" s="2"/>
      <c r="B4041" s="4"/>
    </row>
    <row r="4042" spans="1:2" x14ac:dyDescent="0.25">
      <c r="A4042" s="2"/>
      <c r="B4042" s="4"/>
    </row>
    <row r="4043" spans="1:2" x14ac:dyDescent="0.25">
      <c r="A4043" s="2"/>
      <c r="B4043" s="4"/>
    </row>
    <row r="4044" spans="1:2" x14ac:dyDescent="0.25">
      <c r="A4044" s="2"/>
      <c r="B4044" s="4"/>
    </row>
    <row r="4045" spans="1:2" x14ac:dyDescent="0.25">
      <c r="A4045" s="2"/>
      <c r="B4045" s="4"/>
    </row>
    <row r="4046" spans="1:2" x14ac:dyDescent="0.25">
      <c r="A4046" s="2"/>
      <c r="B4046" s="4"/>
    </row>
    <row r="4047" spans="1:2" x14ac:dyDescent="0.25">
      <c r="A4047" s="2"/>
      <c r="B4047" s="4"/>
    </row>
    <row r="4048" spans="1:2" x14ac:dyDescent="0.25">
      <c r="A4048" s="2"/>
      <c r="B4048" s="4"/>
    </row>
    <row r="4049" spans="1:2" x14ac:dyDescent="0.25">
      <c r="A4049" s="2"/>
      <c r="B4049" s="4"/>
    </row>
    <row r="4050" spans="1:2" x14ac:dyDescent="0.25">
      <c r="A4050" s="2"/>
      <c r="B4050" s="4"/>
    </row>
    <row r="4051" spans="1:2" x14ac:dyDescent="0.25">
      <c r="A4051" s="2"/>
      <c r="B4051" s="4"/>
    </row>
    <row r="4052" spans="1:2" x14ac:dyDescent="0.25">
      <c r="A4052" s="2"/>
      <c r="B4052" s="4"/>
    </row>
    <row r="4053" spans="1:2" x14ac:dyDescent="0.25">
      <c r="A4053" s="2"/>
      <c r="B4053" s="4"/>
    </row>
    <row r="4054" spans="1:2" x14ac:dyDescent="0.25">
      <c r="A4054" s="2"/>
      <c r="B4054" s="4"/>
    </row>
    <row r="4055" spans="1:2" x14ac:dyDescent="0.25">
      <c r="A4055" s="2"/>
      <c r="B4055" s="4"/>
    </row>
    <row r="4056" spans="1:2" x14ac:dyDescent="0.25">
      <c r="A4056" s="2"/>
      <c r="B4056" s="4"/>
    </row>
    <row r="4057" spans="1:2" x14ac:dyDescent="0.25">
      <c r="A4057" s="2"/>
      <c r="B4057" s="4"/>
    </row>
    <row r="4058" spans="1:2" x14ac:dyDescent="0.25">
      <c r="A4058" s="2"/>
      <c r="B4058" s="4"/>
    </row>
    <row r="4059" spans="1:2" x14ac:dyDescent="0.25">
      <c r="A4059" s="2"/>
      <c r="B4059" s="4"/>
    </row>
    <row r="4060" spans="1:2" x14ac:dyDescent="0.25">
      <c r="A4060" s="2"/>
      <c r="B4060" s="4"/>
    </row>
    <row r="4061" spans="1:2" x14ac:dyDescent="0.25">
      <c r="A4061" s="2"/>
      <c r="B4061" s="4"/>
    </row>
    <row r="4062" spans="1:2" x14ac:dyDescent="0.25">
      <c r="A4062" s="2"/>
      <c r="B4062" s="4"/>
    </row>
    <row r="4063" spans="1:2" x14ac:dyDescent="0.25">
      <c r="A4063" s="2"/>
      <c r="B4063" s="4"/>
    </row>
    <row r="4064" spans="1:2" x14ac:dyDescent="0.25">
      <c r="A4064" s="2"/>
      <c r="B4064" s="4"/>
    </row>
    <row r="4065" spans="1:2" x14ac:dyDescent="0.25">
      <c r="A4065" s="2"/>
      <c r="B4065" s="4"/>
    </row>
    <row r="4066" spans="1:2" x14ac:dyDescent="0.25">
      <c r="A4066" s="2"/>
      <c r="B4066" s="4"/>
    </row>
    <row r="4067" spans="1:2" x14ac:dyDescent="0.25">
      <c r="A4067" s="2"/>
      <c r="B4067" s="4"/>
    </row>
    <row r="4068" spans="1:2" x14ac:dyDescent="0.25">
      <c r="A4068" s="2"/>
      <c r="B4068" s="4"/>
    </row>
    <row r="4069" spans="1:2" x14ac:dyDescent="0.25">
      <c r="A4069" s="2"/>
      <c r="B4069" s="4"/>
    </row>
    <row r="4070" spans="1:2" x14ac:dyDescent="0.25">
      <c r="A4070" s="2"/>
      <c r="B4070" s="4"/>
    </row>
    <row r="4071" spans="1:2" x14ac:dyDescent="0.25">
      <c r="A4071" s="2"/>
      <c r="B4071" s="4"/>
    </row>
    <row r="4072" spans="1:2" x14ac:dyDescent="0.25">
      <c r="A4072" s="2"/>
      <c r="B4072" s="4"/>
    </row>
    <row r="4073" spans="1:2" x14ac:dyDescent="0.25">
      <c r="A4073" s="2"/>
      <c r="B4073" s="4"/>
    </row>
    <row r="4074" spans="1:2" x14ac:dyDescent="0.25">
      <c r="A4074" s="2"/>
      <c r="B4074" s="4"/>
    </row>
    <row r="4075" spans="1:2" x14ac:dyDescent="0.25">
      <c r="A4075" s="2"/>
      <c r="B4075" s="4"/>
    </row>
    <row r="4076" spans="1:2" x14ac:dyDescent="0.25">
      <c r="A4076" s="2"/>
      <c r="B4076" s="4"/>
    </row>
    <row r="4077" spans="1:2" x14ac:dyDescent="0.25">
      <c r="A4077" s="2"/>
      <c r="B4077" s="4"/>
    </row>
    <row r="4078" spans="1:2" x14ac:dyDescent="0.25">
      <c r="A4078" s="2"/>
      <c r="B4078" s="4"/>
    </row>
    <row r="4079" spans="1:2" x14ac:dyDescent="0.25">
      <c r="A4079" s="2"/>
      <c r="B4079" s="4"/>
    </row>
    <row r="4080" spans="1:2" x14ac:dyDescent="0.25">
      <c r="A4080" s="2"/>
      <c r="B4080" s="4"/>
    </row>
    <row r="4081" spans="1:2" x14ac:dyDescent="0.25">
      <c r="A4081" s="2"/>
      <c r="B4081" s="4"/>
    </row>
    <row r="4082" spans="1:2" x14ac:dyDescent="0.25">
      <c r="A4082" s="2"/>
      <c r="B4082" s="4"/>
    </row>
    <row r="4083" spans="1:2" x14ac:dyDescent="0.25">
      <c r="A4083" s="2"/>
      <c r="B4083" s="4"/>
    </row>
    <row r="4084" spans="1:2" x14ac:dyDescent="0.25">
      <c r="A4084" s="2"/>
      <c r="B4084" s="4"/>
    </row>
    <row r="4085" spans="1:2" x14ac:dyDescent="0.25">
      <c r="A4085" s="2"/>
      <c r="B4085" s="4"/>
    </row>
    <row r="4086" spans="1:2" x14ac:dyDescent="0.25">
      <c r="A4086" s="2"/>
      <c r="B4086" s="4"/>
    </row>
    <row r="4087" spans="1:2" x14ac:dyDescent="0.25">
      <c r="A4087" s="2"/>
      <c r="B4087" s="4"/>
    </row>
    <row r="4088" spans="1:2" x14ac:dyDescent="0.25">
      <c r="A4088" s="2"/>
      <c r="B4088" s="4"/>
    </row>
    <row r="4089" spans="1:2" x14ac:dyDescent="0.25">
      <c r="A4089" s="2"/>
      <c r="B4089" s="4"/>
    </row>
    <row r="4090" spans="1:2" x14ac:dyDescent="0.25">
      <c r="A4090" s="2"/>
      <c r="B4090" s="4"/>
    </row>
    <row r="4091" spans="1:2" x14ac:dyDescent="0.25">
      <c r="A4091" s="2"/>
      <c r="B4091" s="4"/>
    </row>
    <row r="4092" spans="1:2" x14ac:dyDescent="0.25">
      <c r="A4092" s="2"/>
      <c r="B4092" s="4"/>
    </row>
    <row r="4093" spans="1:2" x14ac:dyDescent="0.25">
      <c r="A4093" s="2"/>
      <c r="B4093" s="4"/>
    </row>
    <row r="4094" spans="1:2" x14ac:dyDescent="0.25">
      <c r="A4094" s="2"/>
      <c r="B4094" s="4"/>
    </row>
    <row r="4095" spans="1:2" x14ac:dyDescent="0.25">
      <c r="A4095" s="2"/>
      <c r="B4095" s="4"/>
    </row>
    <row r="4096" spans="1:2" x14ac:dyDescent="0.25">
      <c r="A4096" s="2"/>
      <c r="B4096" s="4"/>
    </row>
    <row r="4097" spans="1:2" x14ac:dyDescent="0.25">
      <c r="A4097" s="2"/>
      <c r="B4097" s="4"/>
    </row>
    <row r="4098" spans="1:2" x14ac:dyDescent="0.25">
      <c r="A4098" s="2"/>
      <c r="B4098" s="4"/>
    </row>
    <row r="4099" spans="1:2" x14ac:dyDescent="0.25">
      <c r="A4099" s="2"/>
      <c r="B4099" s="4"/>
    </row>
    <row r="4100" spans="1:2" x14ac:dyDescent="0.25">
      <c r="A4100" s="2"/>
      <c r="B4100" s="4"/>
    </row>
    <row r="4101" spans="1:2" x14ac:dyDescent="0.25">
      <c r="A4101" s="2"/>
      <c r="B4101" s="4"/>
    </row>
    <row r="4102" spans="1:2" x14ac:dyDescent="0.25">
      <c r="A4102" s="2"/>
      <c r="B4102" s="4"/>
    </row>
    <row r="4103" spans="1:2" x14ac:dyDescent="0.25">
      <c r="A4103" s="2"/>
      <c r="B4103" s="4"/>
    </row>
    <row r="4104" spans="1:2" x14ac:dyDescent="0.25">
      <c r="A4104" s="2"/>
      <c r="B4104" s="4"/>
    </row>
    <row r="4105" spans="1:2" x14ac:dyDescent="0.25">
      <c r="A4105" s="2"/>
      <c r="B4105" s="4"/>
    </row>
    <row r="4106" spans="1:2" x14ac:dyDescent="0.25">
      <c r="A4106" s="2"/>
      <c r="B4106" s="4"/>
    </row>
    <row r="4107" spans="1:2" x14ac:dyDescent="0.25">
      <c r="A4107" s="2"/>
      <c r="B4107" s="4"/>
    </row>
    <row r="4108" spans="1:2" x14ac:dyDescent="0.25">
      <c r="A4108" s="2"/>
      <c r="B4108" s="4"/>
    </row>
    <row r="4109" spans="1:2" x14ac:dyDescent="0.25">
      <c r="A4109" s="2"/>
      <c r="B4109" s="4"/>
    </row>
    <row r="4110" spans="1:2" x14ac:dyDescent="0.25">
      <c r="A4110" s="2"/>
      <c r="B4110" s="4"/>
    </row>
    <row r="4111" spans="1:2" x14ac:dyDescent="0.25">
      <c r="A4111" s="2"/>
      <c r="B4111" s="4"/>
    </row>
    <row r="4112" spans="1:2" x14ac:dyDescent="0.25">
      <c r="A4112" s="2"/>
      <c r="B4112" s="4"/>
    </row>
    <row r="4113" spans="1:2" x14ac:dyDescent="0.25">
      <c r="A4113" s="2"/>
      <c r="B4113" s="4"/>
    </row>
    <row r="4114" spans="1:2" x14ac:dyDescent="0.25">
      <c r="A4114" s="2"/>
      <c r="B4114" s="4"/>
    </row>
    <row r="4115" spans="1:2" x14ac:dyDescent="0.25">
      <c r="A4115" s="2"/>
      <c r="B4115" s="4"/>
    </row>
    <row r="4116" spans="1:2" x14ac:dyDescent="0.25">
      <c r="A4116" s="2"/>
      <c r="B4116" s="4"/>
    </row>
    <row r="4117" spans="1:2" x14ac:dyDescent="0.25">
      <c r="A4117" s="2"/>
      <c r="B4117" s="4"/>
    </row>
    <row r="4118" spans="1:2" x14ac:dyDescent="0.25">
      <c r="A4118" s="2"/>
      <c r="B4118" s="4"/>
    </row>
    <row r="4119" spans="1:2" x14ac:dyDescent="0.25">
      <c r="A4119" s="2"/>
      <c r="B4119" s="4"/>
    </row>
    <row r="4120" spans="1:2" x14ac:dyDescent="0.25">
      <c r="A4120" s="2"/>
      <c r="B4120" s="4"/>
    </row>
    <row r="4121" spans="1:2" x14ac:dyDescent="0.25">
      <c r="A4121" s="2"/>
      <c r="B4121" s="4"/>
    </row>
    <row r="4122" spans="1:2" x14ac:dyDescent="0.25">
      <c r="A4122" s="2"/>
      <c r="B4122" s="4"/>
    </row>
    <row r="4123" spans="1:2" x14ac:dyDescent="0.25">
      <c r="A4123" s="2"/>
      <c r="B4123" s="4"/>
    </row>
    <row r="4124" spans="1:2" x14ac:dyDescent="0.25">
      <c r="A4124" s="2"/>
      <c r="B4124" s="4"/>
    </row>
    <row r="4125" spans="1:2" x14ac:dyDescent="0.25">
      <c r="A4125" s="2"/>
      <c r="B4125" s="4"/>
    </row>
    <row r="4126" spans="1:2" x14ac:dyDescent="0.25">
      <c r="A4126" s="2"/>
      <c r="B4126" s="4"/>
    </row>
    <row r="4127" spans="1:2" x14ac:dyDescent="0.25">
      <c r="A4127" s="2"/>
      <c r="B4127" s="4"/>
    </row>
    <row r="4128" spans="1:2" x14ac:dyDescent="0.25">
      <c r="A4128" s="2"/>
      <c r="B4128" s="4"/>
    </row>
    <row r="4129" spans="1:2" x14ac:dyDescent="0.25">
      <c r="A4129" s="2"/>
      <c r="B4129" s="4"/>
    </row>
    <row r="4130" spans="1:2" x14ac:dyDescent="0.25">
      <c r="A4130" s="2"/>
      <c r="B4130" s="4"/>
    </row>
    <row r="4131" spans="1:2" x14ac:dyDescent="0.25">
      <c r="A4131" s="2"/>
      <c r="B4131" s="4"/>
    </row>
    <row r="4132" spans="1:2" x14ac:dyDescent="0.25">
      <c r="A4132" s="2"/>
      <c r="B4132" s="4"/>
    </row>
    <row r="4133" spans="1:2" x14ac:dyDescent="0.25">
      <c r="A4133" s="2"/>
      <c r="B4133" s="4"/>
    </row>
    <row r="4134" spans="1:2" x14ac:dyDescent="0.25">
      <c r="A4134" s="2"/>
      <c r="B4134" s="4"/>
    </row>
    <row r="4135" spans="1:2" x14ac:dyDescent="0.25">
      <c r="A4135" s="2"/>
      <c r="B4135" s="4"/>
    </row>
    <row r="4136" spans="1:2" x14ac:dyDescent="0.25">
      <c r="A4136" s="2"/>
      <c r="B4136" s="4"/>
    </row>
    <row r="4137" spans="1:2" x14ac:dyDescent="0.25">
      <c r="A4137" s="2"/>
      <c r="B4137" s="4"/>
    </row>
    <row r="4138" spans="1:2" x14ac:dyDescent="0.25">
      <c r="A4138" s="2"/>
      <c r="B4138" s="4"/>
    </row>
    <row r="4139" spans="1:2" x14ac:dyDescent="0.25">
      <c r="A4139" s="2"/>
      <c r="B4139" s="4"/>
    </row>
    <row r="4140" spans="1:2" x14ac:dyDescent="0.25">
      <c r="A4140" s="2"/>
      <c r="B4140" s="4"/>
    </row>
    <row r="4141" spans="1:2" x14ac:dyDescent="0.25">
      <c r="A4141" s="2"/>
      <c r="B4141" s="4"/>
    </row>
    <row r="4142" spans="1:2" x14ac:dyDescent="0.25">
      <c r="A4142" s="2"/>
      <c r="B4142" s="4"/>
    </row>
    <row r="4143" spans="1:2" x14ac:dyDescent="0.25">
      <c r="A4143" s="2"/>
      <c r="B4143" s="4"/>
    </row>
    <row r="4144" spans="1:2" x14ac:dyDescent="0.25">
      <c r="A4144" s="2"/>
      <c r="B4144" s="4"/>
    </row>
    <row r="4145" spans="1:2" x14ac:dyDescent="0.25">
      <c r="A4145" s="2"/>
      <c r="B4145" s="4"/>
    </row>
    <row r="4146" spans="1:2" x14ac:dyDescent="0.25">
      <c r="A4146" s="2"/>
      <c r="B4146" s="4"/>
    </row>
    <row r="4147" spans="1:2" x14ac:dyDescent="0.25">
      <c r="A4147" s="2"/>
      <c r="B4147" s="4"/>
    </row>
    <row r="4148" spans="1:2" x14ac:dyDescent="0.25">
      <c r="A4148" s="2"/>
      <c r="B4148" s="4"/>
    </row>
    <row r="4149" spans="1:2" x14ac:dyDescent="0.25">
      <c r="A4149" s="2"/>
      <c r="B4149" s="4"/>
    </row>
    <row r="4150" spans="1:2" x14ac:dyDescent="0.25">
      <c r="A4150" s="2"/>
      <c r="B4150" s="4"/>
    </row>
    <row r="4151" spans="1:2" x14ac:dyDescent="0.25">
      <c r="A4151" s="2"/>
      <c r="B4151" s="4"/>
    </row>
    <row r="4152" spans="1:2" x14ac:dyDescent="0.25">
      <c r="A4152" s="2"/>
      <c r="B4152" s="4"/>
    </row>
    <row r="4153" spans="1:2" x14ac:dyDescent="0.25">
      <c r="A4153" s="2"/>
      <c r="B4153" s="4"/>
    </row>
    <row r="4154" spans="1:2" x14ac:dyDescent="0.25">
      <c r="A4154" s="2"/>
      <c r="B4154" s="4"/>
    </row>
    <row r="4155" spans="1:2" x14ac:dyDescent="0.25">
      <c r="A4155" s="2"/>
      <c r="B4155" s="4"/>
    </row>
    <row r="4156" spans="1:2" x14ac:dyDescent="0.25">
      <c r="A4156" s="2"/>
      <c r="B4156" s="4"/>
    </row>
    <row r="4157" spans="1:2" x14ac:dyDescent="0.25">
      <c r="A4157" s="2"/>
      <c r="B4157" s="4"/>
    </row>
    <row r="4158" spans="1:2" x14ac:dyDescent="0.25">
      <c r="A4158" s="2"/>
      <c r="B4158" s="4"/>
    </row>
    <row r="4159" spans="1:2" x14ac:dyDescent="0.25">
      <c r="A4159" s="2"/>
      <c r="B4159" s="4"/>
    </row>
    <row r="4160" spans="1:2" x14ac:dyDescent="0.25">
      <c r="A4160" s="2"/>
      <c r="B4160" s="4"/>
    </row>
    <row r="4161" spans="1:2" x14ac:dyDescent="0.25">
      <c r="A4161" s="2"/>
      <c r="B4161" s="4"/>
    </row>
    <row r="4162" spans="1:2" x14ac:dyDescent="0.25">
      <c r="A4162" s="2"/>
      <c r="B4162" s="4"/>
    </row>
    <row r="4163" spans="1:2" x14ac:dyDescent="0.25">
      <c r="A4163" s="2"/>
      <c r="B4163" s="4"/>
    </row>
    <row r="4164" spans="1:2" x14ac:dyDescent="0.25">
      <c r="A4164" s="2"/>
      <c r="B4164" s="4"/>
    </row>
    <row r="4165" spans="1:2" x14ac:dyDescent="0.25">
      <c r="A4165" s="2"/>
      <c r="B4165" s="4"/>
    </row>
    <row r="4166" spans="1:2" x14ac:dyDescent="0.25">
      <c r="A4166" s="2"/>
      <c r="B4166" s="4"/>
    </row>
    <row r="4167" spans="1:2" x14ac:dyDescent="0.25">
      <c r="A4167" s="2"/>
      <c r="B4167" s="4"/>
    </row>
    <row r="4168" spans="1:2" x14ac:dyDescent="0.25">
      <c r="A4168" s="2"/>
      <c r="B4168" s="4"/>
    </row>
    <row r="4169" spans="1:2" x14ac:dyDescent="0.25">
      <c r="A4169" s="2"/>
      <c r="B4169" s="4"/>
    </row>
    <row r="4170" spans="1:2" x14ac:dyDescent="0.25">
      <c r="A4170" s="2"/>
      <c r="B4170" s="4"/>
    </row>
    <row r="4171" spans="1:2" x14ac:dyDescent="0.25">
      <c r="A4171" s="2"/>
      <c r="B4171" s="4"/>
    </row>
    <row r="4172" spans="1:2" x14ac:dyDescent="0.25">
      <c r="A4172" s="2"/>
      <c r="B4172" s="4"/>
    </row>
    <row r="4173" spans="1:2" x14ac:dyDescent="0.25">
      <c r="A4173" s="2"/>
      <c r="B4173" s="4"/>
    </row>
    <row r="4174" spans="1:2" x14ac:dyDescent="0.25">
      <c r="A4174" s="2"/>
      <c r="B4174" s="4"/>
    </row>
    <row r="4175" spans="1:2" x14ac:dyDescent="0.25">
      <c r="A4175" s="2"/>
      <c r="B4175" s="4"/>
    </row>
    <row r="4176" spans="1:2" x14ac:dyDescent="0.25">
      <c r="A4176" s="2"/>
      <c r="B4176" s="4"/>
    </row>
    <row r="4177" spans="1:2" x14ac:dyDescent="0.25">
      <c r="A4177" s="2"/>
      <c r="B4177" s="4"/>
    </row>
    <row r="4178" spans="1:2" x14ac:dyDescent="0.25">
      <c r="A4178" s="2"/>
      <c r="B4178" s="4"/>
    </row>
    <row r="4179" spans="1:2" x14ac:dyDescent="0.25">
      <c r="A4179" s="2"/>
      <c r="B4179" s="4"/>
    </row>
    <row r="4180" spans="1:2" x14ac:dyDescent="0.25">
      <c r="A4180" s="2"/>
      <c r="B4180" s="4"/>
    </row>
    <row r="4181" spans="1:2" x14ac:dyDescent="0.25">
      <c r="A4181" s="2"/>
      <c r="B4181" s="4"/>
    </row>
    <row r="4182" spans="1:2" x14ac:dyDescent="0.25">
      <c r="A4182" s="2"/>
      <c r="B4182" s="4"/>
    </row>
    <row r="4183" spans="1:2" x14ac:dyDescent="0.25">
      <c r="A4183" s="2"/>
      <c r="B4183" s="4"/>
    </row>
    <row r="4184" spans="1:2" x14ac:dyDescent="0.25">
      <c r="A4184" s="2"/>
      <c r="B4184" s="4"/>
    </row>
    <row r="4185" spans="1:2" x14ac:dyDescent="0.25">
      <c r="A4185" s="2"/>
      <c r="B4185" s="4"/>
    </row>
    <row r="4186" spans="1:2" x14ac:dyDescent="0.25">
      <c r="A4186" s="2"/>
      <c r="B4186" s="4"/>
    </row>
    <row r="4187" spans="1:2" x14ac:dyDescent="0.25">
      <c r="A4187" s="2"/>
      <c r="B4187" s="4"/>
    </row>
    <row r="4188" spans="1:2" x14ac:dyDescent="0.25">
      <c r="A4188" s="2"/>
      <c r="B4188" s="4"/>
    </row>
    <row r="4189" spans="1:2" x14ac:dyDescent="0.25">
      <c r="A4189" s="2"/>
      <c r="B4189" s="4"/>
    </row>
    <row r="4190" spans="1:2" x14ac:dyDescent="0.25">
      <c r="A4190" s="2"/>
      <c r="B4190" s="4"/>
    </row>
    <row r="4191" spans="1:2" x14ac:dyDescent="0.25">
      <c r="A4191" s="2"/>
      <c r="B4191" s="4"/>
    </row>
    <row r="4192" spans="1:2" x14ac:dyDescent="0.25">
      <c r="A4192" s="2"/>
      <c r="B4192" s="4"/>
    </row>
    <row r="4193" spans="1:2" x14ac:dyDescent="0.25">
      <c r="A4193" s="2"/>
      <c r="B4193" s="4"/>
    </row>
    <row r="4194" spans="1:2" x14ac:dyDescent="0.25">
      <c r="A4194" s="2"/>
      <c r="B4194" s="4"/>
    </row>
    <row r="4195" spans="1:2" x14ac:dyDescent="0.25">
      <c r="A4195" s="2"/>
      <c r="B4195" s="4"/>
    </row>
    <row r="4196" spans="1:2" x14ac:dyDescent="0.25">
      <c r="A4196" s="2"/>
      <c r="B4196" s="4"/>
    </row>
    <row r="4197" spans="1:2" x14ac:dyDescent="0.25">
      <c r="A4197" s="2"/>
      <c r="B4197" s="4"/>
    </row>
    <row r="4198" spans="1:2" x14ac:dyDescent="0.25">
      <c r="A4198" s="2"/>
      <c r="B4198" s="4"/>
    </row>
    <row r="4199" spans="1:2" x14ac:dyDescent="0.25">
      <c r="A4199" s="2"/>
      <c r="B4199" s="4"/>
    </row>
    <row r="4200" spans="1:2" x14ac:dyDescent="0.25">
      <c r="A4200" s="2"/>
      <c r="B4200" s="4"/>
    </row>
    <row r="4201" spans="1:2" x14ac:dyDescent="0.25">
      <c r="A4201" s="2"/>
      <c r="B4201" s="4"/>
    </row>
    <row r="4202" spans="1:2" x14ac:dyDescent="0.25">
      <c r="A4202" s="2"/>
      <c r="B4202" s="4"/>
    </row>
    <row r="4203" spans="1:2" x14ac:dyDescent="0.25">
      <c r="A4203" s="2"/>
      <c r="B4203" s="4"/>
    </row>
    <row r="4204" spans="1:2" x14ac:dyDescent="0.25">
      <c r="A4204" s="2"/>
      <c r="B4204" s="4"/>
    </row>
    <row r="4205" spans="1:2" x14ac:dyDescent="0.25">
      <c r="A4205" s="2"/>
      <c r="B4205" s="4"/>
    </row>
    <row r="4206" spans="1:2" x14ac:dyDescent="0.25">
      <c r="A4206" s="2"/>
      <c r="B4206" s="4"/>
    </row>
    <row r="4207" spans="1:2" x14ac:dyDescent="0.25">
      <c r="A4207" s="2"/>
      <c r="B4207" s="4"/>
    </row>
    <row r="4208" spans="1:2" x14ac:dyDescent="0.25">
      <c r="A4208" s="2"/>
      <c r="B4208" s="4"/>
    </row>
    <row r="4209" spans="1:2" x14ac:dyDescent="0.25">
      <c r="A4209" s="2"/>
      <c r="B4209" s="4"/>
    </row>
    <row r="4210" spans="1:2" x14ac:dyDescent="0.25">
      <c r="A4210" s="2"/>
      <c r="B4210" s="4"/>
    </row>
    <row r="4211" spans="1:2" x14ac:dyDescent="0.25">
      <c r="A4211" s="2"/>
      <c r="B4211" s="4"/>
    </row>
    <row r="4212" spans="1:2" x14ac:dyDescent="0.25">
      <c r="A4212" s="2"/>
      <c r="B4212" s="4"/>
    </row>
    <row r="4213" spans="1:2" x14ac:dyDescent="0.25">
      <c r="A4213" s="2"/>
      <c r="B4213" s="4"/>
    </row>
    <row r="4214" spans="1:2" x14ac:dyDescent="0.25">
      <c r="A4214" s="2"/>
      <c r="B4214" s="4"/>
    </row>
    <row r="4215" spans="1:2" x14ac:dyDescent="0.25">
      <c r="A4215" s="2"/>
      <c r="B4215" s="4"/>
    </row>
    <row r="4216" spans="1:2" x14ac:dyDescent="0.25">
      <c r="A4216" s="2"/>
      <c r="B4216" s="4"/>
    </row>
    <row r="4217" spans="1:2" x14ac:dyDescent="0.25">
      <c r="A4217" s="2"/>
      <c r="B4217" s="4"/>
    </row>
    <row r="4218" spans="1:2" x14ac:dyDescent="0.25">
      <c r="A4218" s="2"/>
      <c r="B4218" s="4"/>
    </row>
    <row r="4219" spans="1:2" x14ac:dyDescent="0.25">
      <c r="A4219" s="2"/>
      <c r="B4219" s="4"/>
    </row>
    <row r="4220" spans="1:2" x14ac:dyDescent="0.25">
      <c r="A4220" s="2"/>
      <c r="B4220" s="4"/>
    </row>
    <row r="4221" spans="1:2" x14ac:dyDescent="0.25">
      <c r="A4221" s="2"/>
      <c r="B4221" s="4"/>
    </row>
    <row r="4222" spans="1:2" x14ac:dyDescent="0.25">
      <c r="A4222" s="2"/>
      <c r="B4222" s="4"/>
    </row>
    <row r="4223" spans="1:2" x14ac:dyDescent="0.25">
      <c r="A4223" s="2"/>
      <c r="B4223" s="4"/>
    </row>
    <row r="4224" spans="1:2" x14ac:dyDescent="0.25">
      <c r="A4224" s="2"/>
      <c r="B4224" s="4"/>
    </row>
    <row r="4225" spans="1:2" x14ac:dyDescent="0.25">
      <c r="A4225" s="2"/>
      <c r="B4225" s="4"/>
    </row>
    <row r="4226" spans="1:2" x14ac:dyDescent="0.25">
      <c r="A4226" s="2"/>
      <c r="B4226" s="4"/>
    </row>
    <row r="4227" spans="1:2" x14ac:dyDescent="0.25">
      <c r="A4227" s="2"/>
      <c r="B4227" s="4"/>
    </row>
    <row r="4228" spans="1:2" x14ac:dyDescent="0.25">
      <c r="A4228" s="2"/>
      <c r="B4228" s="4"/>
    </row>
    <row r="4229" spans="1:2" x14ac:dyDescent="0.25">
      <c r="A4229" s="2"/>
      <c r="B4229" s="4"/>
    </row>
    <row r="4230" spans="1:2" x14ac:dyDescent="0.25">
      <c r="A4230" s="2"/>
      <c r="B4230" s="4"/>
    </row>
    <row r="4231" spans="1:2" x14ac:dyDescent="0.25">
      <c r="A4231" s="2"/>
      <c r="B4231" s="4"/>
    </row>
    <row r="4232" spans="1:2" x14ac:dyDescent="0.25">
      <c r="A4232" s="2"/>
      <c r="B4232" s="4"/>
    </row>
    <row r="4233" spans="1:2" x14ac:dyDescent="0.25">
      <c r="A4233" s="2"/>
      <c r="B4233" s="4"/>
    </row>
    <row r="4234" spans="1:2" x14ac:dyDescent="0.25">
      <c r="A4234" s="2"/>
      <c r="B4234" s="4"/>
    </row>
    <row r="4235" spans="1:2" x14ac:dyDescent="0.25">
      <c r="A4235" s="2"/>
      <c r="B4235" s="4"/>
    </row>
    <row r="4236" spans="1:2" x14ac:dyDescent="0.25">
      <c r="A4236" s="2"/>
      <c r="B4236" s="4"/>
    </row>
    <row r="4237" spans="1:2" x14ac:dyDescent="0.25">
      <c r="A4237" s="2"/>
      <c r="B4237" s="4"/>
    </row>
    <row r="4238" spans="1:2" x14ac:dyDescent="0.25">
      <c r="A4238" s="2"/>
      <c r="B4238" s="4"/>
    </row>
    <row r="4239" spans="1:2" x14ac:dyDescent="0.25">
      <c r="A4239" s="2"/>
      <c r="B4239" s="4"/>
    </row>
    <row r="4240" spans="1:2" x14ac:dyDescent="0.25">
      <c r="A4240" s="2"/>
      <c r="B4240" s="4"/>
    </row>
    <row r="4241" spans="1:2" x14ac:dyDescent="0.25">
      <c r="A4241" s="2"/>
      <c r="B4241" s="4"/>
    </row>
    <row r="4242" spans="1:2" x14ac:dyDescent="0.25">
      <c r="A4242" s="2"/>
      <c r="B4242" s="4"/>
    </row>
    <row r="4243" spans="1:2" x14ac:dyDescent="0.25">
      <c r="A4243" s="2"/>
      <c r="B4243" s="4"/>
    </row>
    <row r="4244" spans="1:2" x14ac:dyDescent="0.25">
      <c r="A4244" s="2"/>
      <c r="B4244" s="4"/>
    </row>
    <row r="4245" spans="1:2" x14ac:dyDescent="0.25">
      <c r="A4245" s="2"/>
      <c r="B4245" s="4"/>
    </row>
    <row r="4246" spans="1:2" x14ac:dyDescent="0.25">
      <c r="A4246" s="2"/>
      <c r="B4246" s="4"/>
    </row>
    <row r="4247" spans="1:2" x14ac:dyDescent="0.25">
      <c r="A4247" s="2"/>
      <c r="B4247" s="4"/>
    </row>
    <row r="4248" spans="1:2" x14ac:dyDescent="0.25">
      <c r="A4248" s="2"/>
      <c r="B4248" s="4"/>
    </row>
    <row r="4249" spans="1:2" x14ac:dyDescent="0.25">
      <c r="A4249" s="2"/>
      <c r="B4249" s="4"/>
    </row>
    <row r="4250" spans="1:2" x14ac:dyDescent="0.25">
      <c r="A4250" s="2"/>
      <c r="B4250" s="4"/>
    </row>
    <row r="4251" spans="1:2" x14ac:dyDescent="0.25">
      <c r="A4251" s="2"/>
      <c r="B4251" s="4"/>
    </row>
    <row r="4252" spans="1:2" x14ac:dyDescent="0.25">
      <c r="A4252" s="2"/>
      <c r="B4252" s="4"/>
    </row>
    <row r="4253" spans="1:2" x14ac:dyDescent="0.25">
      <c r="A4253" s="2"/>
      <c r="B4253" s="4"/>
    </row>
    <row r="4254" spans="1:2" x14ac:dyDescent="0.25">
      <c r="A4254" s="2"/>
      <c r="B4254" s="4"/>
    </row>
    <row r="4255" spans="1:2" x14ac:dyDescent="0.25">
      <c r="A4255" s="2"/>
      <c r="B4255" s="4"/>
    </row>
    <row r="4256" spans="1:2" x14ac:dyDescent="0.25">
      <c r="A4256" s="2"/>
      <c r="B4256" s="4"/>
    </row>
    <row r="4257" spans="1:2" x14ac:dyDescent="0.25">
      <c r="A4257" s="2"/>
      <c r="B4257" s="4"/>
    </row>
    <row r="4258" spans="1:2" x14ac:dyDescent="0.25">
      <c r="A4258" s="2"/>
      <c r="B4258" s="4"/>
    </row>
    <row r="4259" spans="1:2" x14ac:dyDescent="0.25">
      <c r="A4259" s="2"/>
      <c r="B4259" s="4"/>
    </row>
    <row r="4260" spans="1:2" x14ac:dyDescent="0.25">
      <c r="A4260" s="2"/>
      <c r="B4260" s="4"/>
    </row>
    <row r="4261" spans="1:2" x14ac:dyDescent="0.25">
      <c r="A4261" s="2"/>
      <c r="B4261" s="4"/>
    </row>
    <row r="4262" spans="1:2" x14ac:dyDescent="0.25">
      <c r="A4262" s="2"/>
      <c r="B4262" s="4"/>
    </row>
    <row r="4263" spans="1:2" x14ac:dyDescent="0.25">
      <c r="A4263" s="2"/>
      <c r="B4263" s="4"/>
    </row>
    <row r="4264" spans="1:2" x14ac:dyDescent="0.25">
      <c r="A4264" s="2"/>
      <c r="B4264" s="4"/>
    </row>
    <row r="4265" spans="1:2" x14ac:dyDescent="0.25">
      <c r="A4265" s="2"/>
      <c r="B4265" s="4"/>
    </row>
    <row r="4266" spans="1:2" x14ac:dyDescent="0.25">
      <c r="A4266" s="2"/>
      <c r="B4266" s="4"/>
    </row>
    <row r="4267" spans="1:2" x14ac:dyDescent="0.25">
      <c r="A4267" s="2"/>
      <c r="B4267" s="4"/>
    </row>
    <row r="4268" spans="1:2" x14ac:dyDescent="0.25">
      <c r="A4268" s="2"/>
      <c r="B4268" s="4"/>
    </row>
    <row r="4269" spans="1:2" x14ac:dyDescent="0.25">
      <c r="A4269" s="2"/>
      <c r="B4269" s="4"/>
    </row>
    <row r="4270" spans="1:2" x14ac:dyDescent="0.25">
      <c r="A4270" s="2"/>
      <c r="B4270" s="4"/>
    </row>
    <row r="4271" spans="1:2" x14ac:dyDescent="0.25">
      <c r="A4271" s="2"/>
      <c r="B4271" s="4"/>
    </row>
    <row r="4272" spans="1:2" x14ac:dyDescent="0.25">
      <c r="A4272" s="2"/>
      <c r="B4272" s="4"/>
    </row>
    <row r="4273" spans="1:2" x14ac:dyDescent="0.25">
      <c r="A4273" s="2"/>
      <c r="B4273" s="4"/>
    </row>
    <row r="4274" spans="1:2" x14ac:dyDescent="0.25">
      <c r="A4274" s="2"/>
      <c r="B4274" s="4"/>
    </row>
    <row r="4275" spans="1:2" x14ac:dyDescent="0.25">
      <c r="A4275" s="2"/>
      <c r="B4275" s="4"/>
    </row>
    <row r="4276" spans="1:2" x14ac:dyDescent="0.25">
      <c r="A4276" s="2"/>
      <c r="B4276" s="4"/>
    </row>
    <row r="4277" spans="1:2" x14ac:dyDescent="0.25">
      <c r="A4277" s="2"/>
      <c r="B4277" s="4"/>
    </row>
    <row r="4278" spans="1:2" x14ac:dyDescent="0.25">
      <c r="A4278" s="2"/>
      <c r="B4278" s="4"/>
    </row>
    <row r="4279" spans="1:2" x14ac:dyDescent="0.25">
      <c r="A4279" s="2"/>
      <c r="B4279" s="4"/>
    </row>
    <row r="4280" spans="1:2" x14ac:dyDescent="0.25">
      <c r="A4280" s="2"/>
      <c r="B4280" s="4"/>
    </row>
    <row r="4281" spans="1:2" x14ac:dyDescent="0.25">
      <c r="A4281" s="2"/>
      <c r="B4281" s="4"/>
    </row>
    <row r="4282" spans="1:2" x14ac:dyDescent="0.25">
      <c r="A4282" s="2"/>
      <c r="B4282" s="4"/>
    </row>
    <row r="4283" spans="1:2" x14ac:dyDescent="0.25">
      <c r="A4283" s="2"/>
      <c r="B4283" s="4"/>
    </row>
    <row r="4284" spans="1:2" x14ac:dyDescent="0.25">
      <c r="A4284" s="2"/>
      <c r="B4284" s="4"/>
    </row>
    <row r="4285" spans="1:2" x14ac:dyDescent="0.25">
      <c r="A4285" s="2"/>
      <c r="B4285" s="4"/>
    </row>
    <row r="4286" spans="1:2" x14ac:dyDescent="0.25">
      <c r="A4286" s="2"/>
      <c r="B4286" s="4"/>
    </row>
    <row r="4287" spans="1:2" x14ac:dyDescent="0.25">
      <c r="A4287" s="2"/>
      <c r="B4287" s="4"/>
    </row>
    <row r="4288" spans="1:2" x14ac:dyDescent="0.25">
      <c r="A4288" s="2"/>
      <c r="B4288" s="4"/>
    </row>
    <row r="4289" spans="1:2" x14ac:dyDescent="0.25">
      <c r="A4289" s="2"/>
      <c r="B4289" s="4"/>
    </row>
    <row r="4290" spans="1:2" x14ac:dyDescent="0.25">
      <c r="A4290" s="2"/>
      <c r="B4290" s="4"/>
    </row>
    <row r="4291" spans="1:2" x14ac:dyDescent="0.25">
      <c r="A4291" s="2"/>
      <c r="B4291" s="4"/>
    </row>
    <row r="4292" spans="1:2" x14ac:dyDescent="0.25">
      <c r="A4292" s="2"/>
      <c r="B4292" s="4"/>
    </row>
    <row r="4293" spans="1:2" x14ac:dyDescent="0.25">
      <c r="A4293" s="2"/>
      <c r="B4293" s="4"/>
    </row>
    <row r="4294" spans="1:2" x14ac:dyDescent="0.25">
      <c r="A4294" s="2"/>
      <c r="B4294" s="4"/>
    </row>
    <row r="4295" spans="1:2" x14ac:dyDescent="0.25">
      <c r="A4295" s="2"/>
      <c r="B4295" s="4"/>
    </row>
    <row r="4296" spans="1:2" x14ac:dyDescent="0.25">
      <c r="A4296" s="2"/>
      <c r="B4296" s="4"/>
    </row>
    <row r="4297" spans="1:2" x14ac:dyDescent="0.25">
      <c r="A4297" s="2"/>
      <c r="B4297" s="4"/>
    </row>
    <row r="4298" spans="1:2" x14ac:dyDescent="0.25">
      <c r="A4298" s="2"/>
      <c r="B4298" s="4"/>
    </row>
    <row r="4299" spans="1:2" x14ac:dyDescent="0.25">
      <c r="A4299" s="2"/>
      <c r="B4299" s="4"/>
    </row>
    <row r="4300" spans="1:2" x14ac:dyDescent="0.25">
      <c r="A4300" s="2"/>
      <c r="B4300" s="4"/>
    </row>
    <row r="4301" spans="1:2" x14ac:dyDescent="0.25">
      <c r="A4301" s="2"/>
      <c r="B4301" s="4"/>
    </row>
    <row r="4302" spans="1:2" x14ac:dyDescent="0.25">
      <c r="A4302" s="2"/>
      <c r="B4302" s="4"/>
    </row>
    <row r="4303" spans="1:2" x14ac:dyDescent="0.25">
      <c r="A4303" s="2"/>
      <c r="B4303" s="4"/>
    </row>
    <row r="4304" spans="1:2" x14ac:dyDescent="0.25">
      <c r="A4304" s="2"/>
      <c r="B4304" s="4"/>
    </row>
    <row r="4305" spans="1:2" x14ac:dyDescent="0.25">
      <c r="A4305" s="2"/>
      <c r="B4305" s="4"/>
    </row>
    <row r="4306" spans="1:2" x14ac:dyDescent="0.25">
      <c r="A4306" s="2"/>
      <c r="B4306" s="4"/>
    </row>
    <row r="4307" spans="1:2" x14ac:dyDescent="0.25">
      <c r="A4307" s="2"/>
      <c r="B4307" s="4"/>
    </row>
    <row r="4308" spans="1:2" x14ac:dyDescent="0.25">
      <c r="A4308" s="2"/>
      <c r="B4308" s="4"/>
    </row>
    <row r="4309" spans="1:2" x14ac:dyDescent="0.25">
      <c r="A4309" s="2"/>
      <c r="B4309" s="4"/>
    </row>
    <row r="4310" spans="1:2" x14ac:dyDescent="0.25">
      <c r="A4310" s="2"/>
      <c r="B4310" s="4"/>
    </row>
    <row r="4311" spans="1:2" x14ac:dyDescent="0.25">
      <c r="A4311" s="2"/>
      <c r="B4311" s="4"/>
    </row>
    <row r="4312" spans="1:2" x14ac:dyDescent="0.25">
      <c r="A4312" s="2"/>
      <c r="B4312" s="4"/>
    </row>
    <row r="4313" spans="1:2" x14ac:dyDescent="0.25">
      <c r="A4313" s="2"/>
      <c r="B4313" s="4"/>
    </row>
    <row r="4314" spans="1:2" x14ac:dyDescent="0.25">
      <c r="A4314" s="2"/>
      <c r="B4314" s="4"/>
    </row>
    <row r="4315" spans="1:2" x14ac:dyDescent="0.25">
      <c r="A4315" s="2"/>
      <c r="B4315" s="4"/>
    </row>
    <row r="4316" spans="1:2" x14ac:dyDescent="0.25">
      <c r="A4316" s="2"/>
      <c r="B4316" s="4"/>
    </row>
    <row r="4317" spans="1:2" x14ac:dyDescent="0.25">
      <c r="A4317" s="2"/>
      <c r="B4317" s="4"/>
    </row>
    <row r="4318" spans="1:2" x14ac:dyDescent="0.25">
      <c r="A4318" s="2"/>
      <c r="B4318" s="4"/>
    </row>
    <row r="4319" spans="1:2" x14ac:dyDescent="0.25">
      <c r="A4319" s="2"/>
      <c r="B4319" s="4"/>
    </row>
    <row r="4320" spans="1:2" x14ac:dyDescent="0.25">
      <c r="A4320" s="2"/>
      <c r="B4320" s="4"/>
    </row>
    <row r="4321" spans="1:2" x14ac:dyDescent="0.25">
      <c r="A4321" s="2"/>
      <c r="B4321" s="4"/>
    </row>
    <row r="4322" spans="1:2" x14ac:dyDescent="0.25">
      <c r="A4322" s="2"/>
      <c r="B4322" s="4"/>
    </row>
    <row r="4323" spans="1:2" x14ac:dyDescent="0.25">
      <c r="A4323" s="2"/>
      <c r="B4323" s="4"/>
    </row>
    <row r="4324" spans="1:2" x14ac:dyDescent="0.25">
      <c r="A4324" s="2"/>
      <c r="B4324" s="4"/>
    </row>
    <row r="4325" spans="1:2" x14ac:dyDescent="0.25">
      <c r="A4325" s="2"/>
      <c r="B4325" s="4"/>
    </row>
    <row r="4326" spans="1:2" x14ac:dyDescent="0.25">
      <c r="A4326" s="2"/>
      <c r="B4326" s="4"/>
    </row>
    <row r="4327" spans="1:2" x14ac:dyDescent="0.25">
      <c r="A4327" s="2"/>
      <c r="B4327" s="4"/>
    </row>
    <row r="4328" spans="1:2" x14ac:dyDescent="0.25">
      <c r="A4328" s="2"/>
      <c r="B4328" s="4"/>
    </row>
    <row r="4329" spans="1:2" x14ac:dyDescent="0.25">
      <c r="A4329" s="2"/>
      <c r="B4329" s="4"/>
    </row>
    <row r="4330" spans="1:2" x14ac:dyDescent="0.25">
      <c r="A4330" s="2"/>
      <c r="B4330" s="4"/>
    </row>
    <row r="4331" spans="1:2" x14ac:dyDescent="0.25">
      <c r="A4331" s="2"/>
      <c r="B4331" s="4"/>
    </row>
    <row r="4332" spans="1:2" x14ac:dyDescent="0.25">
      <c r="A4332" s="2"/>
      <c r="B4332" s="4"/>
    </row>
    <row r="4333" spans="1:2" x14ac:dyDescent="0.25">
      <c r="A4333" s="2"/>
      <c r="B4333" s="4"/>
    </row>
    <row r="4334" spans="1:2" x14ac:dyDescent="0.25">
      <c r="A4334" s="2"/>
      <c r="B4334" s="4"/>
    </row>
    <row r="4335" spans="1:2" x14ac:dyDescent="0.25">
      <c r="A4335" s="2"/>
      <c r="B4335" s="4"/>
    </row>
    <row r="4336" spans="1:2" x14ac:dyDescent="0.25">
      <c r="A4336" s="2"/>
      <c r="B4336" s="4"/>
    </row>
    <row r="4337" spans="1:2" x14ac:dyDescent="0.25">
      <c r="A4337" s="2"/>
      <c r="B4337" s="4"/>
    </row>
    <row r="4338" spans="1:2" x14ac:dyDescent="0.25">
      <c r="A4338" s="2"/>
      <c r="B4338" s="4"/>
    </row>
    <row r="4339" spans="1:2" x14ac:dyDescent="0.25">
      <c r="A4339" s="2"/>
      <c r="B4339" s="4"/>
    </row>
    <row r="4340" spans="1:2" x14ac:dyDescent="0.25">
      <c r="A4340" s="2"/>
      <c r="B4340" s="4"/>
    </row>
    <row r="4341" spans="1:2" x14ac:dyDescent="0.25">
      <c r="A4341" s="2"/>
      <c r="B4341" s="4"/>
    </row>
    <row r="4342" spans="1:2" x14ac:dyDescent="0.25">
      <c r="A4342" s="2"/>
      <c r="B4342" s="4"/>
    </row>
    <row r="4343" spans="1:2" x14ac:dyDescent="0.25">
      <c r="A4343" s="2"/>
      <c r="B4343" s="4"/>
    </row>
    <row r="4344" spans="1:2" x14ac:dyDescent="0.25">
      <c r="A4344" s="2"/>
      <c r="B4344" s="4"/>
    </row>
    <row r="4345" spans="1:2" x14ac:dyDescent="0.25">
      <c r="A4345" s="2"/>
      <c r="B4345" s="4"/>
    </row>
    <row r="4346" spans="1:2" x14ac:dyDescent="0.25">
      <c r="A4346" s="2"/>
      <c r="B4346" s="4"/>
    </row>
    <row r="4347" spans="1:2" x14ac:dyDescent="0.25">
      <c r="A4347" s="2"/>
      <c r="B4347" s="4"/>
    </row>
    <row r="4348" spans="1:2" x14ac:dyDescent="0.25">
      <c r="A4348" s="2"/>
      <c r="B4348" s="4"/>
    </row>
    <row r="4349" spans="1:2" x14ac:dyDescent="0.25">
      <c r="A4349" s="2"/>
      <c r="B4349" s="4"/>
    </row>
    <row r="4350" spans="1:2" x14ac:dyDescent="0.25">
      <c r="A4350" s="2"/>
      <c r="B4350" s="4"/>
    </row>
    <row r="4351" spans="1:2" x14ac:dyDescent="0.25">
      <c r="A4351" s="2"/>
      <c r="B4351" s="4"/>
    </row>
    <row r="4352" spans="1:2" x14ac:dyDescent="0.25">
      <c r="A4352" s="2"/>
      <c r="B4352" s="4"/>
    </row>
    <row r="4353" spans="1:2" x14ac:dyDescent="0.25">
      <c r="A4353" s="2"/>
      <c r="B4353" s="4"/>
    </row>
    <row r="4354" spans="1:2" x14ac:dyDescent="0.25">
      <c r="A4354" s="2"/>
      <c r="B4354" s="4"/>
    </row>
    <row r="4355" spans="1:2" x14ac:dyDescent="0.25">
      <c r="A4355" s="2"/>
      <c r="B4355" s="4"/>
    </row>
    <row r="4356" spans="1:2" x14ac:dyDescent="0.25">
      <c r="A4356" s="2"/>
      <c r="B4356" s="4"/>
    </row>
    <row r="4357" spans="1:2" x14ac:dyDescent="0.25">
      <c r="A4357" s="2"/>
      <c r="B4357" s="4"/>
    </row>
    <row r="4358" spans="1:2" x14ac:dyDescent="0.25">
      <c r="A4358" s="2"/>
      <c r="B4358" s="4"/>
    </row>
    <row r="4359" spans="1:2" x14ac:dyDescent="0.25">
      <c r="A4359" s="2"/>
      <c r="B4359" s="4"/>
    </row>
    <row r="4360" spans="1:2" x14ac:dyDescent="0.25">
      <c r="A4360" s="2"/>
      <c r="B4360" s="4"/>
    </row>
    <row r="4361" spans="1:2" x14ac:dyDescent="0.25">
      <c r="A4361" s="2"/>
      <c r="B4361" s="4"/>
    </row>
    <row r="4362" spans="1:2" x14ac:dyDescent="0.25">
      <c r="A4362" s="2"/>
      <c r="B4362" s="4"/>
    </row>
    <row r="4363" spans="1:2" x14ac:dyDescent="0.25">
      <c r="A4363" s="2"/>
      <c r="B4363" s="4"/>
    </row>
    <row r="4364" spans="1:2" x14ac:dyDescent="0.25">
      <c r="A4364" s="2"/>
      <c r="B4364" s="4"/>
    </row>
    <row r="4365" spans="1:2" x14ac:dyDescent="0.25">
      <c r="A4365" s="2"/>
      <c r="B4365" s="4"/>
    </row>
    <row r="4366" spans="1:2" x14ac:dyDescent="0.25">
      <c r="A4366" s="2"/>
      <c r="B4366" s="4"/>
    </row>
    <row r="4367" spans="1:2" x14ac:dyDescent="0.25">
      <c r="A4367" s="2"/>
      <c r="B4367" s="4"/>
    </row>
    <row r="4368" spans="1:2" x14ac:dyDescent="0.25">
      <c r="A4368" s="2"/>
      <c r="B4368" s="4"/>
    </row>
    <row r="4369" spans="1:2" x14ac:dyDescent="0.25">
      <c r="A4369" s="2"/>
      <c r="B4369" s="4"/>
    </row>
    <row r="4370" spans="1:2" x14ac:dyDescent="0.25">
      <c r="A4370" s="2"/>
      <c r="B4370" s="4"/>
    </row>
    <row r="4371" spans="1:2" x14ac:dyDescent="0.25">
      <c r="A4371" s="2"/>
      <c r="B4371" s="4"/>
    </row>
    <row r="4372" spans="1:2" x14ac:dyDescent="0.25">
      <c r="A4372" s="2"/>
      <c r="B4372" s="4"/>
    </row>
    <row r="4373" spans="1:2" x14ac:dyDescent="0.25">
      <c r="A4373" s="2"/>
      <c r="B4373" s="4"/>
    </row>
    <row r="4374" spans="1:2" x14ac:dyDescent="0.25">
      <c r="A4374" s="2"/>
      <c r="B4374" s="4"/>
    </row>
    <row r="4375" spans="1:2" x14ac:dyDescent="0.25">
      <c r="A4375" s="2"/>
      <c r="B4375" s="4"/>
    </row>
    <row r="4376" spans="1:2" x14ac:dyDescent="0.25">
      <c r="A4376" s="2"/>
      <c r="B4376" s="4"/>
    </row>
    <row r="4377" spans="1:2" x14ac:dyDescent="0.25">
      <c r="A4377" s="2"/>
      <c r="B4377" s="4"/>
    </row>
    <row r="4378" spans="1:2" x14ac:dyDescent="0.25">
      <c r="A4378" s="2"/>
      <c r="B4378" s="4"/>
    </row>
    <row r="4379" spans="1:2" x14ac:dyDescent="0.25">
      <c r="A4379" s="2"/>
      <c r="B4379" s="4"/>
    </row>
    <row r="4380" spans="1:2" x14ac:dyDescent="0.25">
      <c r="A4380" s="2"/>
      <c r="B4380" s="4"/>
    </row>
    <row r="4381" spans="1:2" x14ac:dyDescent="0.25">
      <c r="A4381" s="2"/>
      <c r="B4381" s="4"/>
    </row>
    <row r="4382" spans="1:2" x14ac:dyDescent="0.25">
      <c r="A4382" s="2"/>
      <c r="B4382" s="4"/>
    </row>
    <row r="4383" spans="1:2" x14ac:dyDescent="0.25">
      <c r="A4383" s="2"/>
      <c r="B4383" s="4"/>
    </row>
    <row r="4384" spans="1:2" x14ac:dyDescent="0.25">
      <c r="A4384" s="2"/>
      <c r="B4384" s="4"/>
    </row>
    <row r="4385" spans="1:2" x14ac:dyDescent="0.25">
      <c r="A4385" s="2"/>
      <c r="B4385" s="4"/>
    </row>
    <row r="4386" spans="1:2" x14ac:dyDescent="0.25">
      <c r="A4386" s="2"/>
      <c r="B4386" s="4"/>
    </row>
    <row r="4387" spans="1:2" x14ac:dyDescent="0.25">
      <c r="A4387" s="2"/>
      <c r="B4387" s="4"/>
    </row>
    <row r="4388" spans="1:2" x14ac:dyDescent="0.25">
      <c r="A4388" s="2"/>
      <c r="B4388" s="4"/>
    </row>
    <row r="4389" spans="1:2" x14ac:dyDescent="0.25">
      <c r="A4389" s="2"/>
      <c r="B4389" s="4"/>
    </row>
    <row r="4390" spans="1:2" x14ac:dyDescent="0.25">
      <c r="A4390" s="2"/>
      <c r="B4390" s="4"/>
    </row>
    <row r="4391" spans="1:2" x14ac:dyDescent="0.25">
      <c r="A4391" s="2"/>
      <c r="B4391" s="4"/>
    </row>
    <row r="4392" spans="1:2" x14ac:dyDescent="0.25">
      <c r="A4392" s="2"/>
      <c r="B4392" s="4"/>
    </row>
    <row r="4393" spans="1:2" x14ac:dyDescent="0.25">
      <c r="A4393" s="2"/>
      <c r="B4393" s="4"/>
    </row>
    <row r="4394" spans="1:2" x14ac:dyDescent="0.25">
      <c r="A4394" s="2"/>
      <c r="B4394" s="4"/>
    </row>
    <row r="4395" spans="1:2" x14ac:dyDescent="0.25">
      <c r="A4395" s="2"/>
      <c r="B4395" s="4"/>
    </row>
    <row r="4396" spans="1:2" x14ac:dyDescent="0.25">
      <c r="A4396" s="2"/>
      <c r="B4396" s="4"/>
    </row>
    <row r="4397" spans="1:2" x14ac:dyDescent="0.25">
      <c r="A4397" s="2"/>
      <c r="B4397" s="4"/>
    </row>
    <row r="4398" spans="1:2" x14ac:dyDescent="0.25">
      <c r="A4398" s="2"/>
      <c r="B4398" s="4"/>
    </row>
    <row r="4399" spans="1:2" x14ac:dyDescent="0.25">
      <c r="A4399" s="2"/>
      <c r="B4399" s="4"/>
    </row>
    <row r="4400" spans="1:2" x14ac:dyDescent="0.25">
      <c r="A4400" s="2"/>
      <c r="B4400" s="4"/>
    </row>
    <row r="4401" spans="1:2" x14ac:dyDescent="0.25">
      <c r="A4401" s="2"/>
      <c r="B4401" s="4"/>
    </row>
    <row r="4402" spans="1:2" x14ac:dyDescent="0.25">
      <c r="A4402" s="2"/>
      <c r="B4402" s="4"/>
    </row>
    <row r="4403" spans="1:2" x14ac:dyDescent="0.25">
      <c r="A4403" s="2"/>
      <c r="B4403" s="4"/>
    </row>
    <row r="4404" spans="1:2" x14ac:dyDescent="0.25">
      <c r="A4404" s="2"/>
      <c r="B4404" s="4"/>
    </row>
    <row r="4405" spans="1:2" x14ac:dyDescent="0.25">
      <c r="A4405" s="2"/>
      <c r="B4405" s="4"/>
    </row>
    <row r="4406" spans="1:2" x14ac:dyDescent="0.25">
      <c r="A4406" s="2"/>
      <c r="B4406" s="4"/>
    </row>
    <row r="4407" spans="1:2" x14ac:dyDescent="0.25">
      <c r="A4407" s="2"/>
      <c r="B4407" s="4"/>
    </row>
    <row r="4408" spans="1:2" x14ac:dyDescent="0.25">
      <c r="A4408" s="2"/>
      <c r="B4408" s="4"/>
    </row>
    <row r="4409" spans="1:2" x14ac:dyDescent="0.25">
      <c r="A4409" s="2"/>
      <c r="B4409" s="4"/>
    </row>
    <row r="4410" spans="1:2" x14ac:dyDescent="0.25">
      <c r="A4410" s="2"/>
      <c r="B4410" s="4"/>
    </row>
    <row r="4411" spans="1:2" x14ac:dyDescent="0.25">
      <c r="A4411" s="2"/>
      <c r="B4411" s="4"/>
    </row>
    <row r="4412" spans="1:2" x14ac:dyDescent="0.25">
      <c r="A4412" s="2"/>
      <c r="B4412" s="4"/>
    </row>
    <row r="4413" spans="1:2" x14ac:dyDescent="0.25">
      <c r="A4413" s="2"/>
      <c r="B4413" s="4"/>
    </row>
    <row r="4414" spans="1:2" x14ac:dyDescent="0.25">
      <c r="A4414" s="2"/>
      <c r="B4414" s="4"/>
    </row>
    <row r="4415" spans="1:2" x14ac:dyDescent="0.25">
      <c r="A4415" s="2"/>
      <c r="B4415" s="4"/>
    </row>
    <row r="4416" spans="1:2" x14ac:dyDescent="0.25">
      <c r="A4416" s="2"/>
      <c r="B4416" s="4"/>
    </row>
    <row r="4417" spans="1:2" x14ac:dyDescent="0.25">
      <c r="A4417" s="2"/>
      <c r="B4417" s="4"/>
    </row>
    <row r="4418" spans="1:2" x14ac:dyDescent="0.25">
      <c r="A4418" s="2"/>
      <c r="B4418" s="4"/>
    </row>
    <row r="4419" spans="1:2" x14ac:dyDescent="0.25">
      <c r="A4419" s="2"/>
      <c r="B4419" s="4"/>
    </row>
    <row r="4420" spans="1:2" x14ac:dyDescent="0.25">
      <c r="A4420" s="2"/>
      <c r="B4420" s="4"/>
    </row>
    <row r="4421" spans="1:2" x14ac:dyDescent="0.25">
      <c r="A4421" s="2"/>
      <c r="B4421" s="4"/>
    </row>
    <row r="4422" spans="1:2" x14ac:dyDescent="0.25">
      <c r="A4422" s="2"/>
      <c r="B4422" s="4"/>
    </row>
    <row r="4423" spans="1:2" x14ac:dyDescent="0.25">
      <c r="A4423" s="2"/>
      <c r="B4423" s="4"/>
    </row>
    <row r="4424" spans="1:2" x14ac:dyDescent="0.25">
      <c r="A4424" s="2"/>
      <c r="B4424" s="4"/>
    </row>
    <row r="4425" spans="1:2" x14ac:dyDescent="0.25">
      <c r="A4425" s="2"/>
      <c r="B4425" s="4"/>
    </row>
    <row r="4426" spans="1:2" x14ac:dyDescent="0.25">
      <c r="A4426" s="2"/>
      <c r="B4426" s="4"/>
    </row>
    <row r="4427" spans="1:2" x14ac:dyDescent="0.25">
      <c r="A4427" s="2"/>
      <c r="B4427" s="4"/>
    </row>
    <row r="4428" spans="1:2" x14ac:dyDescent="0.25">
      <c r="A4428" s="2"/>
      <c r="B4428" s="4"/>
    </row>
    <row r="4429" spans="1:2" x14ac:dyDescent="0.25">
      <c r="A4429" s="2"/>
      <c r="B4429" s="4"/>
    </row>
    <row r="4430" spans="1:2" x14ac:dyDescent="0.25">
      <c r="A4430" s="2"/>
      <c r="B4430" s="4"/>
    </row>
    <row r="4431" spans="1:2" x14ac:dyDescent="0.25">
      <c r="A4431" s="2"/>
      <c r="B4431" s="4"/>
    </row>
    <row r="4432" spans="1:2" x14ac:dyDescent="0.25">
      <c r="A4432" s="2"/>
      <c r="B4432" s="4"/>
    </row>
    <row r="4433" spans="1:2" x14ac:dyDescent="0.25">
      <c r="A4433" s="2"/>
      <c r="B4433" s="4"/>
    </row>
    <row r="4434" spans="1:2" x14ac:dyDescent="0.25">
      <c r="A4434" s="2"/>
      <c r="B4434" s="4"/>
    </row>
    <row r="4435" spans="1:2" x14ac:dyDescent="0.25">
      <c r="A4435" s="2"/>
      <c r="B4435" s="4"/>
    </row>
    <row r="4436" spans="1:2" x14ac:dyDescent="0.25">
      <c r="A4436" s="2"/>
      <c r="B4436" s="4"/>
    </row>
    <row r="4437" spans="1:2" x14ac:dyDescent="0.25">
      <c r="A4437" s="2"/>
      <c r="B4437" s="4"/>
    </row>
    <row r="4438" spans="1:2" x14ac:dyDescent="0.25">
      <c r="A4438" s="2"/>
      <c r="B4438" s="4"/>
    </row>
    <row r="4439" spans="1:2" x14ac:dyDescent="0.25">
      <c r="A4439" s="2"/>
      <c r="B4439" s="4"/>
    </row>
    <row r="4440" spans="1:2" x14ac:dyDescent="0.25">
      <c r="A4440" s="2"/>
      <c r="B4440" s="4"/>
    </row>
    <row r="4441" spans="1:2" x14ac:dyDescent="0.25">
      <c r="A4441" s="2"/>
      <c r="B4441" s="4"/>
    </row>
    <row r="4442" spans="1:2" x14ac:dyDescent="0.25">
      <c r="A4442" s="2"/>
      <c r="B4442" s="4"/>
    </row>
    <row r="4443" spans="1:2" x14ac:dyDescent="0.25">
      <c r="A4443" s="2"/>
      <c r="B4443" s="4"/>
    </row>
    <row r="4444" spans="1:2" x14ac:dyDescent="0.25">
      <c r="A4444" s="2"/>
      <c r="B4444" s="4"/>
    </row>
    <row r="4445" spans="1:2" x14ac:dyDescent="0.25">
      <c r="A4445" s="2"/>
      <c r="B4445" s="4"/>
    </row>
    <row r="4446" spans="1:2" x14ac:dyDescent="0.25">
      <c r="A4446" s="2"/>
      <c r="B4446" s="4"/>
    </row>
    <row r="4447" spans="1:2" x14ac:dyDescent="0.25">
      <c r="A4447" s="2"/>
      <c r="B4447" s="4"/>
    </row>
    <row r="4448" spans="1:2" x14ac:dyDescent="0.25">
      <c r="A4448" s="2"/>
      <c r="B4448" s="4"/>
    </row>
    <row r="4449" spans="1:2" x14ac:dyDescent="0.25">
      <c r="A4449" s="2"/>
      <c r="B4449" s="4"/>
    </row>
    <row r="4450" spans="1:2" x14ac:dyDescent="0.25">
      <c r="A4450" s="2"/>
      <c r="B4450" s="4"/>
    </row>
    <row r="4451" spans="1:2" x14ac:dyDescent="0.25">
      <c r="A4451" s="2"/>
      <c r="B4451" s="4"/>
    </row>
    <row r="4452" spans="1:2" x14ac:dyDescent="0.25">
      <c r="A4452" s="2"/>
      <c r="B4452" s="4"/>
    </row>
    <row r="4453" spans="1:2" x14ac:dyDescent="0.25">
      <c r="A4453" s="2"/>
      <c r="B4453" s="4"/>
    </row>
    <row r="4454" spans="1:2" x14ac:dyDescent="0.25">
      <c r="A4454" s="2"/>
      <c r="B4454" s="4"/>
    </row>
    <row r="4455" spans="1:2" x14ac:dyDescent="0.25">
      <c r="A4455" s="2"/>
      <c r="B4455" s="4"/>
    </row>
    <row r="4456" spans="1:2" x14ac:dyDescent="0.25">
      <c r="A4456" s="2"/>
      <c r="B4456" s="4"/>
    </row>
    <row r="4457" spans="1:2" x14ac:dyDescent="0.25">
      <c r="A4457" s="2"/>
      <c r="B4457" s="4"/>
    </row>
    <row r="4458" spans="1:2" x14ac:dyDescent="0.25">
      <c r="A4458" s="2"/>
      <c r="B4458" s="4"/>
    </row>
    <row r="4459" spans="1:2" x14ac:dyDescent="0.25">
      <c r="A4459" s="2"/>
      <c r="B4459" s="4"/>
    </row>
    <row r="4460" spans="1:2" x14ac:dyDescent="0.25">
      <c r="A4460" s="2"/>
      <c r="B4460" s="4"/>
    </row>
    <row r="4461" spans="1:2" x14ac:dyDescent="0.25">
      <c r="A4461" s="2"/>
      <c r="B4461" s="4"/>
    </row>
    <row r="4462" spans="1:2" x14ac:dyDescent="0.25">
      <c r="A4462" s="2"/>
      <c r="B4462" s="4"/>
    </row>
    <row r="4463" spans="1:2" x14ac:dyDescent="0.25">
      <c r="A4463" s="2"/>
      <c r="B4463" s="4"/>
    </row>
    <row r="4464" spans="1:2" x14ac:dyDescent="0.25">
      <c r="A4464" s="2"/>
      <c r="B4464" s="4"/>
    </row>
    <row r="4465" spans="1:2" x14ac:dyDescent="0.25">
      <c r="A4465" s="2"/>
      <c r="B4465" s="4"/>
    </row>
    <row r="4466" spans="1:2" x14ac:dyDescent="0.25">
      <c r="A4466" s="2"/>
      <c r="B4466" s="4"/>
    </row>
    <row r="4467" spans="1:2" x14ac:dyDescent="0.25">
      <c r="A4467" s="2"/>
      <c r="B4467" s="4"/>
    </row>
    <row r="4468" spans="1:2" x14ac:dyDescent="0.25">
      <c r="A4468" s="2"/>
      <c r="B4468" s="4"/>
    </row>
    <row r="4469" spans="1:2" x14ac:dyDescent="0.25">
      <c r="A4469" s="2"/>
      <c r="B4469" s="4"/>
    </row>
    <row r="4470" spans="1:2" x14ac:dyDescent="0.25">
      <c r="A4470" s="2"/>
      <c r="B4470" s="4"/>
    </row>
    <row r="4471" spans="1:2" x14ac:dyDescent="0.25">
      <c r="A4471" s="2"/>
      <c r="B4471" s="4"/>
    </row>
    <row r="4472" spans="1:2" x14ac:dyDescent="0.25">
      <c r="A4472" s="2"/>
      <c r="B4472" s="4"/>
    </row>
    <row r="4473" spans="1:2" x14ac:dyDescent="0.25">
      <c r="A4473" s="2"/>
      <c r="B4473" s="4"/>
    </row>
    <row r="4474" spans="1:2" x14ac:dyDescent="0.25">
      <c r="A4474" s="2"/>
      <c r="B4474" s="4"/>
    </row>
    <row r="4475" spans="1:2" x14ac:dyDescent="0.25">
      <c r="A4475" s="2"/>
      <c r="B4475" s="4"/>
    </row>
    <row r="4476" spans="1:2" x14ac:dyDescent="0.25">
      <c r="A4476" s="2"/>
      <c r="B4476" s="4"/>
    </row>
    <row r="4477" spans="1:2" x14ac:dyDescent="0.25">
      <c r="A4477" s="2"/>
      <c r="B4477" s="4"/>
    </row>
    <row r="4478" spans="1:2" x14ac:dyDescent="0.25">
      <c r="A4478" s="2"/>
      <c r="B4478" s="4"/>
    </row>
    <row r="4479" spans="1:2" x14ac:dyDescent="0.25">
      <c r="A4479" s="2"/>
      <c r="B4479" s="4"/>
    </row>
    <row r="4480" spans="1:2" x14ac:dyDescent="0.25">
      <c r="A4480" s="2"/>
      <c r="B4480" s="4"/>
    </row>
    <row r="4481" spans="1:2" x14ac:dyDescent="0.25">
      <c r="A4481" s="2"/>
      <c r="B4481" s="4"/>
    </row>
    <row r="4482" spans="1:2" x14ac:dyDescent="0.25">
      <c r="A4482" s="2"/>
      <c r="B4482" s="4"/>
    </row>
    <row r="4483" spans="1:2" x14ac:dyDescent="0.25">
      <c r="A4483" s="2"/>
      <c r="B4483" s="4"/>
    </row>
    <row r="4484" spans="1:2" x14ac:dyDescent="0.25">
      <c r="A4484" s="2"/>
      <c r="B4484" s="4"/>
    </row>
    <row r="4485" spans="1:2" x14ac:dyDescent="0.25">
      <c r="A4485" s="2"/>
      <c r="B4485" s="4"/>
    </row>
    <row r="4486" spans="1:2" x14ac:dyDescent="0.25">
      <c r="A4486" s="2"/>
      <c r="B4486" s="4"/>
    </row>
    <row r="4487" spans="1:2" x14ac:dyDescent="0.25">
      <c r="A4487" s="2"/>
      <c r="B4487" s="4"/>
    </row>
    <row r="4488" spans="1:2" x14ac:dyDescent="0.25">
      <c r="A4488" s="2"/>
      <c r="B4488" s="4"/>
    </row>
    <row r="4489" spans="1:2" x14ac:dyDescent="0.25">
      <c r="A4489" s="2"/>
      <c r="B4489" s="4"/>
    </row>
    <row r="4490" spans="1:2" x14ac:dyDescent="0.25">
      <c r="A4490" s="2"/>
      <c r="B4490" s="4"/>
    </row>
    <row r="4491" spans="1:2" x14ac:dyDescent="0.25">
      <c r="A4491" s="2"/>
      <c r="B4491" s="4"/>
    </row>
    <row r="4492" spans="1:2" x14ac:dyDescent="0.25">
      <c r="A4492" s="2"/>
      <c r="B4492" s="4"/>
    </row>
    <row r="4493" spans="1:2" x14ac:dyDescent="0.25">
      <c r="A4493" s="2"/>
      <c r="B4493" s="4"/>
    </row>
    <row r="4494" spans="1:2" x14ac:dyDescent="0.25">
      <c r="A4494" s="2"/>
      <c r="B4494" s="4"/>
    </row>
    <row r="4495" spans="1:2" x14ac:dyDescent="0.25">
      <c r="A4495" s="2"/>
      <c r="B4495" s="4"/>
    </row>
    <row r="4496" spans="1:2" x14ac:dyDescent="0.25">
      <c r="A4496" s="2"/>
      <c r="B4496" s="4"/>
    </row>
    <row r="4497" spans="1:2" x14ac:dyDescent="0.25">
      <c r="A4497" s="2"/>
      <c r="B4497" s="4"/>
    </row>
    <row r="4498" spans="1:2" x14ac:dyDescent="0.25">
      <c r="A4498" s="2"/>
      <c r="B4498" s="4"/>
    </row>
    <row r="4499" spans="1:2" x14ac:dyDescent="0.25">
      <c r="A4499" s="2"/>
      <c r="B4499" s="4"/>
    </row>
    <row r="4500" spans="1:2" x14ac:dyDescent="0.25">
      <c r="A4500" s="2"/>
      <c r="B4500" s="4"/>
    </row>
    <row r="4501" spans="1:2" x14ac:dyDescent="0.25">
      <c r="A4501" s="2"/>
      <c r="B4501" s="4"/>
    </row>
    <row r="4502" spans="1:2" x14ac:dyDescent="0.25">
      <c r="A4502" s="2"/>
      <c r="B4502" s="4"/>
    </row>
    <row r="4503" spans="1:2" x14ac:dyDescent="0.25">
      <c r="A4503" s="2"/>
      <c r="B4503" s="4"/>
    </row>
    <row r="4504" spans="1:2" x14ac:dyDescent="0.25">
      <c r="A4504" s="2"/>
      <c r="B4504" s="4"/>
    </row>
    <row r="4505" spans="1:2" x14ac:dyDescent="0.25">
      <c r="A4505" s="2"/>
      <c r="B4505" s="4"/>
    </row>
    <row r="4506" spans="1:2" x14ac:dyDescent="0.25">
      <c r="A4506" s="2"/>
      <c r="B4506" s="4"/>
    </row>
    <row r="4507" spans="1:2" x14ac:dyDescent="0.25">
      <c r="A4507" s="2"/>
      <c r="B4507" s="4"/>
    </row>
    <row r="4508" spans="1:2" x14ac:dyDescent="0.25">
      <c r="A4508" s="2"/>
      <c r="B4508" s="4"/>
    </row>
    <row r="4509" spans="1:2" x14ac:dyDescent="0.25">
      <c r="A4509" s="2"/>
      <c r="B4509" s="4"/>
    </row>
    <row r="4510" spans="1:2" x14ac:dyDescent="0.25">
      <c r="A4510" s="2"/>
      <c r="B4510" s="4"/>
    </row>
    <row r="4511" spans="1:2" x14ac:dyDescent="0.25">
      <c r="A4511" s="2"/>
      <c r="B4511" s="4"/>
    </row>
    <row r="4512" spans="1:2" x14ac:dyDescent="0.25">
      <c r="A4512" s="2"/>
      <c r="B4512" s="4"/>
    </row>
    <row r="4513" spans="1:2" x14ac:dyDescent="0.25">
      <c r="A4513" s="2"/>
      <c r="B4513" s="4"/>
    </row>
    <row r="4514" spans="1:2" x14ac:dyDescent="0.25">
      <c r="A4514" s="2"/>
      <c r="B4514" s="4"/>
    </row>
    <row r="4515" spans="1:2" x14ac:dyDescent="0.25">
      <c r="A4515" s="2"/>
      <c r="B4515" s="4"/>
    </row>
    <row r="4516" spans="1:2" x14ac:dyDescent="0.25">
      <c r="A4516" s="2"/>
      <c r="B4516" s="4"/>
    </row>
    <row r="4517" spans="1:2" x14ac:dyDescent="0.25">
      <c r="A4517" s="2"/>
      <c r="B4517" s="4"/>
    </row>
    <row r="4518" spans="1:2" x14ac:dyDescent="0.25">
      <c r="A4518" s="2"/>
      <c r="B4518" s="4"/>
    </row>
    <row r="4519" spans="1:2" x14ac:dyDescent="0.25">
      <c r="A4519" s="2"/>
      <c r="B4519" s="4"/>
    </row>
    <row r="4520" spans="1:2" x14ac:dyDescent="0.25">
      <c r="A4520" s="2"/>
      <c r="B4520" s="4"/>
    </row>
    <row r="4521" spans="1:2" x14ac:dyDescent="0.25">
      <c r="A4521" s="2"/>
      <c r="B4521" s="4"/>
    </row>
    <row r="4522" spans="1:2" x14ac:dyDescent="0.25">
      <c r="A4522" s="2"/>
      <c r="B4522" s="4"/>
    </row>
    <row r="4523" spans="1:2" x14ac:dyDescent="0.25">
      <c r="A4523" s="2"/>
      <c r="B4523" s="4"/>
    </row>
    <row r="4524" spans="1:2" x14ac:dyDescent="0.25">
      <c r="A4524" s="2"/>
      <c r="B4524" s="4"/>
    </row>
    <row r="4525" spans="1:2" x14ac:dyDescent="0.25">
      <c r="A4525" s="2"/>
      <c r="B4525" s="4"/>
    </row>
    <row r="4526" spans="1:2" x14ac:dyDescent="0.25">
      <c r="A4526" s="2"/>
      <c r="B4526" s="4"/>
    </row>
    <row r="4527" spans="1:2" x14ac:dyDescent="0.25">
      <c r="A4527" s="2"/>
      <c r="B4527" s="4"/>
    </row>
    <row r="4528" spans="1:2" x14ac:dyDescent="0.25">
      <c r="A4528" s="2"/>
      <c r="B4528" s="4"/>
    </row>
    <row r="4529" spans="1:2" x14ac:dyDescent="0.25">
      <c r="A4529" s="2"/>
      <c r="B4529" s="4"/>
    </row>
    <row r="4530" spans="1:2" x14ac:dyDescent="0.25">
      <c r="A4530" s="2"/>
      <c r="B4530" s="4"/>
    </row>
    <row r="4531" spans="1:2" x14ac:dyDescent="0.25">
      <c r="A4531" s="2"/>
      <c r="B4531" s="4"/>
    </row>
    <row r="4532" spans="1:2" x14ac:dyDescent="0.25">
      <c r="A4532" s="2"/>
      <c r="B4532" s="4"/>
    </row>
    <row r="4533" spans="1:2" x14ac:dyDescent="0.25">
      <c r="A4533" s="2"/>
      <c r="B4533" s="4"/>
    </row>
    <row r="4534" spans="1:2" x14ac:dyDescent="0.25">
      <c r="A4534" s="2"/>
      <c r="B4534" s="4"/>
    </row>
    <row r="4535" spans="1:2" x14ac:dyDescent="0.25">
      <c r="A4535" s="2"/>
      <c r="B4535" s="4"/>
    </row>
    <row r="4536" spans="1:2" x14ac:dyDescent="0.25">
      <c r="A4536" s="2"/>
      <c r="B4536" s="4"/>
    </row>
    <row r="4537" spans="1:2" x14ac:dyDescent="0.25">
      <c r="A4537" s="2"/>
      <c r="B4537" s="4"/>
    </row>
    <row r="4538" spans="1:2" x14ac:dyDescent="0.25">
      <c r="A4538" s="2"/>
      <c r="B4538" s="4"/>
    </row>
    <row r="4539" spans="1:2" x14ac:dyDescent="0.25">
      <c r="A4539" s="2"/>
      <c r="B4539" s="4"/>
    </row>
    <row r="4540" spans="1:2" x14ac:dyDescent="0.25">
      <c r="A4540" s="2"/>
      <c r="B4540" s="4"/>
    </row>
    <row r="4541" spans="1:2" x14ac:dyDescent="0.25">
      <c r="A4541" s="2"/>
      <c r="B4541" s="4"/>
    </row>
    <row r="4542" spans="1:2" x14ac:dyDescent="0.25">
      <c r="A4542" s="2"/>
      <c r="B4542" s="4"/>
    </row>
    <row r="4543" spans="1:2" x14ac:dyDescent="0.25">
      <c r="A4543" s="2"/>
      <c r="B4543" s="4"/>
    </row>
    <row r="4544" spans="1:2" x14ac:dyDescent="0.25">
      <c r="A4544" s="2"/>
      <c r="B4544" s="4"/>
    </row>
    <row r="4545" spans="1:2" x14ac:dyDescent="0.25">
      <c r="A4545" s="2"/>
      <c r="B4545" s="4"/>
    </row>
    <row r="4546" spans="1:2" x14ac:dyDescent="0.25">
      <c r="A4546" s="2"/>
      <c r="B4546" s="4"/>
    </row>
    <row r="4547" spans="1:2" x14ac:dyDescent="0.25">
      <c r="A4547" s="2"/>
      <c r="B4547" s="4"/>
    </row>
    <row r="4548" spans="1:2" x14ac:dyDescent="0.25">
      <c r="A4548" s="2"/>
      <c r="B4548" s="4"/>
    </row>
    <row r="4549" spans="1:2" x14ac:dyDescent="0.25">
      <c r="A4549" s="2"/>
      <c r="B4549" s="4"/>
    </row>
    <row r="4550" spans="1:2" x14ac:dyDescent="0.25">
      <c r="A4550" s="2"/>
      <c r="B4550" s="4"/>
    </row>
    <row r="4551" spans="1:2" x14ac:dyDescent="0.25">
      <c r="A4551" s="2"/>
      <c r="B4551" s="4"/>
    </row>
    <row r="4552" spans="1:2" x14ac:dyDescent="0.25">
      <c r="A4552" s="2"/>
      <c r="B4552" s="4"/>
    </row>
    <row r="4553" spans="1:2" x14ac:dyDescent="0.25">
      <c r="A4553" s="2"/>
      <c r="B4553" s="4"/>
    </row>
    <row r="4554" spans="1:2" x14ac:dyDescent="0.25">
      <c r="A4554" s="2"/>
      <c r="B4554" s="4"/>
    </row>
    <row r="4555" spans="1:2" x14ac:dyDescent="0.25">
      <c r="A4555" s="2"/>
      <c r="B4555" s="4"/>
    </row>
    <row r="4556" spans="1:2" x14ac:dyDescent="0.25">
      <c r="A4556" s="2"/>
      <c r="B4556" s="4"/>
    </row>
    <row r="4557" spans="1:2" x14ac:dyDescent="0.25">
      <c r="A4557" s="2"/>
      <c r="B4557" s="4"/>
    </row>
    <row r="4558" spans="1:2" x14ac:dyDescent="0.25">
      <c r="A4558" s="2"/>
      <c r="B4558" s="4"/>
    </row>
    <row r="4559" spans="1:2" x14ac:dyDescent="0.25">
      <c r="A4559" s="2"/>
      <c r="B4559" s="4"/>
    </row>
    <row r="4560" spans="1:2" x14ac:dyDescent="0.25">
      <c r="A4560" s="2"/>
      <c r="B4560" s="4"/>
    </row>
    <row r="4561" spans="1:2" x14ac:dyDescent="0.25">
      <c r="A4561" s="2"/>
      <c r="B4561" s="4"/>
    </row>
    <row r="4562" spans="1:2" x14ac:dyDescent="0.25">
      <c r="A4562" s="2"/>
      <c r="B4562" s="4"/>
    </row>
    <row r="4563" spans="1:2" x14ac:dyDescent="0.25">
      <c r="A4563" s="2"/>
      <c r="B4563" s="4"/>
    </row>
    <row r="4564" spans="1:2" x14ac:dyDescent="0.25">
      <c r="A4564" s="2"/>
      <c r="B4564" s="4"/>
    </row>
    <row r="4565" spans="1:2" x14ac:dyDescent="0.25">
      <c r="A4565" s="2"/>
      <c r="B4565" s="4"/>
    </row>
    <row r="4566" spans="1:2" x14ac:dyDescent="0.25">
      <c r="A4566" s="2"/>
      <c r="B4566" s="4"/>
    </row>
    <row r="4567" spans="1:2" x14ac:dyDescent="0.25">
      <c r="A4567" s="2"/>
      <c r="B4567" s="4"/>
    </row>
    <row r="4568" spans="1:2" x14ac:dyDescent="0.25">
      <c r="A4568" s="2"/>
      <c r="B4568" s="4"/>
    </row>
    <row r="4569" spans="1:2" x14ac:dyDescent="0.25">
      <c r="A4569" s="2"/>
      <c r="B4569" s="4"/>
    </row>
    <row r="4570" spans="1:2" x14ac:dyDescent="0.25">
      <c r="A4570" s="2"/>
      <c r="B4570" s="4"/>
    </row>
    <row r="4571" spans="1:2" x14ac:dyDescent="0.25">
      <c r="A4571" s="2"/>
      <c r="B4571" s="4"/>
    </row>
    <row r="4572" spans="1:2" x14ac:dyDescent="0.25">
      <c r="A4572" s="2"/>
      <c r="B4572" s="4"/>
    </row>
    <row r="4573" spans="1:2" x14ac:dyDescent="0.25">
      <c r="A4573" s="2"/>
      <c r="B4573" s="4"/>
    </row>
    <row r="4574" spans="1:2" x14ac:dyDescent="0.25">
      <c r="A4574" s="2"/>
      <c r="B4574" s="4"/>
    </row>
    <row r="4575" spans="1:2" x14ac:dyDescent="0.25">
      <c r="A4575" s="2"/>
      <c r="B4575" s="4"/>
    </row>
    <row r="4576" spans="1:2" x14ac:dyDescent="0.25">
      <c r="A4576" s="2"/>
      <c r="B4576" s="4"/>
    </row>
    <row r="4577" spans="1:2" x14ac:dyDescent="0.25">
      <c r="A4577" s="2"/>
      <c r="B4577" s="4"/>
    </row>
    <row r="4578" spans="1:2" x14ac:dyDescent="0.25">
      <c r="A4578" s="2"/>
      <c r="B4578" s="4"/>
    </row>
    <row r="4579" spans="1:2" x14ac:dyDescent="0.25">
      <c r="A4579" s="2"/>
      <c r="B4579" s="4"/>
    </row>
    <row r="4580" spans="1:2" x14ac:dyDescent="0.25">
      <c r="A4580" s="2"/>
      <c r="B4580" s="4"/>
    </row>
    <row r="4581" spans="1:2" x14ac:dyDescent="0.25">
      <c r="A4581" s="2"/>
      <c r="B4581" s="4"/>
    </row>
    <row r="4582" spans="1:2" x14ac:dyDescent="0.25">
      <c r="A4582" s="2"/>
      <c r="B4582" s="4"/>
    </row>
    <row r="4583" spans="1:2" x14ac:dyDescent="0.25">
      <c r="A4583" s="2"/>
      <c r="B4583" s="4"/>
    </row>
    <row r="4584" spans="1:2" x14ac:dyDescent="0.25">
      <c r="A4584" s="2"/>
      <c r="B4584" s="4"/>
    </row>
    <row r="4585" spans="1:2" x14ac:dyDescent="0.25">
      <c r="A4585" s="2"/>
      <c r="B4585" s="4"/>
    </row>
    <row r="4586" spans="1:2" x14ac:dyDescent="0.25">
      <c r="A4586" s="2"/>
      <c r="B4586" s="4"/>
    </row>
    <row r="4587" spans="1:2" x14ac:dyDescent="0.25">
      <c r="A4587" s="2"/>
      <c r="B4587" s="4"/>
    </row>
    <row r="4588" spans="1:2" x14ac:dyDescent="0.25">
      <c r="A4588" s="2"/>
      <c r="B4588" s="4"/>
    </row>
    <row r="4589" spans="1:2" x14ac:dyDescent="0.25">
      <c r="A4589" s="2"/>
      <c r="B4589" s="4"/>
    </row>
    <row r="4590" spans="1:2" x14ac:dyDescent="0.25">
      <c r="A4590" s="2"/>
      <c r="B4590" s="4"/>
    </row>
    <row r="4591" spans="1:2" x14ac:dyDescent="0.25">
      <c r="A4591" s="2"/>
      <c r="B4591" s="4"/>
    </row>
    <row r="4592" spans="1:2" x14ac:dyDescent="0.25">
      <c r="A4592" s="2"/>
      <c r="B4592" s="4"/>
    </row>
    <row r="4593" spans="1:2" x14ac:dyDescent="0.25">
      <c r="A4593" s="2"/>
      <c r="B4593" s="4"/>
    </row>
    <row r="4594" spans="1:2" x14ac:dyDescent="0.25">
      <c r="A4594" s="2"/>
      <c r="B4594" s="4"/>
    </row>
    <row r="4595" spans="1:2" x14ac:dyDescent="0.25">
      <c r="A4595" s="2"/>
      <c r="B4595" s="4"/>
    </row>
    <row r="4596" spans="1:2" x14ac:dyDescent="0.25">
      <c r="A4596" s="2"/>
      <c r="B4596" s="4"/>
    </row>
    <row r="4597" spans="1:2" x14ac:dyDescent="0.25">
      <c r="A4597" s="2"/>
      <c r="B4597" s="4"/>
    </row>
    <row r="4598" spans="1:2" x14ac:dyDescent="0.25">
      <c r="A4598" s="2"/>
      <c r="B4598" s="4"/>
    </row>
    <row r="4599" spans="1:2" x14ac:dyDescent="0.25">
      <c r="A4599" s="2"/>
      <c r="B4599" s="4"/>
    </row>
    <row r="4600" spans="1:2" x14ac:dyDescent="0.25">
      <c r="A4600" s="2"/>
      <c r="B4600" s="4"/>
    </row>
    <row r="4601" spans="1:2" x14ac:dyDescent="0.25">
      <c r="A4601" s="2"/>
      <c r="B4601" s="4"/>
    </row>
    <row r="4602" spans="1:2" x14ac:dyDescent="0.25">
      <c r="A4602" s="2"/>
      <c r="B4602" s="4"/>
    </row>
    <row r="4603" spans="1:2" x14ac:dyDescent="0.25">
      <c r="A4603" s="2"/>
      <c r="B4603" s="4"/>
    </row>
    <row r="4604" spans="1:2" x14ac:dyDescent="0.25">
      <c r="A4604" s="2"/>
      <c r="B4604" s="4"/>
    </row>
    <row r="4605" spans="1:2" x14ac:dyDescent="0.25">
      <c r="A4605" s="2"/>
      <c r="B4605" s="4"/>
    </row>
    <row r="4606" spans="1:2" x14ac:dyDescent="0.25">
      <c r="A4606" s="2"/>
      <c r="B4606" s="4"/>
    </row>
    <row r="4607" spans="1:2" x14ac:dyDescent="0.25">
      <c r="A4607" s="2"/>
      <c r="B4607" s="4"/>
    </row>
    <row r="4608" spans="1:2" x14ac:dyDescent="0.25">
      <c r="A4608" s="2"/>
      <c r="B4608" s="4"/>
    </row>
    <row r="4609" spans="1:2" x14ac:dyDescent="0.25">
      <c r="A4609" s="2"/>
      <c r="B4609" s="4"/>
    </row>
    <row r="4610" spans="1:2" x14ac:dyDescent="0.25">
      <c r="A4610" s="2"/>
      <c r="B4610" s="4"/>
    </row>
    <row r="4611" spans="1:2" x14ac:dyDescent="0.25">
      <c r="A4611" s="2"/>
      <c r="B4611" s="4"/>
    </row>
    <row r="4612" spans="1:2" x14ac:dyDescent="0.25">
      <c r="A4612" s="2"/>
      <c r="B4612" s="4"/>
    </row>
    <row r="4613" spans="1:2" x14ac:dyDescent="0.25">
      <c r="A4613" s="2"/>
      <c r="B4613" s="4"/>
    </row>
    <row r="4614" spans="1:2" x14ac:dyDescent="0.25">
      <c r="A4614" s="2"/>
      <c r="B4614" s="4"/>
    </row>
    <row r="4615" spans="1:2" x14ac:dyDescent="0.25">
      <c r="A4615" s="2"/>
      <c r="B4615" s="4"/>
    </row>
    <row r="4616" spans="1:2" x14ac:dyDescent="0.25">
      <c r="A4616" s="2"/>
      <c r="B4616" s="4"/>
    </row>
    <row r="4617" spans="1:2" x14ac:dyDescent="0.25">
      <c r="A4617" s="2"/>
      <c r="B4617" s="4"/>
    </row>
    <row r="4618" spans="1:2" x14ac:dyDescent="0.25">
      <c r="A4618" s="2"/>
      <c r="B4618" s="4"/>
    </row>
    <row r="4619" spans="1:2" x14ac:dyDescent="0.25">
      <c r="A4619" s="2"/>
      <c r="B4619" s="4"/>
    </row>
    <row r="4620" spans="1:2" x14ac:dyDescent="0.25">
      <c r="A4620" s="2"/>
      <c r="B4620" s="4"/>
    </row>
    <row r="4621" spans="1:2" x14ac:dyDescent="0.25">
      <c r="A4621" s="2"/>
      <c r="B4621" s="4"/>
    </row>
    <row r="4622" spans="1:2" x14ac:dyDescent="0.25">
      <c r="A4622" s="2"/>
      <c r="B4622" s="4"/>
    </row>
    <row r="4623" spans="1:2" x14ac:dyDescent="0.25">
      <c r="A4623" s="2"/>
      <c r="B4623" s="4"/>
    </row>
    <row r="4624" spans="1:2" x14ac:dyDescent="0.25">
      <c r="A4624" s="2"/>
      <c r="B4624" s="4"/>
    </row>
    <row r="4625" spans="1:2" x14ac:dyDescent="0.25">
      <c r="A4625" s="2"/>
      <c r="B4625" s="4"/>
    </row>
    <row r="4626" spans="1:2" x14ac:dyDescent="0.25">
      <c r="A4626" s="2"/>
      <c r="B4626" s="4"/>
    </row>
    <row r="4627" spans="1:2" x14ac:dyDescent="0.25">
      <c r="A4627" s="2"/>
      <c r="B4627" s="4"/>
    </row>
    <row r="4628" spans="1:2" x14ac:dyDescent="0.25">
      <c r="A4628" s="2"/>
      <c r="B4628" s="4"/>
    </row>
    <row r="4629" spans="1:2" x14ac:dyDescent="0.25">
      <c r="A4629" s="2"/>
      <c r="B4629" s="4"/>
    </row>
    <row r="4630" spans="1:2" x14ac:dyDescent="0.25">
      <c r="A4630" s="2"/>
      <c r="B4630" s="4"/>
    </row>
    <row r="4631" spans="1:2" x14ac:dyDescent="0.25">
      <c r="A4631" s="2"/>
      <c r="B4631" s="4"/>
    </row>
    <row r="4632" spans="1:2" x14ac:dyDescent="0.25">
      <c r="A4632" s="2"/>
      <c r="B4632" s="4"/>
    </row>
    <row r="4633" spans="1:2" x14ac:dyDescent="0.25">
      <c r="A4633" s="2"/>
      <c r="B4633" s="4"/>
    </row>
    <row r="4634" spans="1:2" x14ac:dyDescent="0.25">
      <c r="A4634" s="2"/>
      <c r="B4634" s="4"/>
    </row>
    <row r="4635" spans="1:2" x14ac:dyDescent="0.25">
      <c r="A4635" s="2"/>
      <c r="B4635" s="4"/>
    </row>
    <row r="4636" spans="1:2" x14ac:dyDescent="0.25">
      <c r="A4636" s="2"/>
      <c r="B4636" s="4"/>
    </row>
    <row r="4637" spans="1:2" x14ac:dyDescent="0.25">
      <c r="A4637" s="2"/>
      <c r="B4637" s="4"/>
    </row>
    <row r="4638" spans="1:2" x14ac:dyDescent="0.25">
      <c r="A4638" s="2"/>
      <c r="B4638" s="4"/>
    </row>
    <row r="4639" spans="1:2" x14ac:dyDescent="0.25">
      <c r="A4639" s="2"/>
      <c r="B4639" s="4"/>
    </row>
    <row r="4640" spans="1:2" x14ac:dyDescent="0.25">
      <c r="A4640" s="2"/>
      <c r="B4640" s="4"/>
    </row>
    <row r="4641" spans="1:2" x14ac:dyDescent="0.25">
      <c r="A4641" s="2"/>
      <c r="B4641" s="4"/>
    </row>
    <row r="4642" spans="1:2" x14ac:dyDescent="0.25">
      <c r="A4642" s="2"/>
      <c r="B4642" s="4"/>
    </row>
    <row r="4643" spans="1:2" x14ac:dyDescent="0.25">
      <c r="A4643" s="2"/>
      <c r="B4643" s="4"/>
    </row>
    <row r="4644" spans="1:2" x14ac:dyDescent="0.25">
      <c r="A4644" s="2"/>
      <c r="B4644" s="4"/>
    </row>
    <row r="4645" spans="1:2" x14ac:dyDescent="0.25">
      <c r="A4645" s="2"/>
      <c r="B4645" s="4"/>
    </row>
    <row r="4646" spans="1:2" x14ac:dyDescent="0.25">
      <c r="A4646" s="2"/>
      <c r="B4646" s="4"/>
    </row>
    <row r="4647" spans="1:2" x14ac:dyDescent="0.25">
      <c r="A4647" s="2"/>
      <c r="B4647" s="4"/>
    </row>
    <row r="4648" spans="1:2" x14ac:dyDescent="0.25">
      <c r="A4648" s="2"/>
      <c r="B4648" s="4"/>
    </row>
    <row r="4649" spans="1:2" x14ac:dyDescent="0.25">
      <c r="A4649" s="2"/>
      <c r="B4649" s="4"/>
    </row>
    <row r="4650" spans="1:2" x14ac:dyDescent="0.25">
      <c r="A4650" s="2"/>
      <c r="B4650" s="4"/>
    </row>
    <row r="4651" spans="1:2" x14ac:dyDescent="0.25">
      <c r="A4651" s="2"/>
      <c r="B4651" s="4"/>
    </row>
    <row r="4652" spans="1:2" x14ac:dyDescent="0.25">
      <c r="A4652" s="2"/>
      <c r="B4652" s="4"/>
    </row>
    <row r="4653" spans="1:2" x14ac:dyDescent="0.25">
      <c r="A4653" s="2"/>
      <c r="B4653" s="4"/>
    </row>
    <row r="4654" spans="1:2" x14ac:dyDescent="0.25">
      <c r="A4654" s="2"/>
      <c r="B4654" s="4"/>
    </row>
    <row r="4655" spans="1:2" x14ac:dyDescent="0.25">
      <c r="A4655" s="2"/>
      <c r="B4655" s="4"/>
    </row>
    <row r="4656" spans="1:2" x14ac:dyDescent="0.25">
      <c r="A4656" s="2"/>
      <c r="B4656" s="4"/>
    </row>
    <row r="4657" spans="1:2" x14ac:dyDescent="0.25">
      <c r="A4657" s="2"/>
      <c r="B4657" s="4"/>
    </row>
    <row r="4658" spans="1:2" x14ac:dyDescent="0.25">
      <c r="A4658" s="2"/>
      <c r="B4658" s="4"/>
    </row>
    <row r="4659" spans="1:2" x14ac:dyDescent="0.25">
      <c r="A4659" s="2"/>
      <c r="B4659" s="4"/>
    </row>
    <row r="4660" spans="1:2" x14ac:dyDescent="0.25">
      <c r="A4660" s="2"/>
      <c r="B4660" s="4"/>
    </row>
    <row r="4661" spans="1:2" x14ac:dyDescent="0.25">
      <c r="A4661" s="2"/>
      <c r="B4661" s="4"/>
    </row>
    <row r="4662" spans="1:2" x14ac:dyDescent="0.25">
      <c r="A4662" s="2"/>
      <c r="B4662" s="4"/>
    </row>
    <row r="4663" spans="1:2" x14ac:dyDescent="0.25">
      <c r="A4663" s="2"/>
      <c r="B4663" s="4"/>
    </row>
    <row r="4664" spans="1:2" x14ac:dyDescent="0.25">
      <c r="A4664" s="2"/>
      <c r="B4664" s="4"/>
    </row>
    <row r="4665" spans="1:2" x14ac:dyDescent="0.25">
      <c r="A4665" s="2"/>
      <c r="B4665" s="4"/>
    </row>
    <row r="4666" spans="1:2" x14ac:dyDescent="0.25">
      <c r="A4666" s="2"/>
      <c r="B4666" s="4"/>
    </row>
    <row r="4667" spans="1:2" x14ac:dyDescent="0.25">
      <c r="A4667" s="2"/>
      <c r="B4667" s="4"/>
    </row>
    <row r="4668" spans="1:2" x14ac:dyDescent="0.25">
      <c r="A4668" s="2"/>
      <c r="B4668" s="4"/>
    </row>
    <row r="4669" spans="1:2" x14ac:dyDescent="0.25">
      <c r="A4669" s="2"/>
      <c r="B4669" s="4"/>
    </row>
    <row r="4670" spans="1:2" x14ac:dyDescent="0.25">
      <c r="A4670" s="2"/>
      <c r="B4670" s="4"/>
    </row>
    <row r="4671" spans="1:2" x14ac:dyDescent="0.25">
      <c r="A4671" s="2"/>
      <c r="B4671" s="4"/>
    </row>
    <row r="4672" spans="1:2" x14ac:dyDescent="0.25">
      <c r="A4672" s="2"/>
      <c r="B4672" s="4"/>
    </row>
    <row r="4673" spans="1:2" x14ac:dyDescent="0.25">
      <c r="A4673" s="2"/>
      <c r="B4673" s="4"/>
    </row>
    <row r="4674" spans="1:2" x14ac:dyDescent="0.25">
      <c r="A4674" s="2"/>
      <c r="B4674" s="4"/>
    </row>
    <row r="4675" spans="1:2" x14ac:dyDescent="0.25">
      <c r="A4675" s="2"/>
      <c r="B4675" s="4"/>
    </row>
    <row r="4676" spans="1:2" x14ac:dyDescent="0.25">
      <c r="A4676" s="2"/>
      <c r="B4676" s="4"/>
    </row>
    <row r="4677" spans="1:2" x14ac:dyDescent="0.25">
      <c r="A4677" s="2"/>
      <c r="B4677" s="4"/>
    </row>
    <row r="4678" spans="1:2" x14ac:dyDescent="0.25">
      <c r="A4678" s="2"/>
      <c r="B4678" s="4"/>
    </row>
    <row r="4679" spans="1:2" x14ac:dyDescent="0.25">
      <c r="A4679" s="2"/>
      <c r="B4679" s="4"/>
    </row>
    <row r="4680" spans="1:2" x14ac:dyDescent="0.25">
      <c r="A4680" s="2"/>
      <c r="B4680" s="4"/>
    </row>
    <row r="4681" spans="1:2" x14ac:dyDescent="0.25">
      <c r="A4681" s="2"/>
      <c r="B4681" s="4"/>
    </row>
    <row r="4682" spans="1:2" x14ac:dyDescent="0.25">
      <c r="A4682" s="2"/>
      <c r="B4682" s="4"/>
    </row>
    <row r="4683" spans="1:2" x14ac:dyDescent="0.25">
      <c r="A4683" s="2"/>
      <c r="B4683" s="4"/>
    </row>
    <row r="4684" spans="1:2" x14ac:dyDescent="0.25">
      <c r="A4684" s="2"/>
      <c r="B4684" s="4"/>
    </row>
    <row r="4685" spans="1:2" x14ac:dyDescent="0.25">
      <c r="A4685" s="2"/>
      <c r="B4685" s="4"/>
    </row>
    <row r="4686" spans="1:2" x14ac:dyDescent="0.25">
      <c r="A4686" s="2"/>
      <c r="B4686" s="4"/>
    </row>
    <row r="4687" spans="1:2" x14ac:dyDescent="0.25">
      <c r="A4687" s="2"/>
      <c r="B4687" s="4"/>
    </row>
    <row r="4688" spans="1:2" x14ac:dyDescent="0.25">
      <c r="A4688" s="2"/>
      <c r="B4688" s="4"/>
    </row>
    <row r="4689" spans="1:2" x14ac:dyDescent="0.25">
      <c r="A4689" s="2"/>
      <c r="B4689" s="4"/>
    </row>
    <row r="4690" spans="1:2" x14ac:dyDescent="0.25">
      <c r="A4690" s="2"/>
      <c r="B4690" s="4"/>
    </row>
    <row r="4691" spans="1:2" x14ac:dyDescent="0.25">
      <c r="A4691" s="2"/>
      <c r="B4691" s="4"/>
    </row>
    <row r="4692" spans="1:2" x14ac:dyDescent="0.25">
      <c r="A4692" s="2"/>
      <c r="B4692" s="4"/>
    </row>
    <row r="4693" spans="1:2" x14ac:dyDescent="0.25">
      <c r="A4693" s="2"/>
      <c r="B4693" s="4"/>
    </row>
    <row r="4694" spans="1:2" x14ac:dyDescent="0.25">
      <c r="A4694" s="2"/>
      <c r="B4694" s="4"/>
    </row>
    <row r="4695" spans="1:2" x14ac:dyDescent="0.25">
      <c r="A4695" s="2"/>
      <c r="B4695" s="4"/>
    </row>
    <row r="4696" spans="1:2" x14ac:dyDescent="0.25">
      <c r="A4696" s="2"/>
      <c r="B4696" s="4"/>
    </row>
    <row r="4697" spans="1:2" x14ac:dyDescent="0.25">
      <c r="A4697" s="2"/>
      <c r="B4697" s="4"/>
    </row>
    <row r="4698" spans="1:2" x14ac:dyDescent="0.25">
      <c r="A4698" s="2"/>
      <c r="B4698" s="4"/>
    </row>
    <row r="4699" spans="1:2" x14ac:dyDescent="0.25">
      <c r="A4699" s="2"/>
      <c r="B4699" s="4"/>
    </row>
    <row r="4700" spans="1:2" x14ac:dyDescent="0.25">
      <c r="A4700" s="2"/>
      <c r="B4700" s="4"/>
    </row>
    <row r="4701" spans="1:2" x14ac:dyDescent="0.25">
      <c r="A4701" s="2"/>
      <c r="B4701" s="4"/>
    </row>
    <row r="4702" spans="1:2" x14ac:dyDescent="0.25">
      <c r="A4702" s="2"/>
      <c r="B4702" s="4"/>
    </row>
    <row r="4703" spans="1:2" x14ac:dyDescent="0.25">
      <c r="A4703" s="2"/>
      <c r="B4703" s="4"/>
    </row>
    <row r="4704" spans="1:2" x14ac:dyDescent="0.25">
      <c r="A4704" s="2"/>
      <c r="B4704" s="4"/>
    </row>
    <row r="4705" spans="1:2" x14ac:dyDescent="0.25">
      <c r="A4705" s="2"/>
      <c r="B4705" s="4"/>
    </row>
    <row r="4706" spans="1:2" x14ac:dyDescent="0.25">
      <c r="A4706" s="2"/>
      <c r="B4706" s="4"/>
    </row>
    <row r="4707" spans="1:2" x14ac:dyDescent="0.25">
      <c r="A4707" s="2"/>
      <c r="B4707" s="4"/>
    </row>
    <row r="4708" spans="1:2" x14ac:dyDescent="0.25">
      <c r="A4708" s="2"/>
      <c r="B4708" s="4"/>
    </row>
    <row r="4709" spans="1:2" x14ac:dyDescent="0.25">
      <c r="A4709" s="2"/>
      <c r="B4709" s="4"/>
    </row>
    <row r="4710" spans="1:2" x14ac:dyDescent="0.25">
      <c r="A4710" s="2"/>
      <c r="B4710" s="4"/>
    </row>
    <row r="4711" spans="1:2" x14ac:dyDescent="0.25">
      <c r="A4711" s="2"/>
      <c r="B4711" s="4"/>
    </row>
    <row r="4712" spans="1:2" x14ac:dyDescent="0.25">
      <c r="A4712" s="2"/>
      <c r="B4712" s="4"/>
    </row>
    <row r="4713" spans="1:2" x14ac:dyDescent="0.25">
      <c r="A4713" s="2"/>
      <c r="B4713" s="4"/>
    </row>
    <row r="4714" spans="1:2" x14ac:dyDescent="0.25">
      <c r="A4714" s="2"/>
      <c r="B4714" s="4"/>
    </row>
    <row r="4715" spans="1:2" x14ac:dyDescent="0.25">
      <c r="A4715" s="2"/>
      <c r="B4715" s="4"/>
    </row>
    <row r="4716" spans="1:2" x14ac:dyDescent="0.25">
      <c r="A4716" s="2"/>
      <c r="B4716" s="4"/>
    </row>
    <row r="4717" spans="1:2" x14ac:dyDescent="0.25">
      <c r="A4717" s="2"/>
      <c r="B4717" s="4"/>
    </row>
    <row r="4718" spans="1:2" x14ac:dyDescent="0.25">
      <c r="A4718" s="2"/>
      <c r="B4718" s="4"/>
    </row>
    <row r="4719" spans="1:2" x14ac:dyDescent="0.25">
      <c r="A4719" s="2"/>
      <c r="B4719" s="4"/>
    </row>
    <row r="4720" spans="1:2" x14ac:dyDescent="0.25">
      <c r="A4720" s="2"/>
      <c r="B4720" s="4"/>
    </row>
    <row r="4721" spans="1:2" x14ac:dyDescent="0.25">
      <c r="A4721" s="2"/>
      <c r="B4721" s="4"/>
    </row>
    <row r="4722" spans="1:2" x14ac:dyDescent="0.25">
      <c r="A4722" s="2"/>
      <c r="B4722" s="4"/>
    </row>
    <row r="4723" spans="1:2" x14ac:dyDescent="0.25">
      <c r="A4723" s="2"/>
      <c r="B4723" s="4"/>
    </row>
    <row r="4724" spans="1:2" x14ac:dyDescent="0.25">
      <c r="A4724" s="2"/>
      <c r="B4724" s="4"/>
    </row>
    <row r="4725" spans="1:2" x14ac:dyDescent="0.25">
      <c r="A4725" s="2"/>
      <c r="B4725" s="4"/>
    </row>
    <row r="4726" spans="1:2" x14ac:dyDescent="0.25">
      <c r="A4726" s="2"/>
      <c r="B4726" s="4"/>
    </row>
    <row r="4727" spans="1:2" x14ac:dyDescent="0.25">
      <c r="A4727" s="2"/>
      <c r="B4727" s="4"/>
    </row>
    <row r="4728" spans="1:2" x14ac:dyDescent="0.25">
      <c r="A4728" s="2"/>
      <c r="B4728" s="4"/>
    </row>
    <row r="4729" spans="1:2" x14ac:dyDescent="0.25">
      <c r="A4729" s="2"/>
      <c r="B4729" s="4"/>
    </row>
    <row r="4730" spans="1:2" x14ac:dyDescent="0.25">
      <c r="A4730" s="2"/>
      <c r="B4730" s="4"/>
    </row>
    <row r="4731" spans="1:2" x14ac:dyDescent="0.25">
      <c r="A4731" s="2"/>
      <c r="B4731" s="4"/>
    </row>
    <row r="4732" spans="1:2" x14ac:dyDescent="0.25">
      <c r="A4732" s="2"/>
      <c r="B4732" s="4"/>
    </row>
    <row r="4733" spans="1:2" x14ac:dyDescent="0.25">
      <c r="A4733" s="2"/>
      <c r="B4733" s="4"/>
    </row>
    <row r="4734" spans="1:2" x14ac:dyDescent="0.25">
      <c r="A4734" s="2"/>
      <c r="B4734" s="4"/>
    </row>
    <row r="4735" spans="1:2" x14ac:dyDescent="0.25">
      <c r="A4735" s="2"/>
      <c r="B4735" s="4"/>
    </row>
    <row r="4736" spans="1:2" x14ac:dyDescent="0.25">
      <c r="A4736" s="2"/>
      <c r="B4736" s="4"/>
    </row>
    <row r="4737" spans="1:2" x14ac:dyDescent="0.25">
      <c r="A4737" s="2"/>
      <c r="B4737" s="4"/>
    </row>
    <row r="4738" spans="1:2" x14ac:dyDescent="0.25">
      <c r="A4738" s="2"/>
      <c r="B4738" s="4"/>
    </row>
    <row r="4739" spans="1:2" x14ac:dyDescent="0.25">
      <c r="A4739" s="2"/>
      <c r="B4739" s="4"/>
    </row>
    <row r="4740" spans="1:2" x14ac:dyDescent="0.25">
      <c r="A4740" s="2"/>
      <c r="B4740" s="4"/>
    </row>
    <row r="4741" spans="1:2" x14ac:dyDescent="0.25">
      <c r="A4741" s="2"/>
      <c r="B4741" s="4"/>
    </row>
    <row r="4742" spans="1:2" x14ac:dyDescent="0.25">
      <c r="A4742" s="2"/>
      <c r="B4742" s="4"/>
    </row>
    <row r="4743" spans="1:2" x14ac:dyDescent="0.25">
      <c r="A4743" s="2"/>
      <c r="B4743" s="4"/>
    </row>
    <row r="4744" spans="1:2" x14ac:dyDescent="0.25">
      <c r="A4744" s="2"/>
      <c r="B4744" s="4"/>
    </row>
    <row r="4745" spans="1:2" x14ac:dyDescent="0.25">
      <c r="A4745" s="2"/>
      <c r="B4745" s="4"/>
    </row>
    <row r="4746" spans="1:2" x14ac:dyDescent="0.25">
      <c r="A4746" s="2"/>
      <c r="B4746" s="4"/>
    </row>
    <row r="4747" spans="1:2" x14ac:dyDescent="0.25">
      <c r="A4747" s="2"/>
      <c r="B4747" s="4"/>
    </row>
    <row r="4748" spans="1:2" x14ac:dyDescent="0.25">
      <c r="A4748" s="2"/>
      <c r="B4748" s="4"/>
    </row>
    <row r="4749" spans="1:2" x14ac:dyDescent="0.25">
      <c r="A4749" s="2"/>
      <c r="B4749" s="4"/>
    </row>
    <row r="4750" spans="1:2" x14ac:dyDescent="0.25">
      <c r="A4750" s="2"/>
      <c r="B4750" s="4"/>
    </row>
    <row r="4751" spans="1:2" x14ac:dyDescent="0.25">
      <c r="A4751" s="2"/>
      <c r="B4751" s="4"/>
    </row>
    <row r="4752" spans="1:2" x14ac:dyDescent="0.25">
      <c r="A4752" s="2"/>
      <c r="B4752" s="4"/>
    </row>
    <row r="4753" spans="1:2" x14ac:dyDescent="0.25">
      <c r="A4753" s="2"/>
      <c r="B4753" s="4"/>
    </row>
    <row r="4754" spans="1:2" x14ac:dyDescent="0.25">
      <c r="A4754" s="2"/>
      <c r="B4754" s="4"/>
    </row>
    <row r="4755" spans="1:2" x14ac:dyDescent="0.25">
      <c r="A4755" s="2"/>
      <c r="B4755" s="4"/>
    </row>
    <row r="4756" spans="1:2" x14ac:dyDescent="0.25">
      <c r="A4756" s="2"/>
      <c r="B4756" s="4"/>
    </row>
    <row r="4757" spans="1:2" x14ac:dyDescent="0.25">
      <c r="A4757" s="2"/>
      <c r="B4757" s="4"/>
    </row>
    <row r="4758" spans="1:2" x14ac:dyDescent="0.25">
      <c r="A4758" s="2"/>
      <c r="B4758" s="4"/>
    </row>
    <row r="4759" spans="1:2" x14ac:dyDescent="0.25">
      <c r="A4759" s="2"/>
      <c r="B4759" s="4"/>
    </row>
    <row r="4760" spans="1:2" x14ac:dyDescent="0.25">
      <c r="A4760" s="2"/>
      <c r="B4760" s="4"/>
    </row>
    <row r="4761" spans="1:2" x14ac:dyDescent="0.25">
      <c r="A4761" s="2"/>
      <c r="B4761" s="4"/>
    </row>
    <row r="4762" spans="1:2" x14ac:dyDescent="0.25">
      <c r="A4762" s="2"/>
      <c r="B4762" s="4"/>
    </row>
    <row r="4763" spans="1:2" x14ac:dyDescent="0.25">
      <c r="A4763" s="2"/>
      <c r="B4763" s="4"/>
    </row>
    <row r="4764" spans="1:2" x14ac:dyDescent="0.25">
      <c r="A4764" s="2"/>
      <c r="B4764" s="4"/>
    </row>
    <row r="4765" spans="1:2" x14ac:dyDescent="0.25">
      <c r="A4765" s="2"/>
      <c r="B4765" s="4"/>
    </row>
    <row r="4766" spans="1:2" x14ac:dyDescent="0.25">
      <c r="A4766" s="2"/>
      <c r="B4766" s="4"/>
    </row>
    <row r="4767" spans="1:2" x14ac:dyDescent="0.25">
      <c r="A4767" s="2"/>
      <c r="B4767" s="4"/>
    </row>
    <row r="4768" spans="1:2" x14ac:dyDescent="0.25">
      <c r="A4768" s="2"/>
      <c r="B4768" s="4"/>
    </row>
    <row r="4769" spans="1:2" x14ac:dyDescent="0.25">
      <c r="A4769" s="2"/>
      <c r="B4769" s="4"/>
    </row>
    <row r="4770" spans="1:2" x14ac:dyDescent="0.25">
      <c r="A4770" s="2"/>
      <c r="B4770" s="4"/>
    </row>
    <row r="4771" spans="1:2" x14ac:dyDescent="0.25">
      <c r="A4771" s="2"/>
      <c r="B4771" s="4"/>
    </row>
    <row r="4772" spans="1:2" x14ac:dyDescent="0.25">
      <c r="A4772" s="2"/>
      <c r="B4772" s="4"/>
    </row>
    <row r="4773" spans="1:2" x14ac:dyDescent="0.25">
      <c r="A4773" s="2"/>
      <c r="B4773" s="4"/>
    </row>
    <row r="4774" spans="1:2" x14ac:dyDescent="0.25">
      <c r="A4774" s="2"/>
      <c r="B4774" s="4"/>
    </row>
    <row r="4775" spans="1:2" x14ac:dyDescent="0.25">
      <c r="A4775" s="2"/>
      <c r="B4775" s="4"/>
    </row>
    <row r="4776" spans="1:2" x14ac:dyDescent="0.25">
      <c r="A4776" s="2"/>
      <c r="B4776" s="4"/>
    </row>
    <row r="4777" spans="1:2" x14ac:dyDescent="0.25">
      <c r="A4777" s="2"/>
      <c r="B4777" s="4"/>
    </row>
    <row r="4778" spans="1:2" x14ac:dyDescent="0.25">
      <c r="A4778" s="2"/>
      <c r="B4778" s="4"/>
    </row>
    <row r="4779" spans="1:2" x14ac:dyDescent="0.25">
      <c r="A4779" s="2"/>
      <c r="B4779" s="4"/>
    </row>
    <row r="4780" spans="1:2" x14ac:dyDescent="0.25">
      <c r="A4780" s="2"/>
      <c r="B4780" s="4"/>
    </row>
    <row r="4781" spans="1:2" x14ac:dyDescent="0.25">
      <c r="A4781" s="2"/>
      <c r="B4781" s="4"/>
    </row>
    <row r="4782" spans="1:2" x14ac:dyDescent="0.25">
      <c r="A4782" s="2"/>
      <c r="B4782" s="4"/>
    </row>
    <row r="4783" spans="1:2" x14ac:dyDescent="0.25">
      <c r="A4783" s="2"/>
      <c r="B4783" s="4"/>
    </row>
    <row r="4784" spans="1:2" x14ac:dyDescent="0.25">
      <c r="A4784" s="2"/>
      <c r="B4784" s="4"/>
    </row>
    <row r="4785" spans="1:2" x14ac:dyDescent="0.25">
      <c r="A4785" s="2"/>
      <c r="B4785" s="4"/>
    </row>
    <row r="4786" spans="1:2" x14ac:dyDescent="0.25">
      <c r="A4786" s="2"/>
      <c r="B4786" s="4"/>
    </row>
    <row r="4787" spans="1:2" x14ac:dyDescent="0.25">
      <c r="A4787" s="2"/>
      <c r="B4787" s="4"/>
    </row>
    <row r="4788" spans="1:2" x14ac:dyDescent="0.25">
      <c r="A4788" s="2"/>
      <c r="B4788" s="4"/>
    </row>
    <row r="4789" spans="1:2" x14ac:dyDescent="0.25">
      <c r="A4789" s="2"/>
      <c r="B4789" s="4"/>
    </row>
    <row r="4790" spans="1:2" x14ac:dyDescent="0.25">
      <c r="A4790" s="2"/>
      <c r="B4790" s="4"/>
    </row>
    <row r="4791" spans="1:2" x14ac:dyDescent="0.25">
      <c r="A4791" s="2"/>
      <c r="B4791" s="4"/>
    </row>
    <row r="4792" spans="1:2" x14ac:dyDescent="0.25">
      <c r="A4792" s="2"/>
      <c r="B4792" s="4"/>
    </row>
    <row r="4793" spans="1:2" x14ac:dyDescent="0.25">
      <c r="A4793" s="2"/>
      <c r="B4793" s="4"/>
    </row>
    <row r="4794" spans="1:2" x14ac:dyDescent="0.25">
      <c r="A4794" s="2"/>
      <c r="B4794" s="4"/>
    </row>
    <row r="4795" spans="1:2" x14ac:dyDescent="0.25">
      <c r="A4795" s="2"/>
      <c r="B4795" s="4"/>
    </row>
    <row r="4796" spans="1:2" x14ac:dyDescent="0.25">
      <c r="A4796" s="2"/>
      <c r="B4796" s="4"/>
    </row>
    <row r="4797" spans="1:2" x14ac:dyDescent="0.25">
      <c r="A4797" s="2"/>
      <c r="B4797" s="4"/>
    </row>
    <row r="4798" spans="1:2" x14ac:dyDescent="0.25">
      <c r="A4798" s="2"/>
      <c r="B4798" s="4"/>
    </row>
    <row r="4799" spans="1:2" x14ac:dyDescent="0.25">
      <c r="A4799" s="2"/>
      <c r="B4799" s="4"/>
    </row>
    <row r="4800" spans="1:2" x14ac:dyDescent="0.25">
      <c r="A4800" s="2"/>
      <c r="B4800" s="4"/>
    </row>
    <row r="4801" spans="1:2" x14ac:dyDescent="0.25">
      <c r="A4801" s="2"/>
      <c r="B4801" s="4"/>
    </row>
    <row r="4802" spans="1:2" x14ac:dyDescent="0.25">
      <c r="A4802" s="2"/>
      <c r="B4802" s="4"/>
    </row>
    <row r="4803" spans="1:2" x14ac:dyDescent="0.25">
      <c r="A4803" s="2"/>
      <c r="B4803" s="4"/>
    </row>
    <row r="4804" spans="1:2" x14ac:dyDescent="0.25">
      <c r="A4804" s="2"/>
      <c r="B4804" s="4"/>
    </row>
    <row r="4805" spans="1:2" x14ac:dyDescent="0.25">
      <c r="A4805" s="2"/>
      <c r="B4805" s="4"/>
    </row>
    <row r="4806" spans="1:2" x14ac:dyDescent="0.25">
      <c r="A4806" s="2"/>
      <c r="B4806" s="4"/>
    </row>
    <row r="4807" spans="1:2" x14ac:dyDescent="0.25">
      <c r="A4807" s="2"/>
      <c r="B4807" s="4"/>
    </row>
    <row r="4808" spans="1:2" x14ac:dyDescent="0.25">
      <c r="A4808" s="2"/>
      <c r="B4808" s="4"/>
    </row>
    <row r="4809" spans="1:2" x14ac:dyDescent="0.25">
      <c r="A4809" s="2"/>
      <c r="B4809" s="4"/>
    </row>
    <row r="4810" spans="1:2" x14ac:dyDescent="0.25">
      <c r="A4810" s="2"/>
      <c r="B4810" s="4"/>
    </row>
    <row r="4811" spans="1:2" x14ac:dyDescent="0.25">
      <c r="A4811" s="2"/>
      <c r="B4811" s="4"/>
    </row>
    <row r="4812" spans="1:2" x14ac:dyDescent="0.25">
      <c r="A4812" s="2"/>
      <c r="B4812" s="4"/>
    </row>
    <row r="4813" spans="1:2" x14ac:dyDescent="0.25">
      <c r="A4813" s="2"/>
      <c r="B4813" s="4"/>
    </row>
    <row r="4814" spans="1:2" x14ac:dyDescent="0.25">
      <c r="A4814" s="2"/>
      <c r="B4814" s="4"/>
    </row>
    <row r="4815" spans="1:2" x14ac:dyDescent="0.25">
      <c r="A4815" s="2"/>
      <c r="B4815" s="4"/>
    </row>
    <row r="4816" spans="1:2" x14ac:dyDescent="0.25">
      <c r="A4816" s="2"/>
      <c r="B4816" s="4"/>
    </row>
    <row r="4817" spans="1:2" x14ac:dyDescent="0.25">
      <c r="A4817" s="2"/>
      <c r="B4817" s="4"/>
    </row>
    <row r="4818" spans="1:2" x14ac:dyDescent="0.25">
      <c r="A4818" s="2"/>
      <c r="B4818" s="4"/>
    </row>
    <row r="4819" spans="1:2" x14ac:dyDescent="0.25">
      <c r="A4819" s="2"/>
      <c r="B4819" s="4"/>
    </row>
    <row r="4820" spans="1:2" x14ac:dyDescent="0.25">
      <c r="A4820" s="2"/>
      <c r="B4820" s="4"/>
    </row>
    <row r="4821" spans="1:2" x14ac:dyDescent="0.25">
      <c r="A4821" s="2"/>
      <c r="B4821" s="4"/>
    </row>
    <row r="4822" spans="1:2" x14ac:dyDescent="0.25">
      <c r="A4822" s="2"/>
      <c r="B4822" s="4"/>
    </row>
    <row r="4823" spans="1:2" x14ac:dyDescent="0.25">
      <c r="A4823" s="2"/>
      <c r="B4823" s="4"/>
    </row>
    <row r="4824" spans="1:2" x14ac:dyDescent="0.25">
      <c r="A4824" s="2"/>
      <c r="B4824" s="4"/>
    </row>
    <row r="4825" spans="1:2" x14ac:dyDescent="0.25">
      <c r="A4825" s="2"/>
      <c r="B4825" s="4"/>
    </row>
    <row r="4826" spans="1:2" x14ac:dyDescent="0.25">
      <c r="A4826" s="2"/>
      <c r="B4826" s="4"/>
    </row>
    <row r="4827" spans="1:2" x14ac:dyDescent="0.25">
      <c r="A4827" s="2"/>
      <c r="B4827" s="4"/>
    </row>
    <row r="4828" spans="1:2" x14ac:dyDescent="0.25">
      <c r="A4828" s="2"/>
      <c r="B4828" s="4"/>
    </row>
    <row r="4829" spans="1:2" x14ac:dyDescent="0.25">
      <c r="A4829" s="2"/>
      <c r="B4829" s="4"/>
    </row>
    <row r="4830" spans="1:2" x14ac:dyDescent="0.25">
      <c r="A4830" s="2"/>
      <c r="B4830" s="4"/>
    </row>
    <row r="4831" spans="1:2" x14ac:dyDescent="0.25">
      <c r="A4831" s="2"/>
      <c r="B4831" s="4"/>
    </row>
    <row r="4832" spans="1:2" x14ac:dyDescent="0.25">
      <c r="A4832" s="2"/>
      <c r="B4832" s="4"/>
    </row>
    <row r="4833" spans="1:2" x14ac:dyDescent="0.25">
      <c r="A4833" s="2"/>
      <c r="B4833" s="4"/>
    </row>
    <row r="4834" spans="1:2" x14ac:dyDescent="0.25">
      <c r="A4834" s="2"/>
      <c r="B4834" s="4"/>
    </row>
    <row r="4835" spans="1:2" x14ac:dyDescent="0.25">
      <c r="A4835" s="2"/>
      <c r="B4835" s="4"/>
    </row>
    <row r="4836" spans="1:2" x14ac:dyDescent="0.25">
      <c r="A4836" s="2"/>
      <c r="B4836" s="4"/>
    </row>
    <row r="4837" spans="1:2" x14ac:dyDescent="0.25">
      <c r="A4837" s="2"/>
      <c r="B4837" s="4"/>
    </row>
    <row r="4838" spans="1:2" x14ac:dyDescent="0.25">
      <c r="A4838" s="2"/>
      <c r="B4838" s="4"/>
    </row>
    <row r="4839" spans="1:2" x14ac:dyDescent="0.25">
      <c r="A4839" s="2"/>
      <c r="B4839" s="4"/>
    </row>
    <row r="4840" spans="1:2" x14ac:dyDescent="0.25">
      <c r="A4840" s="2"/>
      <c r="B4840" s="4"/>
    </row>
    <row r="4841" spans="1:2" x14ac:dyDescent="0.25">
      <c r="A4841" s="2"/>
      <c r="B4841" s="4"/>
    </row>
    <row r="4842" spans="1:2" x14ac:dyDescent="0.25">
      <c r="A4842" s="2"/>
      <c r="B4842" s="4"/>
    </row>
    <row r="4843" spans="1:2" x14ac:dyDescent="0.25">
      <c r="A4843" s="2"/>
      <c r="B4843" s="4"/>
    </row>
    <row r="4844" spans="1:2" x14ac:dyDescent="0.25">
      <c r="A4844" s="2"/>
      <c r="B4844" s="4"/>
    </row>
    <row r="4845" spans="1:2" x14ac:dyDescent="0.25">
      <c r="A4845" s="2"/>
      <c r="B4845" s="4"/>
    </row>
    <row r="4846" spans="1:2" x14ac:dyDescent="0.25">
      <c r="A4846" s="2"/>
      <c r="B4846" s="4"/>
    </row>
    <row r="4847" spans="1:2" x14ac:dyDescent="0.25">
      <c r="A4847" s="2"/>
      <c r="B4847" s="4"/>
    </row>
    <row r="4848" spans="1:2" x14ac:dyDescent="0.25">
      <c r="A4848" s="2"/>
      <c r="B4848" s="4"/>
    </row>
    <row r="4849" spans="1:2" x14ac:dyDescent="0.25">
      <c r="A4849" s="2"/>
      <c r="B4849" s="4"/>
    </row>
    <row r="4850" spans="1:2" x14ac:dyDescent="0.25">
      <c r="A4850" s="2"/>
      <c r="B4850" s="4"/>
    </row>
    <row r="4851" spans="1:2" x14ac:dyDescent="0.25">
      <c r="A4851" s="2"/>
      <c r="B4851" s="4"/>
    </row>
    <row r="4852" spans="1:2" x14ac:dyDescent="0.25">
      <c r="A4852" s="2"/>
      <c r="B4852" s="4"/>
    </row>
    <row r="4853" spans="1:2" x14ac:dyDescent="0.25">
      <c r="A4853" s="2"/>
      <c r="B4853" s="4"/>
    </row>
    <row r="4854" spans="1:2" x14ac:dyDescent="0.25">
      <c r="A4854" s="2"/>
      <c r="B4854" s="4"/>
    </row>
    <row r="4855" spans="1:2" x14ac:dyDescent="0.25">
      <c r="A4855" s="2"/>
      <c r="B4855" s="4"/>
    </row>
    <row r="4856" spans="1:2" x14ac:dyDescent="0.25">
      <c r="A4856" s="2"/>
      <c r="B4856" s="4"/>
    </row>
    <row r="4857" spans="1:2" x14ac:dyDescent="0.25">
      <c r="A4857" s="2"/>
      <c r="B4857" s="4"/>
    </row>
    <row r="4858" spans="1:2" x14ac:dyDescent="0.25">
      <c r="A4858" s="2"/>
      <c r="B4858" s="4"/>
    </row>
    <row r="4859" spans="1:2" x14ac:dyDescent="0.25">
      <c r="A4859" s="2"/>
      <c r="B4859" s="4"/>
    </row>
    <row r="4860" spans="1:2" x14ac:dyDescent="0.25">
      <c r="A4860" s="2"/>
      <c r="B4860" s="4"/>
    </row>
    <row r="4861" spans="1:2" x14ac:dyDescent="0.25">
      <c r="A4861" s="2"/>
      <c r="B4861" s="4"/>
    </row>
    <row r="4862" spans="1:2" x14ac:dyDescent="0.25">
      <c r="A4862" s="2"/>
      <c r="B4862" s="4"/>
    </row>
    <row r="4863" spans="1:2" x14ac:dyDescent="0.25">
      <c r="A4863" s="2"/>
      <c r="B4863" s="4"/>
    </row>
    <row r="4864" spans="1:2" x14ac:dyDescent="0.25">
      <c r="A4864" s="2"/>
      <c r="B4864" s="4"/>
    </row>
    <row r="4865" spans="1:2" x14ac:dyDescent="0.25">
      <c r="A4865" s="2"/>
      <c r="B4865" s="4"/>
    </row>
    <row r="4866" spans="1:2" x14ac:dyDescent="0.25">
      <c r="A4866" s="2"/>
      <c r="B4866" s="4"/>
    </row>
    <row r="4867" spans="1:2" x14ac:dyDescent="0.25">
      <c r="A4867" s="2"/>
      <c r="B4867" s="4"/>
    </row>
    <row r="4868" spans="1:2" x14ac:dyDescent="0.25">
      <c r="A4868" s="2"/>
      <c r="B4868" s="4"/>
    </row>
    <row r="4869" spans="1:2" x14ac:dyDescent="0.25">
      <c r="A4869" s="2"/>
      <c r="B4869" s="4"/>
    </row>
    <row r="4870" spans="1:2" x14ac:dyDescent="0.25">
      <c r="A4870" s="2"/>
      <c r="B4870" s="4"/>
    </row>
    <row r="4871" spans="1:2" x14ac:dyDescent="0.25">
      <c r="A4871" s="2"/>
      <c r="B4871" s="4"/>
    </row>
    <row r="4872" spans="1:2" x14ac:dyDescent="0.25">
      <c r="A4872" s="2"/>
      <c r="B4872" s="4"/>
    </row>
    <row r="4873" spans="1:2" x14ac:dyDescent="0.25">
      <c r="A4873" s="2"/>
      <c r="B4873" s="4"/>
    </row>
    <row r="4874" spans="1:2" x14ac:dyDescent="0.25">
      <c r="A4874" s="2"/>
      <c r="B4874" s="4"/>
    </row>
    <row r="4875" spans="1:2" x14ac:dyDescent="0.25">
      <c r="A4875" s="2"/>
      <c r="B4875" s="4"/>
    </row>
    <row r="4876" spans="1:2" x14ac:dyDescent="0.25">
      <c r="A4876" s="2"/>
      <c r="B4876" s="4"/>
    </row>
    <row r="4877" spans="1:2" x14ac:dyDescent="0.25">
      <c r="A4877" s="2"/>
      <c r="B4877" s="4"/>
    </row>
    <row r="4878" spans="1:2" x14ac:dyDescent="0.25">
      <c r="A4878" s="2"/>
      <c r="B4878" s="4"/>
    </row>
    <row r="4879" spans="1:2" x14ac:dyDescent="0.25">
      <c r="A4879" s="2"/>
      <c r="B4879" s="4"/>
    </row>
    <row r="4880" spans="1:2" x14ac:dyDescent="0.25">
      <c r="A4880" s="2"/>
      <c r="B4880" s="4"/>
    </row>
    <row r="4881" spans="1:2" x14ac:dyDescent="0.25">
      <c r="A4881" s="2"/>
      <c r="B4881" s="4"/>
    </row>
    <row r="4882" spans="1:2" x14ac:dyDescent="0.25">
      <c r="A4882" s="2"/>
      <c r="B4882" s="4"/>
    </row>
    <row r="4883" spans="1:2" x14ac:dyDescent="0.25">
      <c r="A4883" s="2"/>
      <c r="B4883" s="4"/>
    </row>
    <row r="4884" spans="1:2" x14ac:dyDescent="0.25">
      <c r="A4884" s="2"/>
      <c r="B4884" s="4"/>
    </row>
    <row r="4885" spans="1:2" x14ac:dyDescent="0.25">
      <c r="A4885" s="2"/>
      <c r="B4885" s="4"/>
    </row>
    <row r="4886" spans="1:2" x14ac:dyDescent="0.25">
      <c r="A4886" s="2"/>
      <c r="B4886" s="4"/>
    </row>
    <row r="4887" spans="1:2" x14ac:dyDescent="0.25">
      <c r="A4887" s="2"/>
      <c r="B4887" s="4"/>
    </row>
    <row r="4888" spans="1:2" x14ac:dyDescent="0.25">
      <c r="A4888" s="2"/>
      <c r="B4888" s="4"/>
    </row>
    <row r="4889" spans="1:2" x14ac:dyDescent="0.25">
      <c r="A4889" s="2"/>
      <c r="B4889" s="4"/>
    </row>
    <row r="4890" spans="1:2" x14ac:dyDescent="0.25">
      <c r="A4890" s="2"/>
      <c r="B4890" s="4"/>
    </row>
    <row r="4891" spans="1:2" x14ac:dyDescent="0.25">
      <c r="A4891" s="2"/>
      <c r="B4891" s="4"/>
    </row>
    <row r="4892" spans="1:2" x14ac:dyDescent="0.25">
      <c r="A4892" s="2"/>
      <c r="B4892" s="4"/>
    </row>
    <row r="4893" spans="1:2" x14ac:dyDescent="0.25">
      <c r="A4893" s="2"/>
      <c r="B4893" s="4"/>
    </row>
    <row r="4894" spans="1:2" x14ac:dyDescent="0.25">
      <c r="A4894" s="2"/>
      <c r="B4894" s="4"/>
    </row>
    <row r="4895" spans="1:2" x14ac:dyDescent="0.25">
      <c r="A4895" s="2"/>
      <c r="B4895" s="4"/>
    </row>
    <row r="4896" spans="1:2" x14ac:dyDescent="0.25">
      <c r="A4896" s="2"/>
      <c r="B4896" s="4"/>
    </row>
    <row r="4897" spans="1:2" x14ac:dyDescent="0.25">
      <c r="A4897" s="2"/>
      <c r="B4897" s="4"/>
    </row>
    <row r="4898" spans="1:2" x14ac:dyDescent="0.25">
      <c r="A4898" s="2"/>
      <c r="B4898" s="4"/>
    </row>
    <row r="4899" spans="1:2" x14ac:dyDescent="0.25">
      <c r="A4899" s="2"/>
      <c r="B4899" s="4"/>
    </row>
    <row r="4900" spans="1:2" x14ac:dyDescent="0.25">
      <c r="A4900" s="2"/>
      <c r="B4900" s="4"/>
    </row>
    <row r="4901" spans="1:2" x14ac:dyDescent="0.25">
      <c r="A4901" s="2"/>
      <c r="B4901" s="4"/>
    </row>
    <row r="4902" spans="1:2" x14ac:dyDescent="0.25">
      <c r="A4902" s="2"/>
      <c r="B4902" s="4"/>
    </row>
    <row r="4903" spans="1:2" x14ac:dyDescent="0.25">
      <c r="A4903" s="2"/>
      <c r="B4903" s="4"/>
    </row>
    <row r="4904" spans="1:2" x14ac:dyDescent="0.25">
      <c r="A4904" s="2"/>
      <c r="B4904" s="4"/>
    </row>
    <row r="4905" spans="1:2" x14ac:dyDescent="0.25">
      <c r="A4905" s="2"/>
      <c r="B4905" s="4"/>
    </row>
    <row r="4906" spans="1:2" x14ac:dyDescent="0.25">
      <c r="A4906" s="2"/>
      <c r="B4906" s="4"/>
    </row>
    <row r="4907" spans="1:2" x14ac:dyDescent="0.25">
      <c r="A4907" s="2"/>
      <c r="B4907" s="4"/>
    </row>
    <row r="4908" spans="1:2" x14ac:dyDescent="0.25">
      <c r="A4908" s="2"/>
      <c r="B4908" s="4"/>
    </row>
    <row r="4909" spans="1:2" x14ac:dyDescent="0.25">
      <c r="A4909" s="2"/>
      <c r="B4909" s="4"/>
    </row>
    <row r="4910" spans="1:2" x14ac:dyDescent="0.25">
      <c r="A4910" s="2"/>
      <c r="B4910" s="4"/>
    </row>
    <row r="4911" spans="1:2" x14ac:dyDescent="0.25">
      <c r="A4911" s="2"/>
      <c r="B4911" s="4"/>
    </row>
    <row r="4912" spans="1:2" x14ac:dyDescent="0.25">
      <c r="A4912" s="2"/>
      <c r="B4912" s="4"/>
    </row>
    <row r="4913" spans="1:2" x14ac:dyDescent="0.25">
      <c r="A4913" s="2"/>
      <c r="B4913" s="4"/>
    </row>
    <row r="4914" spans="1:2" x14ac:dyDescent="0.25">
      <c r="A4914" s="2"/>
      <c r="B4914" s="4"/>
    </row>
    <row r="4915" spans="1:2" x14ac:dyDescent="0.25">
      <c r="A4915" s="2"/>
      <c r="B4915" s="4"/>
    </row>
    <row r="4916" spans="1:2" x14ac:dyDescent="0.25">
      <c r="A4916" s="2"/>
      <c r="B4916" s="4"/>
    </row>
    <row r="4917" spans="1:2" x14ac:dyDescent="0.25">
      <c r="A4917" s="2"/>
      <c r="B4917" s="4"/>
    </row>
    <row r="4918" spans="1:2" x14ac:dyDescent="0.25">
      <c r="A4918" s="2"/>
      <c r="B4918" s="4"/>
    </row>
    <row r="4919" spans="1:2" x14ac:dyDescent="0.25">
      <c r="A4919" s="2"/>
      <c r="B4919" s="4"/>
    </row>
    <row r="4920" spans="1:2" x14ac:dyDescent="0.25">
      <c r="A4920" s="2"/>
      <c r="B4920" s="4"/>
    </row>
    <row r="4921" spans="1:2" x14ac:dyDescent="0.25">
      <c r="A4921" s="2"/>
      <c r="B4921" s="4"/>
    </row>
    <row r="4922" spans="1:2" x14ac:dyDescent="0.25">
      <c r="A4922" s="2"/>
      <c r="B4922" s="4"/>
    </row>
    <row r="4923" spans="1:2" x14ac:dyDescent="0.25">
      <c r="A4923" s="2"/>
      <c r="B4923" s="4"/>
    </row>
    <row r="4924" spans="1:2" x14ac:dyDescent="0.25">
      <c r="A4924" s="2"/>
      <c r="B4924" s="4"/>
    </row>
    <row r="4925" spans="1:2" x14ac:dyDescent="0.25">
      <c r="A4925" s="2"/>
      <c r="B4925" s="4"/>
    </row>
    <row r="4926" spans="1:2" x14ac:dyDescent="0.25">
      <c r="A4926" s="2"/>
      <c r="B4926" s="4"/>
    </row>
    <row r="4927" spans="1:2" x14ac:dyDescent="0.25">
      <c r="A4927" s="2"/>
      <c r="B4927" s="4"/>
    </row>
    <row r="4928" spans="1:2" x14ac:dyDescent="0.25">
      <c r="A4928" s="2"/>
      <c r="B4928" s="4"/>
    </row>
    <row r="4929" spans="1:2" x14ac:dyDescent="0.25">
      <c r="A4929" s="2"/>
      <c r="B4929" s="4"/>
    </row>
    <row r="4930" spans="1:2" x14ac:dyDescent="0.25">
      <c r="A4930" s="2"/>
      <c r="B4930" s="4"/>
    </row>
    <row r="4931" spans="1:2" x14ac:dyDescent="0.25">
      <c r="A4931" s="2"/>
      <c r="B4931" s="4"/>
    </row>
    <row r="4932" spans="1:2" x14ac:dyDescent="0.25">
      <c r="A4932" s="2"/>
      <c r="B4932" s="4"/>
    </row>
    <row r="4933" spans="1:2" x14ac:dyDescent="0.25">
      <c r="A4933" s="2"/>
      <c r="B4933" s="4"/>
    </row>
    <row r="4934" spans="1:2" x14ac:dyDescent="0.25">
      <c r="A4934" s="2"/>
      <c r="B4934" s="4"/>
    </row>
    <row r="4935" spans="1:2" x14ac:dyDescent="0.25">
      <c r="A4935" s="2"/>
      <c r="B4935" s="4"/>
    </row>
    <row r="4936" spans="1:2" x14ac:dyDescent="0.25">
      <c r="A4936" s="2"/>
      <c r="B4936" s="4"/>
    </row>
    <row r="4937" spans="1:2" x14ac:dyDescent="0.25">
      <c r="A4937" s="2"/>
      <c r="B4937" s="4"/>
    </row>
    <row r="4938" spans="1:2" x14ac:dyDescent="0.25">
      <c r="A4938" s="2"/>
      <c r="B4938" s="4"/>
    </row>
    <row r="4939" spans="1:2" x14ac:dyDescent="0.25">
      <c r="A4939" s="2"/>
      <c r="B4939" s="4"/>
    </row>
    <row r="4940" spans="1:2" x14ac:dyDescent="0.25">
      <c r="A4940" s="2"/>
      <c r="B4940" s="4"/>
    </row>
    <row r="4941" spans="1:2" x14ac:dyDescent="0.25">
      <c r="A4941" s="2"/>
      <c r="B4941" s="4"/>
    </row>
    <row r="4942" spans="1:2" x14ac:dyDescent="0.25">
      <c r="A4942" s="2"/>
      <c r="B4942" s="4"/>
    </row>
    <row r="4943" spans="1:2" x14ac:dyDescent="0.25">
      <c r="A4943" s="2"/>
      <c r="B4943" s="4"/>
    </row>
    <row r="4944" spans="1:2" x14ac:dyDescent="0.25">
      <c r="A4944" s="2"/>
      <c r="B4944" s="4"/>
    </row>
    <row r="4945" spans="1:2" x14ac:dyDescent="0.25">
      <c r="A4945" s="2"/>
      <c r="B4945" s="4"/>
    </row>
    <row r="4946" spans="1:2" x14ac:dyDescent="0.25">
      <c r="A4946" s="2"/>
      <c r="B4946" s="4"/>
    </row>
    <row r="4947" spans="1:2" x14ac:dyDescent="0.25">
      <c r="A4947" s="2"/>
      <c r="B4947" s="4"/>
    </row>
    <row r="4948" spans="1:2" x14ac:dyDescent="0.25">
      <c r="A4948" s="2"/>
      <c r="B4948" s="4"/>
    </row>
    <row r="4949" spans="1:2" x14ac:dyDescent="0.25">
      <c r="A4949" s="2"/>
      <c r="B4949" s="4"/>
    </row>
    <row r="4950" spans="1:2" x14ac:dyDescent="0.25">
      <c r="A4950" s="2"/>
      <c r="B4950" s="4"/>
    </row>
    <row r="4951" spans="1:2" x14ac:dyDescent="0.25">
      <c r="A4951" s="2"/>
      <c r="B4951" s="4"/>
    </row>
    <row r="4952" spans="1:2" x14ac:dyDescent="0.25">
      <c r="A4952" s="2"/>
      <c r="B4952" s="4"/>
    </row>
    <row r="4953" spans="1:2" x14ac:dyDescent="0.25">
      <c r="A4953" s="2"/>
      <c r="B4953" s="4"/>
    </row>
    <row r="4954" spans="1:2" x14ac:dyDescent="0.25">
      <c r="A4954" s="2"/>
      <c r="B4954" s="4"/>
    </row>
    <row r="4955" spans="1:2" x14ac:dyDescent="0.25">
      <c r="A4955" s="2"/>
      <c r="B4955" s="4"/>
    </row>
    <row r="4956" spans="1:2" x14ac:dyDescent="0.25">
      <c r="A4956" s="2"/>
      <c r="B4956" s="4"/>
    </row>
    <row r="4957" spans="1:2" x14ac:dyDescent="0.25">
      <c r="A4957" s="2"/>
      <c r="B4957" s="4"/>
    </row>
    <row r="4958" spans="1:2" x14ac:dyDescent="0.25">
      <c r="A4958" s="2"/>
      <c r="B4958" s="4"/>
    </row>
    <row r="4959" spans="1:2" x14ac:dyDescent="0.25">
      <c r="A4959" s="2"/>
      <c r="B4959" s="4"/>
    </row>
    <row r="4960" spans="1:2" x14ac:dyDescent="0.25">
      <c r="A4960" s="2"/>
      <c r="B4960" s="4"/>
    </row>
    <row r="4961" spans="1:2" x14ac:dyDescent="0.25">
      <c r="A4961" s="2"/>
      <c r="B4961" s="4"/>
    </row>
    <row r="4962" spans="1:2" x14ac:dyDescent="0.25">
      <c r="A4962" s="2"/>
      <c r="B4962" s="4"/>
    </row>
    <row r="4963" spans="1:2" x14ac:dyDescent="0.25">
      <c r="A4963" s="2"/>
      <c r="B4963" s="4"/>
    </row>
    <row r="4964" spans="1:2" x14ac:dyDescent="0.25">
      <c r="A4964" s="2"/>
      <c r="B4964" s="4"/>
    </row>
    <row r="4965" spans="1:2" x14ac:dyDescent="0.25">
      <c r="A4965" s="2"/>
      <c r="B4965" s="4"/>
    </row>
    <row r="4966" spans="1:2" x14ac:dyDescent="0.25">
      <c r="A4966" s="2"/>
      <c r="B4966" s="4"/>
    </row>
    <row r="4967" spans="1:2" x14ac:dyDescent="0.25">
      <c r="A4967" s="2"/>
      <c r="B4967" s="4"/>
    </row>
    <row r="4968" spans="1:2" x14ac:dyDescent="0.25">
      <c r="A4968" s="2"/>
      <c r="B4968" s="4"/>
    </row>
    <row r="4969" spans="1:2" x14ac:dyDescent="0.25">
      <c r="A4969" s="2"/>
      <c r="B4969" s="4"/>
    </row>
    <row r="4970" spans="1:2" x14ac:dyDescent="0.25">
      <c r="A4970" s="2"/>
      <c r="B4970" s="4"/>
    </row>
    <row r="4971" spans="1:2" x14ac:dyDescent="0.25">
      <c r="A4971" s="2"/>
      <c r="B4971" s="4"/>
    </row>
    <row r="4972" spans="1:2" x14ac:dyDescent="0.25">
      <c r="A4972" s="2"/>
      <c r="B4972" s="4"/>
    </row>
    <row r="4973" spans="1:2" x14ac:dyDescent="0.25">
      <c r="A4973" s="2"/>
      <c r="B4973" s="4"/>
    </row>
    <row r="4974" spans="1:2" x14ac:dyDescent="0.25">
      <c r="A4974" s="2"/>
      <c r="B4974" s="4"/>
    </row>
    <row r="4975" spans="1:2" x14ac:dyDescent="0.25">
      <c r="A4975" s="2"/>
      <c r="B4975" s="4"/>
    </row>
    <row r="4976" spans="1:2" x14ac:dyDescent="0.25">
      <c r="A4976" s="2"/>
      <c r="B4976" s="4"/>
    </row>
    <row r="4977" spans="1:2" x14ac:dyDescent="0.25">
      <c r="A4977" s="2"/>
      <c r="B4977" s="4"/>
    </row>
    <row r="4978" spans="1:2" x14ac:dyDescent="0.25">
      <c r="A4978" s="2"/>
      <c r="B4978" s="4"/>
    </row>
    <row r="4979" spans="1:2" x14ac:dyDescent="0.25">
      <c r="A4979" s="2"/>
      <c r="B4979" s="4"/>
    </row>
    <row r="4980" spans="1:2" x14ac:dyDescent="0.25">
      <c r="A4980" s="2"/>
      <c r="B4980" s="4"/>
    </row>
    <row r="4981" spans="1:2" x14ac:dyDescent="0.25">
      <c r="A4981" s="2"/>
      <c r="B4981" s="4"/>
    </row>
    <row r="4982" spans="1:2" x14ac:dyDescent="0.25">
      <c r="A4982" s="2"/>
      <c r="B4982" s="4"/>
    </row>
    <row r="4983" spans="1:2" x14ac:dyDescent="0.25">
      <c r="A4983" s="2"/>
      <c r="B4983" s="4"/>
    </row>
    <row r="4984" spans="1:2" x14ac:dyDescent="0.25">
      <c r="A4984" s="2"/>
      <c r="B4984" s="4"/>
    </row>
    <row r="4985" spans="1:2" x14ac:dyDescent="0.25">
      <c r="A4985" s="2"/>
      <c r="B4985" s="4"/>
    </row>
    <row r="4986" spans="1:2" x14ac:dyDescent="0.25">
      <c r="A4986" s="2"/>
      <c r="B4986" s="4"/>
    </row>
    <row r="4987" spans="1:2" x14ac:dyDescent="0.25">
      <c r="A4987" s="2"/>
      <c r="B4987" s="4"/>
    </row>
    <row r="4988" spans="1:2" x14ac:dyDescent="0.25">
      <c r="A4988" s="2"/>
      <c r="B4988" s="4"/>
    </row>
    <row r="4989" spans="1:2" x14ac:dyDescent="0.25">
      <c r="A4989" s="2"/>
      <c r="B4989" s="4"/>
    </row>
    <row r="4990" spans="1:2" x14ac:dyDescent="0.25">
      <c r="A4990" s="2"/>
      <c r="B4990" s="4"/>
    </row>
    <row r="4991" spans="1:2" x14ac:dyDescent="0.25">
      <c r="A4991" s="2"/>
      <c r="B4991" s="4"/>
    </row>
    <row r="4992" spans="1:2" x14ac:dyDescent="0.25">
      <c r="A4992" s="2"/>
      <c r="B4992" s="4"/>
    </row>
    <row r="4993" spans="1:2" x14ac:dyDescent="0.25">
      <c r="A4993" s="2"/>
      <c r="B4993" s="4"/>
    </row>
    <row r="4994" spans="1:2" x14ac:dyDescent="0.25">
      <c r="A4994" s="2"/>
      <c r="B4994" s="4"/>
    </row>
    <row r="4995" spans="1:2" x14ac:dyDescent="0.25">
      <c r="A4995" s="2"/>
      <c r="B4995" s="4"/>
    </row>
    <row r="4996" spans="1:2" x14ac:dyDescent="0.25">
      <c r="A4996" s="2"/>
      <c r="B4996" s="4"/>
    </row>
    <row r="4997" spans="1:2" x14ac:dyDescent="0.25">
      <c r="A4997" s="2"/>
      <c r="B4997" s="4"/>
    </row>
    <row r="4998" spans="1:2" x14ac:dyDescent="0.25">
      <c r="A4998" s="2"/>
      <c r="B4998" s="4"/>
    </row>
    <row r="4999" spans="1:2" x14ac:dyDescent="0.25">
      <c r="A4999" s="2"/>
      <c r="B4999" s="4"/>
    </row>
    <row r="5000" spans="1:2" x14ac:dyDescent="0.25">
      <c r="A5000" s="2"/>
      <c r="B5000" s="4"/>
    </row>
    <row r="5001" spans="1:2" x14ac:dyDescent="0.25">
      <c r="A5001" s="2"/>
      <c r="B5001" s="4"/>
    </row>
    <row r="5002" spans="1:2" x14ac:dyDescent="0.25">
      <c r="A5002" s="2"/>
      <c r="B5002" s="4"/>
    </row>
    <row r="5003" spans="1:2" x14ac:dyDescent="0.25">
      <c r="A5003" s="2"/>
      <c r="B5003" s="4"/>
    </row>
    <row r="5004" spans="1:2" x14ac:dyDescent="0.25">
      <c r="A5004" s="2"/>
      <c r="B5004" s="4"/>
    </row>
    <row r="5005" spans="1:2" x14ac:dyDescent="0.25">
      <c r="A5005" s="2"/>
      <c r="B5005" s="4"/>
    </row>
    <row r="5006" spans="1:2" x14ac:dyDescent="0.25">
      <c r="A5006" s="2"/>
      <c r="B5006" s="4"/>
    </row>
    <row r="5007" spans="1:2" x14ac:dyDescent="0.25">
      <c r="A5007" s="2"/>
      <c r="B5007" s="4"/>
    </row>
    <row r="5008" spans="1:2" x14ac:dyDescent="0.25">
      <c r="A5008" s="2"/>
      <c r="B5008" s="4"/>
    </row>
    <row r="5009" spans="1:2" x14ac:dyDescent="0.25">
      <c r="A5009" s="2"/>
      <c r="B5009" s="4"/>
    </row>
    <row r="5010" spans="1:2" x14ac:dyDescent="0.25">
      <c r="A5010" s="2"/>
      <c r="B5010" s="4"/>
    </row>
    <row r="5011" spans="1:2" x14ac:dyDescent="0.25">
      <c r="A5011" s="2"/>
      <c r="B5011" s="4"/>
    </row>
    <row r="5012" spans="1:2" x14ac:dyDescent="0.25">
      <c r="A5012" s="2"/>
      <c r="B5012" s="4"/>
    </row>
    <row r="5013" spans="1:2" x14ac:dyDescent="0.25">
      <c r="A5013" s="2"/>
      <c r="B5013" s="4"/>
    </row>
    <row r="5014" spans="1:2" x14ac:dyDescent="0.25">
      <c r="A5014" s="2"/>
      <c r="B5014" s="4"/>
    </row>
    <row r="5015" spans="1:2" x14ac:dyDescent="0.25">
      <c r="A5015" s="2"/>
      <c r="B5015" s="4"/>
    </row>
    <row r="5016" spans="1:2" x14ac:dyDescent="0.25">
      <c r="A5016" s="2"/>
      <c r="B5016" s="4"/>
    </row>
    <row r="5017" spans="1:2" x14ac:dyDescent="0.25">
      <c r="A5017" s="2"/>
      <c r="B5017" s="4"/>
    </row>
    <row r="5018" spans="1:2" x14ac:dyDescent="0.25">
      <c r="A5018" s="2"/>
      <c r="B5018" s="4"/>
    </row>
    <row r="5019" spans="1:2" x14ac:dyDescent="0.25">
      <c r="A5019" s="2"/>
      <c r="B5019" s="4"/>
    </row>
    <row r="5020" spans="1:2" x14ac:dyDescent="0.25">
      <c r="A5020" s="2"/>
      <c r="B5020" s="4"/>
    </row>
    <row r="5021" spans="1:2" x14ac:dyDescent="0.25">
      <c r="A5021" s="2"/>
      <c r="B5021" s="4"/>
    </row>
    <row r="5022" spans="1:2" x14ac:dyDescent="0.25">
      <c r="A5022" s="2"/>
      <c r="B5022" s="4"/>
    </row>
    <row r="5023" spans="1:2" x14ac:dyDescent="0.25">
      <c r="A5023" s="2"/>
      <c r="B5023" s="4"/>
    </row>
    <row r="5024" spans="1:2" x14ac:dyDescent="0.25">
      <c r="A5024" s="2"/>
      <c r="B5024" s="4"/>
    </row>
    <row r="5025" spans="1:2" x14ac:dyDescent="0.25">
      <c r="A5025" s="2"/>
      <c r="B5025" s="4"/>
    </row>
    <row r="5026" spans="1:2" x14ac:dyDescent="0.25">
      <c r="A5026" s="2"/>
      <c r="B5026" s="4"/>
    </row>
    <row r="5027" spans="1:2" x14ac:dyDescent="0.25">
      <c r="A5027" s="2"/>
      <c r="B5027" s="4"/>
    </row>
    <row r="5028" spans="1:2" x14ac:dyDescent="0.25">
      <c r="A5028" s="2"/>
      <c r="B5028" s="4"/>
    </row>
    <row r="5029" spans="1:2" x14ac:dyDescent="0.25">
      <c r="A5029" s="2"/>
      <c r="B5029" s="4"/>
    </row>
    <row r="5030" spans="1:2" x14ac:dyDescent="0.25">
      <c r="A5030" s="2"/>
      <c r="B5030" s="4"/>
    </row>
    <row r="5031" spans="1:2" x14ac:dyDescent="0.25">
      <c r="A5031" s="2"/>
      <c r="B5031" s="4"/>
    </row>
    <row r="5032" spans="1:2" x14ac:dyDescent="0.25">
      <c r="A5032" s="2"/>
      <c r="B5032" s="4"/>
    </row>
    <row r="5033" spans="1:2" x14ac:dyDescent="0.25">
      <c r="A5033" s="2"/>
      <c r="B5033" s="4"/>
    </row>
    <row r="5034" spans="1:2" x14ac:dyDescent="0.25">
      <c r="A5034" s="2"/>
      <c r="B5034" s="4"/>
    </row>
    <row r="5035" spans="1:2" x14ac:dyDescent="0.25">
      <c r="A5035" s="2"/>
      <c r="B5035" s="4"/>
    </row>
    <row r="5036" spans="1:2" x14ac:dyDescent="0.25">
      <c r="A5036" s="2"/>
      <c r="B5036" s="4"/>
    </row>
    <row r="5037" spans="1:2" x14ac:dyDescent="0.25">
      <c r="A5037" s="2"/>
      <c r="B5037" s="4"/>
    </row>
    <row r="5038" spans="1:2" x14ac:dyDescent="0.25">
      <c r="A5038" s="2"/>
      <c r="B5038" s="4"/>
    </row>
    <row r="5039" spans="1:2" x14ac:dyDescent="0.25">
      <c r="A5039" s="2"/>
      <c r="B5039" s="4"/>
    </row>
    <row r="5040" spans="1:2" x14ac:dyDescent="0.25">
      <c r="A5040" s="2"/>
      <c r="B5040" s="4"/>
    </row>
    <row r="5041" spans="1:2" x14ac:dyDescent="0.25">
      <c r="A5041" s="2"/>
      <c r="B5041" s="4"/>
    </row>
    <row r="5042" spans="1:2" x14ac:dyDescent="0.25">
      <c r="A5042" s="2"/>
      <c r="B5042" s="4"/>
    </row>
    <row r="5043" spans="1:2" x14ac:dyDescent="0.25">
      <c r="A5043" s="2"/>
      <c r="B5043" s="4"/>
    </row>
    <row r="5044" spans="1:2" x14ac:dyDescent="0.25">
      <c r="A5044" s="2"/>
      <c r="B5044" s="4"/>
    </row>
    <row r="5045" spans="1:2" x14ac:dyDescent="0.25">
      <c r="A5045" s="2"/>
      <c r="B5045" s="4"/>
    </row>
    <row r="5046" spans="1:2" x14ac:dyDescent="0.25">
      <c r="A5046" s="2"/>
      <c r="B5046" s="4"/>
    </row>
    <row r="5047" spans="1:2" x14ac:dyDescent="0.25">
      <c r="A5047" s="2"/>
      <c r="B5047" s="4"/>
    </row>
    <row r="5048" spans="1:2" x14ac:dyDescent="0.25">
      <c r="A5048" s="2"/>
      <c r="B5048" s="4"/>
    </row>
    <row r="5049" spans="1:2" x14ac:dyDescent="0.25">
      <c r="A5049" s="2"/>
      <c r="B5049" s="4"/>
    </row>
    <row r="5050" spans="1:2" x14ac:dyDescent="0.25">
      <c r="A5050" s="2"/>
      <c r="B5050" s="4"/>
    </row>
    <row r="5051" spans="1:2" x14ac:dyDescent="0.25">
      <c r="A5051" s="2"/>
      <c r="B5051" s="4"/>
    </row>
    <row r="5052" spans="1:2" x14ac:dyDescent="0.25">
      <c r="A5052" s="2"/>
      <c r="B5052" s="4"/>
    </row>
    <row r="5053" spans="1:2" x14ac:dyDescent="0.25">
      <c r="A5053" s="2"/>
      <c r="B5053" s="4"/>
    </row>
    <row r="5054" spans="1:2" x14ac:dyDescent="0.25">
      <c r="A5054" s="2"/>
      <c r="B5054" s="4"/>
    </row>
    <row r="5055" spans="1:2" x14ac:dyDescent="0.25">
      <c r="A5055" s="2"/>
      <c r="B5055" s="4"/>
    </row>
    <row r="5056" spans="1:2" x14ac:dyDescent="0.25">
      <c r="A5056" s="2"/>
      <c r="B5056" s="4"/>
    </row>
    <row r="5057" spans="1:2" x14ac:dyDescent="0.25">
      <c r="A5057" s="2"/>
      <c r="B5057" s="4"/>
    </row>
    <row r="5058" spans="1:2" x14ac:dyDescent="0.25">
      <c r="A5058" s="2"/>
      <c r="B5058" s="4"/>
    </row>
    <row r="5059" spans="1:2" x14ac:dyDescent="0.25">
      <c r="A5059" s="2"/>
      <c r="B5059" s="4"/>
    </row>
    <row r="5060" spans="1:2" x14ac:dyDescent="0.25">
      <c r="A5060" s="2"/>
      <c r="B5060" s="4"/>
    </row>
    <row r="5061" spans="1:2" x14ac:dyDescent="0.25">
      <c r="A5061" s="2"/>
      <c r="B5061" s="4"/>
    </row>
    <row r="5062" spans="1:2" x14ac:dyDescent="0.25">
      <c r="A5062" s="2"/>
      <c r="B5062" s="4"/>
    </row>
    <row r="5063" spans="1:2" x14ac:dyDescent="0.25">
      <c r="A5063" s="2"/>
      <c r="B5063" s="4"/>
    </row>
    <row r="5064" spans="1:2" x14ac:dyDescent="0.25">
      <c r="A5064" s="2"/>
      <c r="B5064" s="4"/>
    </row>
    <row r="5065" spans="1:2" x14ac:dyDescent="0.25">
      <c r="A5065" s="2"/>
      <c r="B5065" s="4"/>
    </row>
    <row r="5066" spans="1:2" x14ac:dyDescent="0.25">
      <c r="A5066" s="2"/>
      <c r="B5066" s="4"/>
    </row>
    <row r="5067" spans="1:2" x14ac:dyDescent="0.25">
      <c r="A5067" s="2"/>
      <c r="B5067" s="4"/>
    </row>
    <row r="5068" spans="1:2" x14ac:dyDescent="0.25">
      <c r="A5068" s="2"/>
      <c r="B5068" s="4"/>
    </row>
    <row r="5069" spans="1:2" x14ac:dyDescent="0.25">
      <c r="A5069" s="2"/>
      <c r="B5069" s="4"/>
    </row>
    <row r="5070" spans="1:2" x14ac:dyDescent="0.25">
      <c r="A5070" s="2"/>
      <c r="B5070" s="4"/>
    </row>
    <row r="5071" spans="1:2" x14ac:dyDescent="0.25">
      <c r="A5071" s="2"/>
      <c r="B5071" s="4"/>
    </row>
    <row r="5072" spans="1:2" x14ac:dyDescent="0.25">
      <c r="A5072" s="2"/>
      <c r="B5072" s="4"/>
    </row>
    <row r="5073" spans="1:2" x14ac:dyDescent="0.25">
      <c r="A5073" s="2"/>
      <c r="B5073" s="4"/>
    </row>
    <row r="5074" spans="1:2" x14ac:dyDescent="0.25">
      <c r="A5074" s="2"/>
      <c r="B5074" s="4"/>
    </row>
    <row r="5075" spans="1:2" x14ac:dyDescent="0.25">
      <c r="A5075" s="2"/>
      <c r="B5075" s="4"/>
    </row>
    <row r="5076" spans="1:2" x14ac:dyDescent="0.25">
      <c r="A5076" s="2"/>
      <c r="B5076" s="4"/>
    </row>
    <row r="5077" spans="1:2" x14ac:dyDescent="0.25">
      <c r="A5077" s="2"/>
      <c r="B5077" s="4"/>
    </row>
    <row r="5078" spans="1:2" x14ac:dyDescent="0.25">
      <c r="A5078" s="2"/>
      <c r="B5078" s="4"/>
    </row>
    <row r="5079" spans="1:2" x14ac:dyDescent="0.25">
      <c r="A5079" s="2"/>
      <c r="B5079" s="4"/>
    </row>
    <row r="5080" spans="1:2" x14ac:dyDescent="0.25">
      <c r="A5080" s="2"/>
      <c r="B5080" s="4"/>
    </row>
    <row r="5081" spans="1:2" x14ac:dyDescent="0.25">
      <c r="A5081" s="2"/>
      <c r="B5081" s="4"/>
    </row>
    <row r="5082" spans="1:2" x14ac:dyDescent="0.25">
      <c r="A5082" s="2"/>
      <c r="B5082" s="4"/>
    </row>
    <row r="5083" spans="1:2" x14ac:dyDescent="0.25">
      <c r="A5083" s="2"/>
      <c r="B5083" s="4"/>
    </row>
    <row r="5084" spans="1:2" x14ac:dyDescent="0.25">
      <c r="A5084" s="2"/>
      <c r="B5084" s="4"/>
    </row>
    <row r="5085" spans="1:2" x14ac:dyDescent="0.25">
      <c r="A5085" s="2"/>
      <c r="B5085" s="4"/>
    </row>
    <row r="5086" spans="1:2" x14ac:dyDescent="0.25">
      <c r="A5086" s="2"/>
      <c r="B5086" s="4"/>
    </row>
    <row r="5087" spans="1:2" x14ac:dyDescent="0.25">
      <c r="A5087" s="2"/>
      <c r="B5087" s="4"/>
    </row>
    <row r="5088" spans="1:2" x14ac:dyDescent="0.25">
      <c r="A5088" s="2"/>
      <c r="B5088" s="4"/>
    </row>
    <row r="5089" spans="1:2" x14ac:dyDescent="0.25">
      <c r="A5089" s="2"/>
      <c r="B5089" s="4"/>
    </row>
    <row r="5090" spans="1:2" x14ac:dyDescent="0.25">
      <c r="A5090" s="2"/>
      <c r="B5090" s="4"/>
    </row>
    <row r="5091" spans="1:2" x14ac:dyDescent="0.25">
      <c r="A5091" s="2"/>
      <c r="B5091" s="4"/>
    </row>
    <row r="5092" spans="1:2" x14ac:dyDescent="0.25">
      <c r="A5092" s="2"/>
      <c r="B5092" s="4"/>
    </row>
    <row r="5093" spans="1:2" x14ac:dyDescent="0.25">
      <c r="A5093" s="2"/>
      <c r="B5093" s="4"/>
    </row>
    <row r="5094" spans="1:2" x14ac:dyDescent="0.25">
      <c r="A5094" s="2"/>
      <c r="B5094" s="4"/>
    </row>
    <row r="5095" spans="1:2" x14ac:dyDescent="0.25">
      <c r="A5095" s="2"/>
      <c r="B5095" s="4"/>
    </row>
    <row r="5096" spans="1:2" x14ac:dyDescent="0.25">
      <c r="A5096" s="2"/>
      <c r="B5096" s="4"/>
    </row>
    <row r="5097" spans="1:2" x14ac:dyDescent="0.25">
      <c r="A5097" s="2"/>
      <c r="B5097" s="4"/>
    </row>
    <row r="5098" spans="1:2" x14ac:dyDescent="0.25">
      <c r="A5098" s="2"/>
      <c r="B5098" s="4"/>
    </row>
    <row r="5099" spans="1:2" x14ac:dyDescent="0.25">
      <c r="A5099" s="2"/>
      <c r="B5099" s="4"/>
    </row>
    <row r="5100" spans="1:2" x14ac:dyDescent="0.25">
      <c r="A5100" s="2"/>
      <c r="B5100" s="4"/>
    </row>
    <row r="5101" spans="1:2" x14ac:dyDescent="0.25">
      <c r="A5101" s="2"/>
      <c r="B5101" s="4"/>
    </row>
    <row r="5102" spans="1:2" x14ac:dyDescent="0.25">
      <c r="A5102" s="2"/>
      <c r="B5102" s="4"/>
    </row>
    <row r="5103" spans="1:2" x14ac:dyDescent="0.25">
      <c r="A5103" s="2"/>
      <c r="B5103" s="4"/>
    </row>
    <row r="5104" spans="1:2" x14ac:dyDescent="0.25">
      <c r="A5104" s="2"/>
      <c r="B5104" s="4"/>
    </row>
    <row r="5105" spans="1:2" x14ac:dyDescent="0.25">
      <c r="A5105" s="2"/>
      <c r="B5105" s="4"/>
    </row>
    <row r="5106" spans="1:2" x14ac:dyDescent="0.25">
      <c r="A5106" s="2"/>
      <c r="B5106" s="4"/>
    </row>
    <row r="5107" spans="1:2" x14ac:dyDescent="0.25">
      <c r="A5107" s="2"/>
      <c r="B5107" s="4"/>
    </row>
    <row r="5108" spans="1:2" x14ac:dyDescent="0.25">
      <c r="A5108" s="2"/>
      <c r="B5108" s="4"/>
    </row>
    <row r="5109" spans="1:2" x14ac:dyDescent="0.25">
      <c r="A5109" s="2"/>
      <c r="B5109" s="4"/>
    </row>
    <row r="5110" spans="1:2" x14ac:dyDescent="0.25">
      <c r="A5110" s="2"/>
      <c r="B5110" s="4"/>
    </row>
    <row r="5111" spans="1:2" x14ac:dyDescent="0.25">
      <c r="A5111" s="2"/>
      <c r="B5111" s="4"/>
    </row>
    <row r="5112" spans="1:2" x14ac:dyDescent="0.25">
      <c r="A5112" s="2"/>
      <c r="B5112" s="4"/>
    </row>
    <row r="5113" spans="1:2" x14ac:dyDescent="0.25">
      <c r="A5113" s="2"/>
      <c r="B5113" s="4"/>
    </row>
    <row r="5114" spans="1:2" x14ac:dyDescent="0.25">
      <c r="A5114" s="2"/>
      <c r="B5114" s="4"/>
    </row>
    <row r="5115" spans="1:2" x14ac:dyDescent="0.25">
      <c r="A5115" s="2"/>
      <c r="B5115" s="4"/>
    </row>
    <row r="5116" spans="1:2" x14ac:dyDescent="0.25">
      <c r="A5116" s="2"/>
      <c r="B5116" s="4"/>
    </row>
    <row r="5117" spans="1:2" x14ac:dyDescent="0.25">
      <c r="A5117" s="2"/>
      <c r="B5117" s="4"/>
    </row>
    <row r="5118" spans="1:2" x14ac:dyDescent="0.25">
      <c r="A5118" s="2"/>
      <c r="B5118" s="4"/>
    </row>
    <row r="5119" spans="1:2" x14ac:dyDescent="0.25">
      <c r="A5119" s="2"/>
      <c r="B5119" s="4"/>
    </row>
    <row r="5120" spans="1:2" x14ac:dyDescent="0.25">
      <c r="A5120" s="2"/>
      <c r="B5120" s="4"/>
    </row>
    <row r="5121" spans="1:2" x14ac:dyDescent="0.25">
      <c r="A5121" s="2"/>
      <c r="B5121" s="4"/>
    </row>
    <row r="5122" spans="1:2" x14ac:dyDescent="0.25">
      <c r="A5122" s="2"/>
      <c r="B5122" s="4"/>
    </row>
    <row r="5123" spans="1:2" x14ac:dyDescent="0.25">
      <c r="A5123" s="2"/>
      <c r="B5123" s="4"/>
    </row>
    <row r="5124" spans="1:2" x14ac:dyDescent="0.25">
      <c r="A5124" s="2"/>
      <c r="B5124" s="4"/>
    </row>
    <row r="5125" spans="1:2" x14ac:dyDescent="0.25">
      <c r="A5125" s="2"/>
      <c r="B5125" s="4"/>
    </row>
    <row r="5126" spans="1:2" x14ac:dyDescent="0.25">
      <c r="A5126" s="2"/>
      <c r="B5126" s="4"/>
    </row>
    <row r="5127" spans="1:2" x14ac:dyDescent="0.25">
      <c r="A5127" s="2"/>
      <c r="B5127" s="4"/>
    </row>
    <row r="5128" spans="1:2" x14ac:dyDescent="0.25">
      <c r="A5128" s="2"/>
      <c r="B5128" s="4"/>
    </row>
    <row r="5129" spans="1:2" x14ac:dyDescent="0.25">
      <c r="A5129" s="2"/>
      <c r="B5129" s="4"/>
    </row>
    <row r="5130" spans="1:2" x14ac:dyDescent="0.25">
      <c r="A5130" s="2"/>
      <c r="B5130" s="4"/>
    </row>
    <row r="5131" spans="1:2" x14ac:dyDescent="0.25">
      <c r="A5131" s="2"/>
      <c r="B5131" s="4"/>
    </row>
    <row r="5132" spans="1:2" x14ac:dyDescent="0.25">
      <c r="A5132" s="2"/>
      <c r="B5132" s="4"/>
    </row>
    <row r="5133" spans="1:2" x14ac:dyDescent="0.25">
      <c r="A5133" s="2"/>
      <c r="B5133" s="4"/>
    </row>
    <row r="5134" spans="1:2" x14ac:dyDescent="0.25">
      <c r="A5134" s="2"/>
      <c r="B5134" s="4"/>
    </row>
    <row r="5135" spans="1:2" x14ac:dyDescent="0.25">
      <c r="A5135" s="2"/>
      <c r="B5135" s="4"/>
    </row>
    <row r="5136" spans="1:2" x14ac:dyDescent="0.25">
      <c r="A5136" s="2"/>
      <c r="B5136" s="4"/>
    </row>
    <row r="5137" spans="1:2" x14ac:dyDescent="0.25">
      <c r="A5137" s="2"/>
      <c r="B5137" s="4"/>
    </row>
    <row r="5138" spans="1:2" x14ac:dyDescent="0.25">
      <c r="A5138" s="2"/>
      <c r="B5138" s="4"/>
    </row>
    <row r="5139" spans="1:2" x14ac:dyDescent="0.25">
      <c r="A5139" s="2"/>
      <c r="B5139" s="4"/>
    </row>
    <row r="5140" spans="1:2" x14ac:dyDescent="0.25">
      <c r="A5140" s="2"/>
      <c r="B5140" s="4"/>
    </row>
    <row r="5141" spans="1:2" x14ac:dyDescent="0.25">
      <c r="A5141" s="2"/>
      <c r="B5141" s="4"/>
    </row>
    <row r="5142" spans="1:2" x14ac:dyDescent="0.25">
      <c r="A5142" s="2"/>
      <c r="B5142" s="4"/>
    </row>
    <row r="5143" spans="1:2" x14ac:dyDescent="0.25">
      <c r="A5143" s="2"/>
      <c r="B5143" s="4"/>
    </row>
    <row r="5144" spans="1:2" x14ac:dyDescent="0.25">
      <c r="A5144" s="2"/>
      <c r="B5144" s="4"/>
    </row>
    <row r="5145" spans="1:2" x14ac:dyDescent="0.25">
      <c r="A5145" s="2"/>
      <c r="B5145" s="4"/>
    </row>
    <row r="5146" spans="1:2" x14ac:dyDescent="0.25">
      <c r="A5146" s="2"/>
      <c r="B5146" s="4"/>
    </row>
    <row r="5147" spans="1:2" x14ac:dyDescent="0.25">
      <c r="A5147" s="2"/>
      <c r="B5147" s="4"/>
    </row>
    <row r="5148" spans="1:2" x14ac:dyDescent="0.25">
      <c r="A5148" s="2"/>
      <c r="B5148" s="4"/>
    </row>
    <row r="5149" spans="1:2" x14ac:dyDescent="0.25">
      <c r="A5149" s="2"/>
      <c r="B5149" s="4"/>
    </row>
    <row r="5150" spans="1:2" x14ac:dyDescent="0.25">
      <c r="A5150" s="2"/>
      <c r="B5150" s="4"/>
    </row>
    <row r="5151" spans="1:2" x14ac:dyDescent="0.25">
      <c r="A5151" s="2"/>
      <c r="B5151" s="4"/>
    </row>
    <row r="5152" spans="1:2" x14ac:dyDescent="0.25">
      <c r="A5152" s="2"/>
      <c r="B5152" s="4"/>
    </row>
    <row r="5153" spans="1:2" x14ac:dyDescent="0.25">
      <c r="A5153" s="2"/>
      <c r="B5153" s="4"/>
    </row>
    <row r="5154" spans="1:2" x14ac:dyDescent="0.25">
      <c r="A5154" s="2"/>
      <c r="B5154" s="4"/>
    </row>
    <row r="5155" spans="1:2" x14ac:dyDescent="0.25">
      <c r="A5155" s="2"/>
      <c r="B5155" s="4"/>
    </row>
    <row r="5156" spans="1:2" x14ac:dyDescent="0.25">
      <c r="A5156" s="2"/>
      <c r="B5156" s="4"/>
    </row>
    <row r="5157" spans="1:2" x14ac:dyDescent="0.25">
      <c r="A5157" s="2"/>
      <c r="B5157" s="4"/>
    </row>
    <row r="5158" spans="1:2" x14ac:dyDescent="0.25">
      <c r="A5158" s="2"/>
      <c r="B5158" s="4"/>
    </row>
    <row r="5159" spans="1:2" x14ac:dyDescent="0.25">
      <c r="A5159" s="2"/>
      <c r="B5159" s="4"/>
    </row>
    <row r="5160" spans="1:2" x14ac:dyDescent="0.25">
      <c r="A5160" s="2"/>
      <c r="B5160" s="4"/>
    </row>
    <row r="5161" spans="1:2" x14ac:dyDescent="0.25">
      <c r="A5161" s="2"/>
      <c r="B5161" s="4"/>
    </row>
    <row r="5162" spans="1:2" x14ac:dyDescent="0.25">
      <c r="A5162" s="2"/>
      <c r="B5162" s="4"/>
    </row>
    <row r="5163" spans="1:2" x14ac:dyDescent="0.25">
      <c r="A5163" s="2"/>
      <c r="B5163" s="4"/>
    </row>
    <row r="5164" spans="1:2" x14ac:dyDescent="0.25">
      <c r="A5164" s="2"/>
      <c r="B5164" s="4"/>
    </row>
    <row r="5165" spans="1:2" x14ac:dyDescent="0.25">
      <c r="A5165" s="2"/>
      <c r="B5165" s="4"/>
    </row>
    <row r="5166" spans="1:2" x14ac:dyDescent="0.25">
      <c r="A5166" s="2"/>
      <c r="B5166" s="4"/>
    </row>
    <row r="5167" spans="1:2" x14ac:dyDescent="0.25">
      <c r="A5167" s="2"/>
      <c r="B5167" s="4"/>
    </row>
    <row r="5168" spans="1:2" x14ac:dyDescent="0.25">
      <c r="A5168" s="2"/>
      <c r="B5168" s="4"/>
    </row>
    <row r="5169" spans="1:2" x14ac:dyDescent="0.25">
      <c r="A5169" s="2"/>
      <c r="B5169" s="4"/>
    </row>
    <row r="5170" spans="1:2" x14ac:dyDescent="0.25">
      <c r="A5170" s="2"/>
      <c r="B5170" s="4"/>
    </row>
    <row r="5171" spans="1:2" x14ac:dyDescent="0.25">
      <c r="A5171" s="2"/>
      <c r="B5171" s="4"/>
    </row>
    <row r="5172" spans="1:2" x14ac:dyDescent="0.25">
      <c r="A5172" s="2"/>
      <c r="B5172" s="4"/>
    </row>
    <row r="5173" spans="1:2" x14ac:dyDescent="0.25">
      <c r="A5173" s="2"/>
      <c r="B5173" s="4"/>
    </row>
    <row r="5174" spans="1:2" x14ac:dyDescent="0.25">
      <c r="A5174" s="2"/>
      <c r="B5174" s="4"/>
    </row>
    <row r="5175" spans="1:2" x14ac:dyDescent="0.25">
      <c r="A5175" s="2"/>
      <c r="B5175" s="4"/>
    </row>
    <row r="5176" spans="1:2" x14ac:dyDescent="0.25">
      <c r="A5176" s="2"/>
      <c r="B5176" s="4"/>
    </row>
    <row r="5177" spans="1:2" x14ac:dyDescent="0.25">
      <c r="A5177" s="2"/>
      <c r="B5177" s="4"/>
    </row>
    <row r="5178" spans="1:2" x14ac:dyDescent="0.25">
      <c r="A5178" s="2"/>
      <c r="B5178" s="4"/>
    </row>
    <row r="5179" spans="1:2" x14ac:dyDescent="0.25">
      <c r="A5179" s="2"/>
      <c r="B5179" s="4"/>
    </row>
    <row r="5180" spans="1:2" x14ac:dyDescent="0.25">
      <c r="A5180" s="2"/>
      <c r="B5180" s="4"/>
    </row>
    <row r="5181" spans="1:2" x14ac:dyDescent="0.25">
      <c r="A5181" s="2"/>
      <c r="B5181" s="4"/>
    </row>
    <row r="5182" spans="1:2" x14ac:dyDescent="0.25">
      <c r="A5182" s="2"/>
      <c r="B5182" s="4"/>
    </row>
    <row r="5183" spans="1:2" x14ac:dyDescent="0.25">
      <c r="A5183" s="2"/>
      <c r="B5183" s="4"/>
    </row>
    <row r="5184" spans="1:2" x14ac:dyDescent="0.25">
      <c r="A5184" s="2"/>
      <c r="B5184" s="4"/>
    </row>
    <row r="5185" spans="1:2" x14ac:dyDescent="0.25">
      <c r="A5185" s="2"/>
      <c r="B5185" s="4"/>
    </row>
    <row r="5186" spans="1:2" x14ac:dyDescent="0.25">
      <c r="A5186" s="2"/>
      <c r="B5186" s="4"/>
    </row>
    <row r="5187" spans="1:2" x14ac:dyDescent="0.25">
      <c r="A5187" s="2"/>
      <c r="B5187" s="4"/>
    </row>
    <row r="5188" spans="1:2" x14ac:dyDescent="0.25">
      <c r="A5188" s="2"/>
      <c r="B5188" s="4"/>
    </row>
    <row r="5189" spans="1:2" x14ac:dyDescent="0.25">
      <c r="A5189" s="2"/>
      <c r="B5189" s="4"/>
    </row>
    <row r="5190" spans="1:2" x14ac:dyDescent="0.25">
      <c r="A5190" s="2"/>
      <c r="B5190" s="4"/>
    </row>
    <row r="5191" spans="1:2" x14ac:dyDescent="0.25">
      <c r="A5191" s="2"/>
      <c r="B5191" s="4"/>
    </row>
    <row r="5192" spans="1:2" x14ac:dyDescent="0.25">
      <c r="A5192" s="2"/>
      <c r="B5192" s="4"/>
    </row>
    <row r="5193" spans="1:2" x14ac:dyDescent="0.25">
      <c r="A5193" s="2"/>
      <c r="B5193" s="4"/>
    </row>
    <row r="5194" spans="1:2" x14ac:dyDescent="0.25">
      <c r="A5194" s="2"/>
      <c r="B5194" s="4"/>
    </row>
    <row r="5195" spans="1:2" x14ac:dyDescent="0.25">
      <c r="A5195" s="2"/>
      <c r="B5195" s="4"/>
    </row>
    <row r="5196" spans="1:2" x14ac:dyDescent="0.25">
      <c r="A5196" s="2"/>
      <c r="B5196" s="4"/>
    </row>
    <row r="5197" spans="1:2" x14ac:dyDescent="0.25">
      <c r="A5197" s="2"/>
      <c r="B5197" s="4"/>
    </row>
    <row r="5198" spans="1:2" x14ac:dyDescent="0.25">
      <c r="A5198" s="2"/>
      <c r="B5198" s="4"/>
    </row>
    <row r="5199" spans="1:2" x14ac:dyDescent="0.25">
      <c r="A5199" s="2"/>
      <c r="B5199" s="4"/>
    </row>
    <row r="5200" spans="1:2" x14ac:dyDescent="0.25">
      <c r="A5200" s="2"/>
      <c r="B5200" s="4"/>
    </row>
    <row r="5201" spans="1:2" x14ac:dyDescent="0.25">
      <c r="A5201" s="2"/>
      <c r="B5201" s="4"/>
    </row>
    <row r="5202" spans="1:2" x14ac:dyDescent="0.25">
      <c r="A5202" s="2"/>
      <c r="B5202" s="4"/>
    </row>
    <row r="5203" spans="1:2" x14ac:dyDescent="0.25">
      <c r="A5203" s="2"/>
      <c r="B5203" s="4"/>
    </row>
    <row r="5204" spans="1:2" x14ac:dyDescent="0.25">
      <c r="A5204" s="2"/>
      <c r="B5204" s="4"/>
    </row>
    <row r="5205" spans="1:2" x14ac:dyDescent="0.25">
      <c r="A5205" s="2"/>
      <c r="B5205" s="4"/>
    </row>
    <row r="5206" spans="1:2" x14ac:dyDescent="0.25">
      <c r="A5206" s="2"/>
      <c r="B5206" s="4"/>
    </row>
    <row r="5207" spans="1:2" x14ac:dyDescent="0.25">
      <c r="A5207" s="2"/>
      <c r="B5207" s="4"/>
    </row>
    <row r="5208" spans="1:2" x14ac:dyDescent="0.25">
      <c r="A5208" s="2"/>
      <c r="B5208" s="4"/>
    </row>
    <row r="5209" spans="1:2" x14ac:dyDescent="0.25">
      <c r="A5209" s="2"/>
      <c r="B5209" s="4"/>
    </row>
    <row r="5210" spans="1:2" x14ac:dyDescent="0.25">
      <c r="A5210" s="2"/>
      <c r="B5210" s="4"/>
    </row>
    <row r="5211" spans="1:2" x14ac:dyDescent="0.25">
      <c r="A5211" s="2"/>
      <c r="B5211" s="4"/>
    </row>
    <row r="5212" spans="1:2" x14ac:dyDescent="0.25">
      <c r="A5212" s="2"/>
      <c r="B5212" s="4"/>
    </row>
    <row r="5213" spans="1:2" x14ac:dyDescent="0.25">
      <c r="A5213" s="2"/>
      <c r="B5213" s="4"/>
    </row>
    <row r="5214" spans="1:2" x14ac:dyDescent="0.25">
      <c r="A5214" s="2"/>
      <c r="B5214" s="4"/>
    </row>
    <row r="5215" spans="1:2" x14ac:dyDescent="0.25">
      <c r="A5215" s="2"/>
      <c r="B5215" s="4"/>
    </row>
    <row r="5216" spans="1:2" x14ac:dyDescent="0.25">
      <c r="A5216" s="2"/>
      <c r="B5216" s="4"/>
    </row>
    <row r="5217" spans="1:2" x14ac:dyDescent="0.25">
      <c r="A5217" s="2"/>
      <c r="B5217" s="4"/>
    </row>
    <row r="5218" spans="1:2" x14ac:dyDescent="0.25">
      <c r="A5218" s="2"/>
      <c r="B5218" s="4"/>
    </row>
    <row r="5219" spans="1:2" x14ac:dyDescent="0.25">
      <c r="A5219" s="2"/>
      <c r="B5219" s="4"/>
    </row>
    <row r="5220" spans="1:2" x14ac:dyDescent="0.25">
      <c r="A5220" s="2"/>
      <c r="B5220" s="4"/>
    </row>
    <row r="5221" spans="1:2" x14ac:dyDescent="0.25">
      <c r="A5221" s="2"/>
      <c r="B5221" s="4"/>
    </row>
    <row r="5222" spans="1:2" x14ac:dyDescent="0.25">
      <c r="A5222" s="2"/>
      <c r="B5222" s="4"/>
    </row>
    <row r="5223" spans="1:2" x14ac:dyDescent="0.25">
      <c r="A5223" s="2"/>
      <c r="B5223" s="4"/>
    </row>
    <row r="5224" spans="1:2" x14ac:dyDescent="0.25">
      <c r="A5224" s="2"/>
      <c r="B5224" s="4"/>
    </row>
    <row r="5225" spans="1:2" x14ac:dyDescent="0.25">
      <c r="A5225" s="2"/>
      <c r="B5225" s="4"/>
    </row>
    <row r="5226" spans="1:2" x14ac:dyDescent="0.25">
      <c r="A5226" s="2"/>
      <c r="B5226" s="4"/>
    </row>
    <row r="5227" spans="1:2" x14ac:dyDescent="0.25">
      <c r="A5227" s="2"/>
      <c r="B5227" s="4"/>
    </row>
    <row r="5228" spans="1:2" x14ac:dyDescent="0.25">
      <c r="A5228" s="2"/>
      <c r="B5228" s="4"/>
    </row>
    <row r="5229" spans="1:2" x14ac:dyDescent="0.25">
      <c r="A5229" s="2"/>
      <c r="B5229" s="4"/>
    </row>
    <row r="5230" spans="1:2" x14ac:dyDescent="0.25">
      <c r="A5230" s="2"/>
      <c r="B5230" s="4"/>
    </row>
    <row r="5231" spans="1:2" x14ac:dyDescent="0.25">
      <c r="A5231" s="2"/>
      <c r="B5231" s="4"/>
    </row>
    <row r="5232" spans="1:2" x14ac:dyDescent="0.25">
      <c r="A5232" s="2"/>
      <c r="B5232" s="4"/>
    </row>
    <row r="5233" spans="1:2" x14ac:dyDescent="0.25">
      <c r="A5233" s="2"/>
      <c r="B5233" s="4"/>
    </row>
    <row r="5234" spans="1:2" x14ac:dyDescent="0.25">
      <c r="A5234" s="2"/>
      <c r="B5234" s="4"/>
    </row>
    <row r="5235" spans="1:2" x14ac:dyDescent="0.25">
      <c r="A5235" s="2"/>
      <c r="B5235" s="4"/>
    </row>
    <row r="5236" spans="1:2" x14ac:dyDescent="0.25">
      <c r="A5236" s="2"/>
      <c r="B5236" s="4"/>
    </row>
    <row r="5237" spans="1:2" x14ac:dyDescent="0.25">
      <c r="A5237" s="2"/>
      <c r="B5237" s="4"/>
    </row>
    <row r="5238" spans="1:2" x14ac:dyDescent="0.25">
      <c r="A5238" s="2"/>
      <c r="B5238" s="4"/>
    </row>
    <row r="5239" spans="1:2" x14ac:dyDescent="0.25">
      <c r="A5239" s="2"/>
      <c r="B5239" s="4"/>
    </row>
    <row r="5240" spans="1:2" x14ac:dyDescent="0.25">
      <c r="A5240" s="2"/>
      <c r="B5240" s="4"/>
    </row>
    <row r="5241" spans="1:2" x14ac:dyDescent="0.25">
      <c r="A5241" s="2"/>
      <c r="B5241" s="4"/>
    </row>
    <row r="5242" spans="1:2" x14ac:dyDescent="0.25">
      <c r="A5242" s="2"/>
      <c r="B5242" s="4"/>
    </row>
    <row r="5243" spans="1:2" x14ac:dyDescent="0.25">
      <c r="A5243" s="2"/>
      <c r="B5243" s="4"/>
    </row>
    <row r="5244" spans="1:2" x14ac:dyDescent="0.25">
      <c r="A5244" s="2"/>
      <c r="B5244" s="4"/>
    </row>
    <row r="5245" spans="1:2" x14ac:dyDescent="0.25">
      <c r="A5245" s="2"/>
      <c r="B5245" s="4"/>
    </row>
    <row r="5246" spans="1:2" x14ac:dyDescent="0.25">
      <c r="A5246" s="2"/>
      <c r="B5246" s="4"/>
    </row>
    <row r="5247" spans="1:2" x14ac:dyDescent="0.25">
      <c r="A5247" s="2"/>
      <c r="B5247" s="4"/>
    </row>
    <row r="5248" spans="1:2" x14ac:dyDescent="0.25">
      <c r="A5248" s="2"/>
      <c r="B5248" s="4"/>
    </row>
    <row r="5249" spans="1:2" x14ac:dyDescent="0.25">
      <c r="A5249" s="2"/>
      <c r="B5249" s="4"/>
    </row>
    <row r="5250" spans="1:2" x14ac:dyDescent="0.25">
      <c r="A5250" s="2"/>
      <c r="B5250" s="4"/>
    </row>
    <row r="5251" spans="1:2" x14ac:dyDescent="0.25">
      <c r="A5251" s="2"/>
      <c r="B5251" s="4"/>
    </row>
    <row r="5252" spans="1:2" x14ac:dyDescent="0.25">
      <c r="A5252" s="2"/>
      <c r="B5252" s="4"/>
    </row>
    <row r="5253" spans="1:2" x14ac:dyDescent="0.25">
      <c r="A5253" s="2"/>
      <c r="B5253" s="4"/>
    </row>
    <row r="5254" spans="1:2" x14ac:dyDescent="0.25">
      <c r="A5254" s="2"/>
      <c r="B5254" s="4"/>
    </row>
    <row r="5255" spans="1:2" x14ac:dyDescent="0.25">
      <c r="A5255" s="2"/>
      <c r="B5255" s="4"/>
    </row>
    <row r="5256" spans="1:2" x14ac:dyDescent="0.25">
      <c r="A5256" s="2"/>
      <c r="B5256" s="4"/>
    </row>
    <row r="5257" spans="1:2" x14ac:dyDescent="0.25">
      <c r="A5257" s="2"/>
      <c r="B5257" s="4"/>
    </row>
    <row r="5258" spans="1:2" x14ac:dyDescent="0.25">
      <c r="A5258" s="2"/>
      <c r="B5258" s="4"/>
    </row>
    <row r="5259" spans="1:2" x14ac:dyDescent="0.25">
      <c r="A5259" s="2"/>
      <c r="B5259" s="4"/>
    </row>
    <row r="5260" spans="1:2" x14ac:dyDescent="0.25">
      <c r="A5260" s="2"/>
      <c r="B5260" s="4"/>
    </row>
    <row r="5261" spans="1:2" x14ac:dyDescent="0.25">
      <c r="A5261" s="2"/>
      <c r="B5261" s="4"/>
    </row>
    <row r="5262" spans="1:2" x14ac:dyDescent="0.25">
      <c r="A5262" s="2"/>
      <c r="B5262" s="4"/>
    </row>
    <row r="5263" spans="1:2" x14ac:dyDescent="0.25">
      <c r="A5263" s="2"/>
      <c r="B5263" s="4"/>
    </row>
    <row r="5264" spans="1:2" x14ac:dyDescent="0.25">
      <c r="A5264" s="2"/>
      <c r="B5264" s="4"/>
    </row>
    <row r="5265" spans="1:2" x14ac:dyDescent="0.25">
      <c r="A5265" s="2"/>
      <c r="B5265" s="4"/>
    </row>
    <row r="5266" spans="1:2" x14ac:dyDescent="0.25">
      <c r="A5266" s="2"/>
      <c r="B5266" s="4"/>
    </row>
    <row r="5267" spans="1:2" x14ac:dyDescent="0.25">
      <c r="A5267" s="2"/>
      <c r="B5267" s="4"/>
    </row>
    <row r="5268" spans="1:2" x14ac:dyDescent="0.25">
      <c r="A5268" s="2"/>
      <c r="B5268" s="4"/>
    </row>
    <row r="5269" spans="1:2" x14ac:dyDescent="0.25">
      <c r="A5269" s="2"/>
      <c r="B5269" s="4"/>
    </row>
    <row r="5270" spans="1:2" x14ac:dyDescent="0.25">
      <c r="A5270" s="2"/>
      <c r="B5270" s="4"/>
    </row>
    <row r="5271" spans="1:2" x14ac:dyDescent="0.25">
      <c r="A5271" s="2"/>
      <c r="B5271" s="4"/>
    </row>
    <row r="5272" spans="1:2" x14ac:dyDescent="0.25">
      <c r="A5272" s="2"/>
      <c r="B5272" s="4"/>
    </row>
    <row r="5273" spans="1:2" x14ac:dyDescent="0.25">
      <c r="A5273" s="2"/>
      <c r="B5273" s="4"/>
    </row>
    <row r="5274" spans="1:2" x14ac:dyDescent="0.25">
      <c r="A5274" s="2"/>
      <c r="B5274" s="4"/>
    </row>
    <row r="5275" spans="1:2" x14ac:dyDescent="0.25">
      <c r="A5275" s="2"/>
      <c r="B5275" s="4"/>
    </row>
    <row r="5276" spans="1:2" x14ac:dyDescent="0.25">
      <c r="A5276" s="2"/>
      <c r="B5276" s="4"/>
    </row>
    <row r="5277" spans="1:2" x14ac:dyDescent="0.25">
      <c r="A5277" s="2"/>
      <c r="B5277" s="4"/>
    </row>
    <row r="5278" spans="1:2" x14ac:dyDescent="0.25">
      <c r="A5278" s="2"/>
      <c r="B5278" s="4"/>
    </row>
    <row r="5279" spans="1:2" x14ac:dyDescent="0.25">
      <c r="A5279" s="2"/>
      <c r="B5279" s="4"/>
    </row>
    <row r="5280" spans="1:2" x14ac:dyDescent="0.25">
      <c r="A5280" s="2"/>
      <c r="B5280" s="4"/>
    </row>
    <row r="5281" spans="1:2" x14ac:dyDescent="0.25">
      <c r="A5281" s="2"/>
      <c r="B5281" s="4"/>
    </row>
    <row r="5282" spans="1:2" x14ac:dyDescent="0.25">
      <c r="A5282" s="2"/>
      <c r="B5282" s="4"/>
    </row>
    <row r="5283" spans="1:2" x14ac:dyDescent="0.25">
      <c r="A5283" s="2"/>
      <c r="B5283" s="4"/>
    </row>
    <row r="5284" spans="1:2" x14ac:dyDescent="0.25">
      <c r="A5284" s="2"/>
      <c r="B5284" s="4"/>
    </row>
    <row r="5285" spans="1:2" x14ac:dyDescent="0.25">
      <c r="A5285" s="2"/>
      <c r="B5285" s="4"/>
    </row>
    <row r="5286" spans="1:2" x14ac:dyDescent="0.25">
      <c r="A5286" s="2"/>
      <c r="B5286" s="4"/>
    </row>
    <row r="5287" spans="1:2" x14ac:dyDescent="0.25">
      <c r="A5287" s="2"/>
      <c r="B5287" s="4"/>
    </row>
    <row r="5288" spans="1:2" x14ac:dyDescent="0.25">
      <c r="A5288" s="2"/>
      <c r="B5288" s="4"/>
    </row>
    <row r="5289" spans="1:2" x14ac:dyDescent="0.25">
      <c r="A5289" s="2"/>
      <c r="B5289" s="4"/>
    </row>
    <row r="5290" spans="1:2" x14ac:dyDescent="0.25">
      <c r="A5290" s="2"/>
      <c r="B5290" s="4"/>
    </row>
    <row r="5291" spans="1:2" x14ac:dyDescent="0.25">
      <c r="A5291" s="2"/>
      <c r="B5291" s="4"/>
    </row>
    <row r="5292" spans="1:2" x14ac:dyDescent="0.25">
      <c r="A5292" s="2"/>
      <c r="B5292" s="4"/>
    </row>
    <row r="5293" spans="1:2" x14ac:dyDescent="0.25">
      <c r="A5293" s="2"/>
      <c r="B5293" s="4"/>
    </row>
    <row r="5294" spans="1:2" x14ac:dyDescent="0.25">
      <c r="A5294" s="2"/>
      <c r="B5294" s="4"/>
    </row>
    <row r="5295" spans="1:2" x14ac:dyDescent="0.25">
      <c r="A5295" s="2"/>
      <c r="B5295" s="4"/>
    </row>
    <row r="5296" spans="1:2" x14ac:dyDescent="0.25">
      <c r="A5296" s="2"/>
      <c r="B5296" s="4"/>
    </row>
    <row r="5297" spans="1:2" x14ac:dyDescent="0.25">
      <c r="A5297" s="2"/>
      <c r="B5297" s="4"/>
    </row>
    <row r="5298" spans="1:2" x14ac:dyDescent="0.25">
      <c r="A5298" s="2"/>
      <c r="B5298" s="4"/>
    </row>
    <row r="5299" spans="1:2" x14ac:dyDescent="0.25">
      <c r="A5299" s="2"/>
      <c r="B5299" s="4"/>
    </row>
    <row r="5300" spans="1:2" x14ac:dyDescent="0.25">
      <c r="A5300" s="2"/>
      <c r="B5300" s="4"/>
    </row>
    <row r="5301" spans="1:2" x14ac:dyDescent="0.25">
      <c r="A5301" s="2"/>
      <c r="B5301" s="4"/>
    </row>
    <row r="5302" spans="1:2" x14ac:dyDescent="0.25">
      <c r="A5302" s="2"/>
      <c r="B5302" s="4"/>
    </row>
    <row r="5303" spans="1:2" x14ac:dyDescent="0.25">
      <c r="A5303" s="2"/>
      <c r="B5303" s="4"/>
    </row>
    <row r="5304" spans="1:2" x14ac:dyDescent="0.25">
      <c r="A5304" s="2"/>
      <c r="B5304" s="4"/>
    </row>
    <row r="5305" spans="1:2" x14ac:dyDescent="0.25">
      <c r="A5305" s="2"/>
      <c r="B5305" s="4"/>
    </row>
    <row r="5306" spans="1:2" x14ac:dyDescent="0.25">
      <c r="A5306" s="2"/>
      <c r="B5306" s="4"/>
    </row>
    <row r="5307" spans="1:2" x14ac:dyDescent="0.25">
      <c r="A5307" s="2"/>
      <c r="B5307" s="4"/>
    </row>
    <row r="5308" spans="1:2" x14ac:dyDescent="0.25">
      <c r="A5308" s="2"/>
      <c r="B5308" s="4"/>
    </row>
    <row r="5309" spans="1:2" x14ac:dyDescent="0.25">
      <c r="A5309" s="2"/>
      <c r="B5309" s="4"/>
    </row>
    <row r="5310" spans="1:2" x14ac:dyDescent="0.25">
      <c r="A5310" s="2"/>
      <c r="B5310" s="4"/>
    </row>
    <row r="5311" spans="1:2" x14ac:dyDescent="0.25">
      <c r="A5311" s="2"/>
      <c r="B5311" s="4"/>
    </row>
    <row r="5312" spans="1:2" x14ac:dyDescent="0.25">
      <c r="A5312" s="2"/>
      <c r="B5312" s="4"/>
    </row>
    <row r="5313" spans="1:2" x14ac:dyDescent="0.25">
      <c r="A5313" s="2"/>
      <c r="B5313" s="4"/>
    </row>
    <row r="5314" spans="1:2" x14ac:dyDescent="0.25">
      <c r="A5314" s="2"/>
      <c r="B5314" s="4"/>
    </row>
    <row r="5315" spans="1:2" x14ac:dyDescent="0.25">
      <c r="A5315" s="2"/>
      <c r="B5315" s="4"/>
    </row>
    <row r="5316" spans="1:2" x14ac:dyDescent="0.25">
      <c r="A5316" s="2"/>
      <c r="B5316" s="4"/>
    </row>
    <row r="5317" spans="1:2" x14ac:dyDescent="0.25">
      <c r="A5317" s="2"/>
      <c r="B5317" s="4"/>
    </row>
    <row r="5318" spans="1:2" x14ac:dyDescent="0.25">
      <c r="A5318" s="2"/>
      <c r="B5318" s="4"/>
    </row>
    <row r="5319" spans="1:2" x14ac:dyDescent="0.25">
      <c r="A5319" s="2"/>
      <c r="B5319" s="4"/>
    </row>
    <row r="5320" spans="1:2" x14ac:dyDescent="0.25">
      <c r="A5320" s="2"/>
      <c r="B5320" s="4"/>
    </row>
    <row r="5321" spans="1:2" x14ac:dyDescent="0.25">
      <c r="A5321" s="2"/>
      <c r="B5321" s="4"/>
    </row>
    <row r="5322" spans="1:2" x14ac:dyDescent="0.25">
      <c r="A5322" s="2"/>
      <c r="B5322" s="4"/>
    </row>
    <row r="5323" spans="1:2" x14ac:dyDescent="0.25">
      <c r="A5323" s="2"/>
      <c r="B5323" s="4"/>
    </row>
    <row r="5324" spans="1:2" x14ac:dyDescent="0.25">
      <c r="A5324" s="2"/>
      <c r="B5324" s="4"/>
    </row>
    <row r="5325" spans="1:2" x14ac:dyDescent="0.25">
      <c r="A5325" s="2"/>
      <c r="B5325" s="4"/>
    </row>
    <row r="5326" spans="1:2" x14ac:dyDescent="0.25">
      <c r="A5326" s="2"/>
      <c r="B5326" s="4"/>
    </row>
    <row r="5327" spans="1:2" x14ac:dyDescent="0.25">
      <c r="A5327" s="2"/>
      <c r="B5327" s="4"/>
    </row>
    <row r="5328" spans="1:2" x14ac:dyDescent="0.25">
      <c r="A5328" s="2"/>
      <c r="B5328" s="4"/>
    </row>
    <row r="5329" spans="1:2" x14ac:dyDescent="0.25">
      <c r="A5329" s="2"/>
      <c r="B5329" s="4"/>
    </row>
    <row r="5330" spans="1:2" x14ac:dyDescent="0.25">
      <c r="A5330" s="2"/>
      <c r="B5330" s="4"/>
    </row>
    <row r="5331" spans="1:2" x14ac:dyDescent="0.25">
      <c r="A5331" s="2"/>
      <c r="B5331" s="4"/>
    </row>
    <row r="5332" spans="1:2" x14ac:dyDescent="0.25">
      <c r="A5332" s="2"/>
      <c r="B5332" s="4"/>
    </row>
    <row r="5333" spans="1:2" x14ac:dyDescent="0.25">
      <c r="A5333" s="2"/>
      <c r="B5333" s="4"/>
    </row>
    <row r="5334" spans="1:2" x14ac:dyDescent="0.25">
      <c r="A5334" s="2"/>
      <c r="B5334" s="4"/>
    </row>
    <row r="5335" spans="1:2" x14ac:dyDescent="0.25">
      <c r="A5335" s="2"/>
      <c r="B5335" s="4"/>
    </row>
    <row r="5336" spans="1:2" x14ac:dyDescent="0.25">
      <c r="A5336" s="2"/>
      <c r="B5336" s="4"/>
    </row>
    <row r="5337" spans="1:2" x14ac:dyDescent="0.25">
      <c r="A5337" s="2"/>
      <c r="B5337" s="4"/>
    </row>
    <row r="5338" spans="1:2" x14ac:dyDescent="0.25">
      <c r="A5338" s="2"/>
      <c r="B5338" s="4"/>
    </row>
    <row r="5339" spans="1:2" x14ac:dyDescent="0.25">
      <c r="A5339" s="2"/>
      <c r="B5339" s="4"/>
    </row>
    <row r="5340" spans="1:2" x14ac:dyDescent="0.25">
      <c r="A5340" s="2"/>
      <c r="B5340" s="4"/>
    </row>
    <row r="5341" spans="1:2" x14ac:dyDescent="0.25">
      <c r="A5341" s="2"/>
      <c r="B5341" s="4"/>
    </row>
    <row r="5342" spans="1:2" x14ac:dyDescent="0.25">
      <c r="A5342" s="2"/>
      <c r="B5342" s="4"/>
    </row>
    <row r="5343" spans="1:2" x14ac:dyDescent="0.25">
      <c r="A5343" s="2"/>
      <c r="B5343" s="4"/>
    </row>
    <row r="5344" spans="1:2" x14ac:dyDescent="0.25">
      <c r="A5344" s="2"/>
      <c r="B5344" s="4"/>
    </row>
    <row r="5345" spans="1:2" x14ac:dyDescent="0.25">
      <c r="A5345" s="2"/>
      <c r="B5345" s="4"/>
    </row>
    <row r="5346" spans="1:2" x14ac:dyDescent="0.25">
      <c r="A5346" s="2"/>
      <c r="B5346" s="4"/>
    </row>
    <row r="5347" spans="1:2" x14ac:dyDescent="0.25">
      <c r="A5347" s="2"/>
      <c r="B5347" s="4"/>
    </row>
    <row r="5348" spans="1:2" x14ac:dyDescent="0.25">
      <c r="A5348" s="2"/>
      <c r="B5348" s="4"/>
    </row>
    <row r="5349" spans="1:2" x14ac:dyDescent="0.25">
      <c r="A5349" s="2"/>
      <c r="B5349" s="4"/>
    </row>
    <row r="5350" spans="1:2" x14ac:dyDescent="0.25">
      <c r="A5350" s="2"/>
      <c r="B5350" s="4"/>
    </row>
    <row r="5351" spans="1:2" x14ac:dyDescent="0.25">
      <c r="A5351" s="2"/>
      <c r="B5351" s="4"/>
    </row>
    <row r="5352" spans="1:2" x14ac:dyDescent="0.25">
      <c r="A5352" s="2"/>
      <c r="B5352" s="4"/>
    </row>
    <row r="5353" spans="1:2" x14ac:dyDescent="0.25">
      <c r="A5353" s="2"/>
      <c r="B5353" s="4"/>
    </row>
    <row r="5354" spans="1:2" x14ac:dyDescent="0.25">
      <c r="A5354" s="2"/>
      <c r="B5354" s="4"/>
    </row>
    <row r="5355" spans="1:2" x14ac:dyDescent="0.25">
      <c r="A5355" s="2"/>
      <c r="B5355" s="4"/>
    </row>
    <row r="5356" spans="1:2" x14ac:dyDescent="0.25">
      <c r="A5356" s="2"/>
      <c r="B5356" s="4"/>
    </row>
    <row r="5357" spans="1:2" x14ac:dyDescent="0.25">
      <c r="A5357" s="2"/>
      <c r="B5357" s="4"/>
    </row>
    <row r="5358" spans="1:2" x14ac:dyDescent="0.25">
      <c r="A5358" s="2"/>
      <c r="B5358" s="4"/>
    </row>
    <row r="5359" spans="1:2" x14ac:dyDescent="0.25">
      <c r="A5359" s="2"/>
      <c r="B5359" s="4"/>
    </row>
    <row r="5360" spans="1:2" x14ac:dyDescent="0.25">
      <c r="A5360" s="2"/>
      <c r="B5360" s="4"/>
    </row>
    <row r="5361" spans="1:2" x14ac:dyDescent="0.25">
      <c r="A5361" s="2"/>
      <c r="B5361" s="4"/>
    </row>
    <row r="5362" spans="1:2" x14ac:dyDescent="0.25">
      <c r="A5362" s="2"/>
      <c r="B5362" s="4"/>
    </row>
    <row r="5363" spans="1:2" x14ac:dyDescent="0.25">
      <c r="A5363" s="2"/>
      <c r="B5363" s="4"/>
    </row>
    <row r="5364" spans="1:2" x14ac:dyDescent="0.25">
      <c r="A5364" s="2"/>
      <c r="B5364" s="4"/>
    </row>
    <row r="5365" spans="1:2" x14ac:dyDescent="0.25">
      <c r="A5365" s="2"/>
      <c r="B5365" s="4"/>
    </row>
    <row r="5366" spans="1:2" x14ac:dyDescent="0.25">
      <c r="A5366" s="2"/>
      <c r="B5366" s="4"/>
    </row>
    <row r="5367" spans="1:2" x14ac:dyDescent="0.25">
      <c r="A5367" s="2"/>
      <c r="B5367" s="4"/>
    </row>
    <row r="5368" spans="1:2" x14ac:dyDescent="0.25">
      <c r="A5368" s="2"/>
      <c r="B5368" s="4"/>
    </row>
    <row r="5369" spans="1:2" x14ac:dyDescent="0.25">
      <c r="A5369" s="2"/>
      <c r="B5369" s="4"/>
    </row>
    <row r="5370" spans="1:2" x14ac:dyDescent="0.25">
      <c r="A5370" s="2"/>
      <c r="B5370" s="4"/>
    </row>
    <row r="5371" spans="1:2" x14ac:dyDescent="0.25">
      <c r="A5371" s="2"/>
      <c r="B5371" s="4"/>
    </row>
    <row r="5372" spans="1:2" x14ac:dyDescent="0.25">
      <c r="A5372" s="2"/>
      <c r="B5372" s="4"/>
    </row>
    <row r="5373" spans="1:2" x14ac:dyDescent="0.25">
      <c r="A5373" s="2"/>
      <c r="B5373" s="4"/>
    </row>
    <row r="5374" spans="1:2" x14ac:dyDescent="0.25">
      <c r="A5374" s="2"/>
      <c r="B5374" s="4"/>
    </row>
    <row r="5375" spans="1:2" x14ac:dyDescent="0.25">
      <c r="A5375" s="2"/>
      <c r="B5375" s="4"/>
    </row>
    <row r="5376" spans="1:2" x14ac:dyDescent="0.25">
      <c r="A5376" s="2"/>
      <c r="B5376" s="4"/>
    </row>
    <row r="5377" spans="1:2" x14ac:dyDescent="0.25">
      <c r="A5377" s="2"/>
      <c r="B5377" s="4"/>
    </row>
    <row r="5378" spans="1:2" x14ac:dyDescent="0.25">
      <c r="A5378" s="2"/>
      <c r="B5378" s="4"/>
    </row>
    <row r="5379" spans="1:2" x14ac:dyDescent="0.25">
      <c r="A5379" s="2"/>
      <c r="B5379" s="4"/>
    </row>
    <row r="5380" spans="1:2" x14ac:dyDescent="0.25">
      <c r="A5380" s="2"/>
      <c r="B5380" s="4"/>
    </row>
    <row r="5381" spans="1:2" x14ac:dyDescent="0.25">
      <c r="A5381" s="2"/>
      <c r="B5381" s="4"/>
    </row>
    <row r="5382" spans="1:2" x14ac:dyDescent="0.25">
      <c r="A5382" s="2"/>
      <c r="B5382" s="4"/>
    </row>
    <row r="5383" spans="1:2" x14ac:dyDescent="0.25">
      <c r="A5383" s="2"/>
      <c r="B5383" s="4"/>
    </row>
    <row r="5384" spans="1:2" x14ac:dyDescent="0.25">
      <c r="A5384" s="2"/>
      <c r="B5384" s="4"/>
    </row>
    <row r="5385" spans="1:2" x14ac:dyDescent="0.25">
      <c r="A5385" s="2"/>
      <c r="B5385" s="4"/>
    </row>
    <row r="5386" spans="1:2" x14ac:dyDescent="0.25">
      <c r="A5386" s="2"/>
      <c r="B5386" s="4"/>
    </row>
    <row r="5387" spans="1:2" x14ac:dyDescent="0.25">
      <c r="A5387" s="2"/>
      <c r="B5387" s="4"/>
    </row>
    <row r="5388" spans="1:2" x14ac:dyDescent="0.25">
      <c r="A5388" s="2"/>
      <c r="B5388" s="4"/>
    </row>
    <row r="5389" spans="1:2" x14ac:dyDescent="0.25">
      <c r="A5389" s="2"/>
      <c r="B5389" s="4"/>
    </row>
    <row r="5390" spans="1:2" x14ac:dyDescent="0.25">
      <c r="A5390" s="2"/>
      <c r="B5390" s="4"/>
    </row>
    <row r="5391" spans="1:2" x14ac:dyDescent="0.25">
      <c r="A5391" s="2"/>
      <c r="B5391" s="4"/>
    </row>
    <row r="5392" spans="1:2" x14ac:dyDescent="0.25">
      <c r="A5392" s="2"/>
      <c r="B5392" s="4"/>
    </row>
    <row r="5393" spans="1:2" x14ac:dyDescent="0.25">
      <c r="A5393" s="2"/>
      <c r="B5393" s="4"/>
    </row>
    <row r="5394" spans="1:2" x14ac:dyDescent="0.25">
      <c r="A5394" s="2"/>
      <c r="B5394" s="4"/>
    </row>
    <row r="5395" spans="1:2" x14ac:dyDescent="0.25">
      <c r="A5395" s="2"/>
      <c r="B5395" s="4"/>
    </row>
    <row r="5396" spans="1:2" x14ac:dyDescent="0.25">
      <c r="A5396" s="2"/>
      <c r="B5396" s="4"/>
    </row>
    <row r="5397" spans="1:2" x14ac:dyDescent="0.25">
      <c r="A5397" s="2"/>
      <c r="B5397" s="4"/>
    </row>
    <row r="5398" spans="1:2" x14ac:dyDescent="0.25">
      <c r="A5398" s="2"/>
      <c r="B5398" s="4"/>
    </row>
    <row r="5399" spans="1:2" x14ac:dyDescent="0.25">
      <c r="A5399" s="2"/>
      <c r="B5399" s="4"/>
    </row>
    <row r="5400" spans="1:2" x14ac:dyDescent="0.25">
      <c r="A5400" s="2"/>
      <c r="B5400" s="4"/>
    </row>
    <row r="5401" spans="1:2" x14ac:dyDescent="0.25">
      <c r="A5401" s="2"/>
      <c r="B5401" s="4"/>
    </row>
    <row r="5402" spans="1:2" x14ac:dyDescent="0.25">
      <c r="A5402" s="2"/>
      <c r="B5402" s="4"/>
    </row>
    <row r="5403" spans="1:2" x14ac:dyDescent="0.25">
      <c r="A5403" s="2"/>
      <c r="B5403" s="4"/>
    </row>
    <row r="5404" spans="1:2" x14ac:dyDescent="0.25">
      <c r="A5404" s="2"/>
      <c r="B5404" s="4"/>
    </row>
    <row r="5405" spans="1:2" x14ac:dyDescent="0.25">
      <c r="A5405" s="2"/>
      <c r="B5405" s="4"/>
    </row>
    <row r="5406" spans="1:2" x14ac:dyDescent="0.25">
      <c r="A5406" s="2"/>
      <c r="B5406" s="4"/>
    </row>
    <row r="5407" spans="1:2" x14ac:dyDescent="0.25">
      <c r="A5407" s="2"/>
      <c r="B5407" s="4"/>
    </row>
    <row r="5408" spans="1:2" x14ac:dyDescent="0.25">
      <c r="A5408" s="2"/>
      <c r="B5408" s="4"/>
    </row>
    <row r="5409" spans="1:2" x14ac:dyDescent="0.25">
      <c r="A5409" s="2"/>
      <c r="B5409" s="4"/>
    </row>
    <row r="5410" spans="1:2" x14ac:dyDescent="0.25">
      <c r="A5410" s="2"/>
      <c r="B5410" s="4"/>
    </row>
    <row r="5411" spans="1:2" x14ac:dyDescent="0.25">
      <c r="A5411" s="2"/>
      <c r="B5411" s="4"/>
    </row>
    <row r="5412" spans="1:2" x14ac:dyDescent="0.25">
      <c r="A5412" s="2"/>
      <c r="B5412" s="4"/>
    </row>
    <row r="5413" spans="1:2" x14ac:dyDescent="0.25">
      <c r="A5413" s="2"/>
      <c r="B5413" s="4"/>
    </row>
    <row r="5414" spans="1:2" x14ac:dyDescent="0.25">
      <c r="A5414" s="2"/>
      <c r="B5414" s="4"/>
    </row>
    <row r="5415" spans="1:2" x14ac:dyDescent="0.25">
      <c r="A5415" s="2"/>
      <c r="B5415" s="4"/>
    </row>
    <row r="5416" spans="1:2" x14ac:dyDescent="0.25">
      <c r="A5416" s="2"/>
      <c r="B5416" s="4"/>
    </row>
    <row r="5417" spans="1:2" x14ac:dyDescent="0.25">
      <c r="A5417" s="2"/>
      <c r="B5417" s="4"/>
    </row>
    <row r="5418" spans="1:2" x14ac:dyDescent="0.25">
      <c r="A5418" s="2"/>
      <c r="B5418" s="4"/>
    </row>
    <row r="5419" spans="1:2" x14ac:dyDescent="0.25">
      <c r="A5419" s="2"/>
      <c r="B5419" s="4"/>
    </row>
    <row r="5420" spans="1:2" x14ac:dyDescent="0.25">
      <c r="A5420" s="2"/>
      <c r="B5420" s="4"/>
    </row>
    <row r="5421" spans="1:2" x14ac:dyDescent="0.25">
      <c r="A5421" s="2"/>
      <c r="B5421" s="4"/>
    </row>
    <row r="5422" spans="1:2" x14ac:dyDescent="0.25">
      <c r="A5422" s="2"/>
      <c r="B5422" s="4"/>
    </row>
    <row r="5423" spans="1:2" x14ac:dyDescent="0.25">
      <c r="A5423" s="2"/>
      <c r="B5423" s="4"/>
    </row>
    <row r="5424" spans="1:2" x14ac:dyDescent="0.25">
      <c r="A5424" s="2"/>
      <c r="B5424" s="4"/>
    </row>
    <row r="5425" spans="1:2" x14ac:dyDescent="0.25">
      <c r="A5425" s="2"/>
      <c r="B5425" s="4"/>
    </row>
    <row r="5426" spans="1:2" x14ac:dyDescent="0.25">
      <c r="A5426" s="2"/>
      <c r="B5426" s="4"/>
    </row>
    <row r="5427" spans="1:2" x14ac:dyDescent="0.25">
      <c r="A5427" s="2"/>
      <c r="B5427" s="4"/>
    </row>
    <row r="5428" spans="1:2" x14ac:dyDescent="0.25">
      <c r="A5428" s="2"/>
      <c r="B5428" s="4"/>
    </row>
    <row r="5429" spans="1:2" x14ac:dyDescent="0.25">
      <c r="A5429" s="2"/>
      <c r="B5429" s="4"/>
    </row>
    <row r="5430" spans="1:2" x14ac:dyDescent="0.25">
      <c r="A5430" s="2"/>
      <c r="B5430" s="4"/>
    </row>
    <row r="5431" spans="1:2" x14ac:dyDescent="0.25">
      <c r="A5431" s="2"/>
      <c r="B5431" s="4"/>
    </row>
    <row r="5432" spans="1:2" x14ac:dyDescent="0.25">
      <c r="A5432" s="2"/>
      <c r="B5432" s="4"/>
    </row>
    <row r="5433" spans="1:2" x14ac:dyDescent="0.25">
      <c r="A5433" s="2"/>
      <c r="B5433" s="4"/>
    </row>
    <row r="5434" spans="1:2" x14ac:dyDescent="0.25">
      <c r="A5434" s="2"/>
      <c r="B5434" s="4"/>
    </row>
    <row r="5435" spans="1:2" x14ac:dyDescent="0.25">
      <c r="A5435" s="2"/>
      <c r="B5435" s="4"/>
    </row>
    <row r="5436" spans="1:2" x14ac:dyDescent="0.25">
      <c r="A5436" s="2"/>
      <c r="B5436" s="4"/>
    </row>
    <row r="5437" spans="1:2" x14ac:dyDescent="0.25">
      <c r="A5437" s="2"/>
      <c r="B5437" s="4"/>
    </row>
    <row r="5438" spans="1:2" x14ac:dyDescent="0.25">
      <c r="A5438" s="2"/>
      <c r="B5438" s="4"/>
    </row>
    <row r="5439" spans="1:2" x14ac:dyDescent="0.25">
      <c r="A5439" s="2"/>
      <c r="B5439" s="4"/>
    </row>
    <row r="5440" spans="1:2" x14ac:dyDescent="0.25">
      <c r="A5440" s="2"/>
      <c r="B5440" s="4"/>
    </row>
    <row r="5441" spans="1:2" x14ac:dyDescent="0.25">
      <c r="A5441" s="2"/>
      <c r="B5441" s="4"/>
    </row>
    <row r="5442" spans="1:2" x14ac:dyDescent="0.25">
      <c r="A5442" s="2"/>
      <c r="B5442" s="4"/>
    </row>
    <row r="5443" spans="1:2" x14ac:dyDescent="0.25">
      <c r="A5443" s="2"/>
      <c r="B5443" s="4"/>
    </row>
    <row r="5444" spans="1:2" x14ac:dyDescent="0.25">
      <c r="A5444" s="2"/>
      <c r="B5444" s="4"/>
    </row>
    <row r="5445" spans="1:2" x14ac:dyDescent="0.25">
      <c r="A5445" s="2"/>
      <c r="B5445" s="4"/>
    </row>
    <row r="5446" spans="1:2" x14ac:dyDescent="0.25">
      <c r="A5446" s="2"/>
      <c r="B5446" s="4"/>
    </row>
    <row r="5447" spans="1:2" x14ac:dyDescent="0.25">
      <c r="A5447" s="2"/>
      <c r="B5447" s="4"/>
    </row>
    <row r="5448" spans="1:2" x14ac:dyDescent="0.25">
      <c r="A5448" s="2"/>
      <c r="B5448" s="4"/>
    </row>
    <row r="5449" spans="1:2" x14ac:dyDescent="0.25">
      <c r="A5449" s="2"/>
      <c r="B5449" s="4"/>
    </row>
    <row r="5450" spans="1:2" x14ac:dyDescent="0.25">
      <c r="A5450" s="2"/>
      <c r="B5450" s="4"/>
    </row>
    <row r="5451" spans="1:2" x14ac:dyDescent="0.25">
      <c r="A5451" s="2"/>
      <c r="B5451" s="4"/>
    </row>
    <row r="5452" spans="1:2" x14ac:dyDescent="0.25">
      <c r="A5452" s="2"/>
      <c r="B5452" s="4"/>
    </row>
    <row r="5453" spans="1:2" x14ac:dyDescent="0.25">
      <c r="A5453" s="2"/>
      <c r="B5453" s="4"/>
    </row>
    <row r="5454" spans="1:2" x14ac:dyDescent="0.25">
      <c r="A5454" s="2"/>
      <c r="B5454" s="4"/>
    </row>
    <row r="5455" spans="1:2" x14ac:dyDescent="0.25">
      <c r="A5455" s="2"/>
      <c r="B5455" s="4"/>
    </row>
    <row r="5456" spans="1:2" x14ac:dyDescent="0.25">
      <c r="A5456" s="2"/>
      <c r="B5456" s="4"/>
    </row>
    <row r="5457" spans="1:2" x14ac:dyDescent="0.25">
      <c r="A5457" s="2"/>
      <c r="B5457" s="4"/>
    </row>
    <row r="5458" spans="1:2" x14ac:dyDescent="0.25">
      <c r="A5458" s="2"/>
      <c r="B5458" s="4"/>
    </row>
    <row r="5459" spans="1:2" x14ac:dyDescent="0.25">
      <c r="A5459" s="2"/>
      <c r="B5459" s="4"/>
    </row>
    <row r="5460" spans="1:2" x14ac:dyDescent="0.25">
      <c r="A5460" s="2"/>
      <c r="B5460" s="4"/>
    </row>
    <row r="5461" spans="1:2" x14ac:dyDescent="0.25">
      <c r="A5461" s="2"/>
      <c r="B5461" s="4"/>
    </row>
    <row r="5462" spans="1:2" x14ac:dyDescent="0.25">
      <c r="A5462" s="2"/>
      <c r="B5462" s="4"/>
    </row>
    <row r="5463" spans="1:2" x14ac:dyDescent="0.25">
      <c r="A5463" s="2"/>
      <c r="B5463" s="4"/>
    </row>
    <row r="5464" spans="1:2" x14ac:dyDescent="0.25">
      <c r="A5464" s="2"/>
      <c r="B5464" s="4"/>
    </row>
    <row r="5465" spans="1:2" x14ac:dyDescent="0.25">
      <c r="A5465" s="2"/>
      <c r="B5465" s="4"/>
    </row>
    <row r="5466" spans="1:2" x14ac:dyDescent="0.25">
      <c r="A5466" s="2"/>
      <c r="B5466" s="4"/>
    </row>
    <row r="5467" spans="1:2" x14ac:dyDescent="0.25">
      <c r="A5467" s="2"/>
      <c r="B5467" s="4"/>
    </row>
    <row r="5468" spans="1:2" x14ac:dyDescent="0.25">
      <c r="A5468" s="2"/>
      <c r="B5468" s="4"/>
    </row>
    <row r="5469" spans="1:2" x14ac:dyDescent="0.25">
      <c r="A5469" s="2"/>
      <c r="B5469" s="4"/>
    </row>
    <row r="5470" spans="1:2" x14ac:dyDescent="0.25">
      <c r="A5470" s="2"/>
      <c r="B5470" s="4"/>
    </row>
    <row r="5471" spans="1:2" x14ac:dyDescent="0.25">
      <c r="A5471" s="2"/>
      <c r="B5471" s="4"/>
    </row>
    <row r="5472" spans="1:2" x14ac:dyDescent="0.25">
      <c r="A5472" s="2"/>
      <c r="B5472" s="4"/>
    </row>
    <row r="5473" spans="1:2" x14ac:dyDescent="0.25">
      <c r="A5473" s="2"/>
      <c r="B5473" s="4"/>
    </row>
    <row r="5474" spans="1:2" x14ac:dyDescent="0.25">
      <c r="A5474" s="2"/>
      <c r="B5474" s="4"/>
    </row>
    <row r="5475" spans="1:2" x14ac:dyDescent="0.25">
      <c r="A5475" s="2"/>
      <c r="B5475" s="4"/>
    </row>
    <row r="5476" spans="1:2" x14ac:dyDescent="0.25">
      <c r="A5476" s="2"/>
      <c r="B5476" s="4"/>
    </row>
    <row r="5477" spans="1:2" x14ac:dyDescent="0.25">
      <c r="A5477" s="2"/>
      <c r="B5477" s="4"/>
    </row>
    <row r="5478" spans="1:2" x14ac:dyDescent="0.25">
      <c r="A5478" s="2"/>
      <c r="B5478" s="4"/>
    </row>
    <row r="5479" spans="1:2" x14ac:dyDescent="0.25">
      <c r="A5479" s="2"/>
      <c r="B5479" s="4"/>
    </row>
    <row r="5480" spans="1:2" x14ac:dyDescent="0.25">
      <c r="A5480" s="2"/>
      <c r="B5480" s="4"/>
    </row>
    <row r="5481" spans="1:2" x14ac:dyDescent="0.25">
      <c r="A5481" s="2"/>
      <c r="B5481" s="4"/>
    </row>
    <row r="5482" spans="1:2" x14ac:dyDescent="0.25">
      <c r="A5482" s="2"/>
      <c r="B5482" s="4"/>
    </row>
    <row r="5483" spans="1:2" x14ac:dyDescent="0.25">
      <c r="A5483" s="2"/>
      <c r="B5483" s="4"/>
    </row>
    <row r="5484" spans="1:2" x14ac:dyDescent="0.25">
      <c r="A5484" s="2"/>
      <c r="B5484" s="4"/>
    </row>
    <row r="5485" spans="1:2" x14ac:dyDescent="0.25">
      <c r="A5485" s="2"/>
      <c r="B5485" s="4"/>
    </row>
    <row r="5486" spans="1:2" x14ac:dyDescent="0.25">
      <c r="A5486" s="2"/>
      <c r="B5486" s="4"/>
    </row>
    <row r="5487" spans="1:2" x14ac:dyDescent="0.25">
      <c r="A5487" s="2"/>
      <c r="B5487" s="4"/>
    </row>
    <row r="5488" spans="1:2" x14ac:dyDescent="0.25">
      <c r="A5488" s="2"/>
      <c r="B5488" s="4"/>
    </row>
    <row r="5489" spans="1:2" x14ac:dyDescent="0.25">
      <c r="A5489" s="2"/>
      <c r="B5489" s="4"/>
    </row>
    <row r="5490" spans="1:2" x14ac:dyDescent="0.25">
      <c r="A5490" s="2"/>
      <c r="B5490" s="4"/>
    </row>
    <row r="5491" spans="1:2" x14ac:dyDescent="0.25">
      <c r="A5491" s="2"/>
      <c r="B5491" s="4"/>
    </row>
    <row r="5492" spans="1:2" x14ac:dyDescent="0.25">
      <c r="A5492" s="2"/>
      <c r="B5492" s="4"/>
    </row>
    <row r="5493" spans="1:2" x14ac:dyDescent="0.25">
      <c r="A5493" s="2"/>
      <c r="B5493" s="4"/>
    </row>
    <row r="5494" spans="1:2" x14ac:dyDescent="0.25">
      <c r="A5494" s="2"/>
      <c r="B5494" s="4"/>
    </row>
    <row r="5495" spans="1:2" x14ac:dyDescent="0.25">
      <c r="A5495" s="2"/>
      <c r="B5495" s="4"/>
    </row>
    <row r="5496" spans="1:2" x14ac:dyDescent="0.25">
      <c r="A5496" s="2"/>
      <c r="B5496" s="4"/>
    </row>
    <row r="5497" spans="1:2" x14ac:dyDescent="0.25">
      <c r="A5497" s="2"/>
      <c r="B5497" s="4"/>
    </row>
    <row r="5498" spans="1:2" x14ac:dyDescent="0.25">
      <c r="A5498" s="2"/>
      <c r="B5498" s="4"/>
    </row>
    <row r="5499" spans="1:2" x14ac:dyDescent="0.25">
      <c r="A5499" s="2"/>
      <c r="B5499" s="4"/>
    </row>
    <row r="5500" spans="1:2" x14ac:dyDescent="0.25">
      <c r="A5500" s="2"/>
      <c r="B5500" s="4"/>
    </row>
    <row r="5501" spans="1:2" x14ac:dyDescent="0.25">
      <c r="A5501" s="2"/>
      <c r="B5501" s="4"/>
    </row>
    <row r="5502" spans="1:2" x14ac:dyDescent="0.25">
      <c r="A5502" s="2"/>
      <c r="B5502" s="4"/>
    </row>
    <row r="5503" spans="1:2" x14ac:dyDescent="0.25">
      <c r="A5503" s="2"/>
      <c r="B5503" s="4"/>
    </row>
    <row r="5504" spans="1:2" x14ac:dyDescent="0.25">
      <c r="A5504" s="2"/>
      <c r="B5504" s="4"/>
    </row>
    <row r="5505" spans="1:2" x14ac:dyDescent="0.25">
      <c r="A5505" s="2"/>
      <c r="B5505" s="4"/>
    </row>
    <row r="5506" spans="1:2" x14ac:dyDescent="0.25">
      <c r="A5506" s="2"/>
      <c r="B5506" s="4"/>
    </row>
    <row r="5507" spans="1:2" x14ac:dyDescent="0.25">
      <c r="A5507" s="2"/>
      <c r="B5507" s="4"/>
    </row>
    <row r="5508" spans="1:2" x14ac:dyDescent="0.25">
      <c r="A5508" s="2"/>
      <c r="B5508" s="4"/>
    </row>
    <row r="5509" spans="1:2" x14ac:dyDescent="0.25">
      <c r="A5509" s="2"/>
      <c r="B5509" s="4"/>
    </row>
    <row r="5510" spans="1:2" x14ac:dyDescent="0.25">
      <c r="A5510" s="2"/>
      <c r="B5510" s="4"/>
    </row>
    <row r="5511" spans="1:2" x14ac:dyDescent="0.25">
      <c r="A5511" s="2"/>
      <c r="B5511" s="4"/>
    </row>
    <row r="5512" spans="1:2" x14ac:dyDescent="0.25">
      <c r="A5512" s="2"/>
      <c r="B5512" s="4"/>
    </row>
    <row r="5513" spans="1:2" x14ac:dyDescent="0.25">
      <c r="A5513" s="2"/>
      <c r="B5513" s="4"/>
    </row>
    <row r="5514" spans="1:2" x14ac:dyDescent="0.25">
      <c r="A5514" s="2"/>
      <c r="B5514" s="4"/>
    </row>
    <row r="5515" spans="1:2" x14ac:dyDescent="0.25">
      <c r="A5515" s="2"/>
      <c r="B5515" s="4"/>
    </row>
    <row r="5516" spans="1:2" x14ac:dyDescent="0.25">
      <c r="A5516" s="2"/>
      <c r="B5516" s="4"/>
    </row>
    <row r="5517" spans="1:2" x14ac:dyDescent="0.25">
      <c r="A5517" s="2"/>
      <c r="B5517" s="4"/>
    </row>
    <row r="5518" spans="1:2" x14ac:dyDescent="0.25">
      <c r="A5518" s="2"/>
      <c r="B5518" s="4"/>
    </row>
    <row r="5519" spans="1:2" x14ac:dyDescent="0.25">
      <c r="A5519" s="2"/>
      <c r="B5519" s="4"/>
    </row>
    <row r="5520" spans="1:2" x14ac:dyDescent="0.25">
      <c r="A5520" s="2"/>
      <c r="B5520" s="4"/>
    </row>
    <row r="5521" spans="1:2" x14ac:dyDescent="0.25">
      <c r="A5521" s="2"/>
      <c r="B5521" s="4"/>
    </row>
    <row r="5522" spans="1:2" x14ac:dyDescent="0.25">
      <c r="A5522" s="2"/>
      <c r="B5522" s="4"/>
    </row>
    <row r="5523" spans="1:2" x14ac:dyDescent="0.25">
      <c r="A5523" s="2"/>
      <c r="B5523" s="4"/>
    </row>
    <row r="5524" spans="1:2" x14ac:dyDescent="0.25">
      <c r="A5524" s="2"/>
      <c r="B5524" s="4"/>
    </row>
    <row r="5525" spans="1:2" x14ac:dyDescent="0.25">
      <c r="A5525" s="2"/>
      <c r="B5525" s="4"/>
    </row>
    <row r="5526" spans="1:2" x14ac:dyDescent="0.25">
      <c r="A5526" s="2"/>
      <c r="B5526" s="4"/>
    </row>
    <row r="5527" spans="1:2" x14ac:dyDescent="0.25">
      <c r="A5527" s="2"/>
      <c r="B5527" s="4"/>
    </row>
    <row r="5528" spans="1:2" x14ac:dyDescent="0.25">
      <c r="A5528" s="2"/>
      <c r="B5528" s="4"/>
    </row>
    <row r="5529" spans="1:2" x14ac:dyDescent="0.25">
      <c r="A5529" s="2"/>
      <c r="B5529" s="4"/>
    </row>
    <row r="5530" spans="1:2" x14ac:dyDescent="0.25">
      <c r="A5530" s="2"/>
      <c r="B5530" s="4"/>
    </row>
    <row r="5531" spans="1:2" x14ac:dyDescent="0.25">
      <c r="A5531" s="2"/>
      <c r="B5531" s="4"/>
    </row>
    <row r="5532" spans="1:2" x14ac:dyDescent="0.25">
      <c r="A5532" s="2"/>
      <c r="B5532" s="4"/>
    </row>
    <row r="5533" spans="1:2" x14ac:dyDescent="0.25">
      <c r="A5533" s="2"/>
      <c r="B5533" s="4"/>
    </row>
    <row r="5534" spans="1:2" x14ac:dyDescent="0.25">
      <c r="A5534" s="2"/>
      <c r="B5534" s="4"/>
    </row>
    <row r="5535" spans="1:2" x14ac:dyDescent="0.25">
      <c r="A5535" s="2"/>
      <c r="B5535" s="4"/>
    </row>
    <row r="5536" spans="1:2" x14ac:dyDescent="0.25">
      <c r="A5536" s="2"/>
      <c r="B5536" s="4"/>
    </row>
    <row r="5537" spans="1:2" x14ac:dyDescent="0.25">
      <c r="A5537" s="2"/>
      <c r="B5537" s="4"/>
    </row>
    <row r="5538" spans="1:2" x14ac:dyDescent="0.25">
      <c r="A5538" s="2"/>
      <c r="B5538" s="4"/>
    </row>
    <row r="5539" spans="1:2" x14ac:dyDescent="0.25">
      <c r="A5539" s="2"/>
      <c r="B5539" s="4"/>
    </row>
    <row r="5540" spans="1:2" x14ac:dyDescent="0.25">
      <c r="A5540" s="2"/>
      <c r="B5540" s="4"/>
    </row>
    <row r="5541" spans="1:2" x14ac:dyDescent="0.25">
      <c r="A5541" s="2"/>
      <c r="B5541" s="4"/>
    </row>
    <row r="5542" spans="1:2" x14ac:dyDescent="0.25">
      <c r="A5542" s="2"/>
      <c r="B5542" s="4"/>
    </row>
    <row r="5543" spans="1:2" x14ac:dyDescent="0.25">
      <c r="A5543" s="2"/>
      <c r="B5543" s="4"/>
    </row>
    <row r="5544" spans="1:2" x14ac:dyDescent="0.25">
      <c r="A5544" s="2"/>
      <c r="B5544" s="4"/>
    </row>
    <row r="5545" spans="1:2" x14ac:dyDescent="0.25">
      <c r="A5545" s="2"/>
      <c r="B5545" s="4"/>
    </row>
    <row r="5546" spans="1:2" x14ac:dyDescent="0.25">
      <c r="A5546" s="2"/>
      <c r="B5546" s="4"/>
    </row>
    <row r="5547" spans="1:2" x14ac:dyDescent="0.25">
      <c r="A5547" s="2"/>
      <c r="B5547" s="4"/>
    </row>
    <row r="5548" spans="1:2" x14ac:dyDescent="0.25">
      <c r="A5548" s="2"/>
      <c r="B5548" s="4"/>
    </row>
    <row r="5549" spans="1:2" x14ac:dyDescent="0.25">
      <c r="A5549" s="2"/>
      <c r="B5549" s="4"/>
    </row>
    <row r="5550" spans="1:2" x14ac:dyDescent="0.25">
      <c r="A5550" s="2"/>
      <c r="B5550" s="4"/>
    </row>
    <row r="5551" spans="1:2" x14ac:dyDescent="0.25">
      <c r="A5551" s="2"/>
      <c r="B5551" s="4"/>
    </row>
    <row r="5552" spans="1:2" x14ac:dyDescent="0.25">
      <c r="A5552" s="2"/>
      <c r="B5552" s="4"/>
    </row>
    <row r="5553" spans="1:2" x14ac:dyDescent="0.25">
      <c r="A5553" s="2"/>
      <c r="B5553" s="4"/>
    </row>
    <row r="5554" spans="1:2" x14ac:dyDescent="0.25">
      <c r="A5554" s="2"/>
      <c r="B5554" s="4"/>
    </row>
    <row r="5555" spans="1:2" x14ac:dyDescent="0.25">
      <c r="A5555" s="2"/>
      <c r="B5555" s="4"/>
    </row>
    <row r="5556" spans="1:2" x14ac:dyDescent="0.25">
      <c r="A5556" s="2"/>
      <c r="B5556" s="4"/>
    </row>
    <row r="5557" spans="1:2" x14ac:dyDescent="0.25">
      <c r="A5557" s="2"/>
      <c r="B5557" s="4"/>
    </row>
    <row r="5558" spans="1:2" x14ac:dyDescent="0.25">
      <c r="A5558" s="2"/>
      <c r="B5558" s="4"/>
    </row>
    <row r="5559" spans="1:2" x14ac:dyDescent="0.25">
      <c r="A5559" s="2"/>
      <c r="B5559" s="4"/>
    </row>
    <row r="5560" spans="1:2" x14ac:dyDescent="0.25">
      <c r="A5560" s="2"/>
      <c r="B5560" s="4"/>
    </row>
    <row r="5561" spans="1:2" x14ac:dyDescent="0.25">
      <c r="A5561" s="2"/>
      <c r="B5561" s="4"/>
    </row>
    <row r="5562" spans="1:2" x14ac:dyDescent="0.25">
      <c r="A5562" s="2"/>
      <c r="B5562" s="4"/>
    </row>
    <row r="5563" spans="1:2" x14ac:dyDescent="0.25">
      <c r="A5563" s="2"/>
      <c r="B5563" s="4"/>
    </row>
    <row r="5564" spans="1:2" x14ac:dyDescent="0.25">
      <c r="A5564" s="2"/>
      <c r="B5564" s="4"/>
    </row>
    <row r="5565" spans="1:2" x14ac:dyDescent="0.25">
      <c r="A5565" s="2"/>
      <c r="B5565" s="4"/>
    </row>
    <row r="5566" spans="1:2" x14ac:dyDescent="0.25">
      <c r="A5566" s="2"/>
      <c r="B5566" s="4"/>
    </row>
    <row r="5567" spans="1:2" x14ac:dyDescent="0.25">
      <c r="A5567" s="2"/>
      <c r="B5567" s="4"/>
    </row>
    <row r="5568" spans="1:2" x14ac:dyDescent="0.25">
      <c r="A5568" s="2"/>
      <c r="B5568" s="4"/>
    </row>
    <row r="5569" spans="1:2" x14ac:dyDescent="0.25">
      <c r="A5569" s="2"/>
      <c r="B5569" s="4"/>
    </row>
    <row r="5570" spans="1:2" x14ac:dyDescent="0.25">
      <c r="A5570" s="2"/>
      <c r="B5570" s="4"/>
    </row>
    <row r="5571" spans="1:2" x14ac:dyDescent="0.25">
      <c r="A5571" s="2"/>
      <c r="B5571" s="4"/>
    </row>
    <row r="5572" spans="1:2" x14ac:dyDescent="0.25">
      <c r="A5572" s="2"/>
      <c r="B5572" s="4"/>
    </row>
    <row r="5573" spans="1:2" x14ac:dyDescent="0.25">
      <c r="A5573" s="2"/>
      <c r="B5573" s="4"/>
    </row>
    <row r="5574" spans="1:2" x14ac:dyDescent="0.25">
      <c r="A5574" s="2"/>
      <c r="B5574" s="4"/>
    </row>
    <row r="5575" spans="1:2" x14ac:dyDescent="0.25">
      <c r="A5575" s="2"/>
      <c r="B5575" s="4"/>
    </row>
    <row r="5576" spans="1:2" x14ac:dyDescent="0.25">
      <c r="A5576" s="2"/>
      <c r="B5576" s="4"/>
    </row>
    <row r="5577" spans="1:2" x14ac:dyDescent="0.25">
      <c r="A5577" s="2"/>
      <c r="B5577" s="4"/>
    </row>
    <row r="5578" spans="1:2" x14ac:dyDescent="0.25">
      <c r="A5578" s="2"/>
      <c r="B5578" s="4"/>
    </row>
    <row r="5579" spans="1:2" x14ac:dyDescent="0.25">
      <c r="A5579" s="2"/>
      <c r="B5579" s="4"/>
    </row>
    <row r="5580" spans="1:2" x14ac:dyDescent="0.25">
      <c r="A5580" s="2"/>
      <c r="B5580" s="4"/>
    </row>
    <row r="5581" spans="1:2" x14ac:dyDescent="0.25">
      <c r="A5581" s="2"/>
      <c r="B5581" s="4"/>
    </row>
    <row r="5582" spans="1:2" x14ac:dyDescent="0.25">
      <c r="A5582" s="2"/>
      <c r="B5582" s="4"/>
    </row>
    <row r="5583" spans="1:2" x14ac:dyDescent="0.25">
      <c r="A5583" s="2"/>
      <c r="B5583" s="4"/>
    </row>
    <row r="5584" spans="1:2" x14ac:dyDescent="0.25">
      <c r="A5584" s="2"/>
      <c r="B5584" s="4"/>
    </row>
    <row r="5585" spans="1:2" x14ac:dyDescent="0.25">
      <c r="A5585" s="2"/>
      <c r="B5585" s="4"/>
    </row>
    <row r="5586" spans="1:2" x14ac:dyDescent="0.25">
      <c r="A5586" s="2"/>
      <c r="B5586" s="4"/>
    </row>
    <row r="5587" spans="1:2" x14ac:dyDescent="0.25">
      <c r="A5587" s="2"/>
      <c r="B5587" s="4"/>
    </row>
    <row r="5588" spans="1:2" x14ac:dyDescent="0.25">
      <c r="A5588" s="2"/>
      <c r="B5588" s="4"/>
    </row>
    <row r="5589" spans="1:2" x14ac:dyDescent="0.25">
      <c r="A5589" s="2"/>
      <c r="B5589" s="4"/>
    </row>
    <row r="5590" spans="1:2" x14ac:dyDescent="0.25">
      <c r="A5590" s="2"/>
      <c r="B5590" s="4"/>
    </row>
    <row r="5591" spans="1:2" x14ac:dyDescent="0.25">
      <c r="A5591" s="2"/>
      <c r="B5591" s="4"/>
    </row>
    <row r="5592" spans="1:2" x14ac:dyDescent="0.25">
      <c r="A5592" s="2"/>
      <c r="B5592" s="4"/>
    </row>
    <row r="5593" spans="1:2" x14ac:dyDescent="0.25">
      <c r="A5593" s="2"/>
      <c r="B5593" s="4"/>
    </row>
    <row r="5594" spans="1:2" x14ac:dyDescent="0.25">
      <c r="A5594" s="2"/>
      <c r="B5594" s="4"/>
    </row>
    <row r="5595" spans="1:2" x14ac:dyDescent="0.25">
      <c r="A5595" s="2"/>
      <c r="B5595" s="4"/>
    </row>
    <row r="5596" spans="1:2" x14ac:dyDescent="0.25">
      <c r="A5596" s="2"/>
      <c r="B5596" s="4"/>
    </row>
    <row r="5597" spans="1:2" x14ac:dyDescent="0.25">
      <c r="A5597" s="2"/>
      <c r="B5597" s="4"/>
    </row>
    <row r="5598" spans="1:2" x14ac:dyDescent="0.25">
      <c r="A5598" s="2"/>
      <c r="B5598" s="4"/>
    </row>
    <row r="5599" spans="1:2" x14ac:dyDescent="0.25">
      <c r="A5599" s="2"/>
      <c r="B5599" s="4"/>
    </row>
    <row r="5600" spans="1:2" x14ac:dyDescent="0.25">
      <c r="A5600" s="2"/>
      <c r="B5600" s="4"/>
    </row>
    <row r="5601" spans="1:2" x14ac:dyDescent="0.25">
      <c r="A5601" s="2"/>
      <c r="B5601" s="4"/>
    </row>
    <row r="5602" spans="1:2" x14ac:dyDescent="0.25">
      <c r="A5602" s="2"/>
      <c r="B5602" s="4"/>
    </row>
    <row r="5603" spans="1:2" x14ac:dyDescent="0.25">
      <c r="A5603" s="2"/>
      <c r="B5603" s="4"/>
    </row>
    <row r="5604" spans="1:2" x14ac:dyDescent="0.25">
      <c r="A5604" s="2"/>
      <c r="B5604" s="4"/>
    </row>
    <row r="5605" spans="1:2" x14ac:dyDescent="0.25">
      <c r="A5605" s="2"/>
      <c r="B5605" s="4"/>
    </row>
    <row r="5606" spans="1:2" x14ac:dyDescent="0.25">
      <c r="A5606" s="2"/>
      <c r="B5606" s="4"/>
    </row>
    <row r="5607" spans="1:2" x14ac:dyDescent="0.25">
      <c r="A5607" s="2"/>
      <c r="B5607" s="4"/>
    </row>
    <row r="5608" spans="1:2" x14ac:dyDescent="0.25">
      <c r="A5608" s="2"/>
      <c r="B5608" s="4"/>
    </row>
    <row r="5609" spans="1:2" x14ac:dyDescent="0.25">
      <c r="A5609" s="2"/>
      <c r="B5609" s="4"/>
    </row>
    <row r="5610" spans="1:2" x14ac:dyDescent="0.25">
      <c r="A5610" s="2"/>
      <c r="B5610" s="4"/>
    </row>
    <row r="5611" spans="1:2" x14ac:dyDescent="0.25">
      <c r="A5611" s="2"/>
      <c r="B5611" s="4"/>
    </row>
    <row r="5612" spans="1:2" x14ac:dyDescent="0.25">
      <c r="A5612" s="2"/>
      <c r="B5612" s="4"/>
    </row>
    <row r="5613" spans="1:2" x14ac:dyDescent="0.25">
      <c r="A5613" s="2"/>
      <c r="B5613" s="4"/>
    </row>
    <row r="5614" spans="1:2" x14ac:dyDescent="0.25">
      <c r="A5614" s="2"/>
      <c r="B5614" s="4"/>
    </row>
    <row r="5615" spans="1:2" x14ac:dyDescent="0.25">
      <c r="A5615" s="2"/>
      <c r="B5615" s="4"/>
    </row>
    <row r="5616" spans="1:2" x14ac:dyDescent="0.25">
      <c r="A5616" s="2"/>
      <c r="B5616" s="4"/>
    </row>
    <row r="5617" spans="1:2" x14ac:dyDescent="0.25">
      <c r="A5617" s="2"/>
      <c r="B5617" s="4"/>
    </row>
    <row r="5618" spans="1:2" x14ac:dyDescent="0.25">
      <c r="A5618" s="2"/>
      <c r="B5618" s="4"/>
    </row>
    <row r="5619" spans="1:2" x14ac:dyDescent="0.25">
      <c r="A5619" s="2"/>
      <c r="B5619" s="4"/>
    </row>
    <row r="5620" spans="1:2" x14ac:dyDescent="0.25">
      <c r="A5620" s="2"/>
      <c r="B5620" s="4"/>
    </row>
    <row r="5621" spans="1:2" x14ac:dyDescent="0.25">
      <c r="A5621" s="2"/>
      <c r="B5621" s="4"/>
    </row>
    <row r="5622" spans="1:2" x14ac:dyDescent="0.25">
      <c r="A5622" s="2"/>
      <c r="B5622" s="4"/>
    </row>
    <row r="5623" spans="1:2" x14ac:dyDescent="0.25">
      <c r="A5623" s="2"/>
      <c r="B5623" s="4"/>
    </row>
    <row r="5624" spans="1:2" x14ac:dyDescent="0.25">
      <c r="A5624" s="2"/>
      <c r="B5624" s="4"/>
    </row>
    <row r="5625" spans="1:2" x14ac:dyDescent="0.25">
      <c r="A5625" s="2"/>
      <c r="B5625" s="4"/>
    </row>
    <row r="5626" spans="1:2" x14ac:dyDescent="0.25">
      <c r="A5626" s="2"/>
      <c r="B5626" s="4"/>
    </row>
    <row r="5627" spans="1:2" x14ac:dyDescent="0.25">
      <c r="A5627" s="2"/>
      <c r="B5627" s="4"/>
    </row>
    <row r="5628" spans="1:2" x14ac:dyDescent="0.25">
      <c r="A5628" s="2"/>
      <c r="B5628" s="4"/>
    </row>
    <row r="5629" spans="1:2" x14ac:dyDescent="0.25">
      <c r="A5629" s="2"/>
      <c r="B5629" s="4"/>
    </row>
    <row r="5630" spans="1:2" x14ac:dyDescent="0.25">
      <c r="A5630" s="2"/>
      <c r="B5630" s="4"/>
    </row>
    <row r="5631" spans="1:2" x14ac:dyDescent="0.25">
      <c r="A5631" s="2"/>
      <c r="B5631" s="4"/>
    </row>
    <row r="5632" spans="1:2" x14ac:dyDescent="0.25">
      <c r="A5632" s="2"/>
      <c r="B5632" s="4"/>
    </row>
    <row r="5633" spans="1:2" x14ac:dyDescent="0.25">
      <c r="A5633" s="2"/>
      <c r="B5633" s="4"/>
    </row>
    <row r="5634" spans="1:2" x14ac:dyDescent="0.25">
      <c r="A5634" s="2"/>
      <c r="B5634" s="4"/>
    </row>
    <row r="5635" spans="1:2" x14ac:dyDescent="0.25">
      <c r="A5635" s="2"/>
      <c r="B5635" s="4"/>
    </row>
    <row r="5636" spans="1:2" x14ac:dyDescent="0.25">
      <c r="A5636" s="2"/>
      <c r="B5636" s="4"/>
    </row>
    <row r="5637" spans="1:2" x14ac:dyDescent="0.25">
      <c r="A5637" s="2"/>
      <c r="B5637" s="4"/>
    </row>
    <row r="5638" spans="1:2" x14ac:dyDescent="0.25">
      <c r="A5638" s="2"/>
      <c r="B5638" s="4"/>
    </row>
    <row r="5639" spans="1:2" x14ac:dyDescent="0.25">
      <c r="A5639" s="2"/>
      <c r="B5639" s="4"/>
    </row>
    <row r="5640" spans="1:2" x14ac:dyDescent="0.25">
      <c r="A5640" s="2"/>
      <c r="B5640" s="4"/>
    </row>
    <row r="5641" spans="1:2" x14ac:dyDescent="0.25">
      <c r="A5641" s="2"/>
      <c r="B5641" s="4"/>
    </row>
    <row r="5642" spans="1:2" x14ac:dyDescent="0.25">
      <c r="A5642" s="2"/>
      <c r="B5642" s="4"/>
    </row>
    <row r="5643" spans="1:2" x14ac:dyDescent="0.25">
      <c r="A5643" s="2"/>
      <c r="B5643" s="4"/>
    </row>
    <row r="5644" spans="1:2" x14ac:dyDescent="0.25">
      <c r="A5644" s="2"/>
      <c r="B5644" s="4"/>
    </row>
    <row r="5645" spans="1:2" x14ac:dyDescent="0.25">
      <c r="A5645" s="2"/>
      <c r="B5645" s="4"/>
    </row>
    <row r="5646" spans="1:2" x14ac:dyDescent="0.25">
      <c r="A5646" s="2"/>
      <c r="B5646" s="4"/>
    </row>
    <row r="5647" spans="1:2" x14ac:dyDescent="0.25">
      <c r="A5647" s="2"/>
      <c r="B5647" s="4"/>
    </row>
    <row r="5648" spans="1:2" x14ac:dyDescent="0.25">
      <c r="A5648" s="2"/>
      <c r="B5648" s="4"/>
    </row>
    <row r="5649" spans="1:2" x14ac:dyDescent="0.25">
      <c r="A5649" s="2"/>
      <c r="B5649" s="4"/>
    </row>
    <row r="5650" spans="1:2" x14ac:dyDescent="0.25">
      <c r="A5650" s="2"/>
      <c r="B5650" s="4"/>
    </row>
    <row r="5651" spans="1:2" x14ac:dyDescent="0.25">
      <c r="A5651" s="2"/>
      <c r="B5651" s="4"/>
    </row>
    <row r="5652" spans="1:2" x14ac:dyDescent="0.25">
      <c r="A5652" s="2"/>
      <c r="B5652" s="4"/>
    </row>
    <row r="5653" spans="1:2" x14ac:dyDescent="0.25">
      <c r="A5653" s="2"/>
      <c r="B5653" s="4"/>
    </row>
    <row r="5654" spans="1:2" x14ac:dyDescent="0.25">
      <c r="A5654" s="2"/>
      <c r="B5654" s="4"/>
    </row>
    <row r="5655" spans="1:2" x14ac:dyDescent="0.25">
      <c r="A5655" s="2"/>
      <c r="B5655" s="4"/>
    </row>
    <row r="5656" spans="1:2" x14ac:dyDescent="0.25">
      <c r="A5656" s="2"/>
      <c r="B5656" s="4"/>
    </row>
    <row r="5657" spans="1:2" x14ac:dyDescent="0.25">
      <c r="A5657" s="2"/>
      <c r="B5657" s="4"/>
    </row>
    <row r="5658" spans="1:2" x14ac:dyDescent="0.25">
      <c r="A5658" s="2"/>
      <c r="B5658" s="4"/>
    </row>
    <row r="5659" spans="1:2" x14ac:dyDescent="0.25">
      <c r="A5659" s="2"/>
      <c r="B5659" s="4"/>
    </row>
    <row r="5660" spans="1:2" x14ac:dyDescent="0.25">
      <c r="A5660" s="2"/>
      <c r="B5660" s="4"/>
    </row>
    <row r="5661" spans="1:2" x14ac:dyDescent="0.25">
      <c r="A5661" s="2"/>
      <c r="B5661" s="4"/>
    </row>
    <row r="5662" spans="1:2" x14ac:dyDescent="0.25">
      <c r="A5662" s="2"/>
      <c r="B5662" s="4"/>
    </row>
    <row r="5663" spans="1:2" x14ac:dyDescent="0.25">
      <c r="A5663" s="2"/>
      <c r="B5663" s="4"/>
    </row>
    <row r="5664" spans="1:2" x14ac:dyDescent="0.25">
      <c r="A5664" s="2"/>
      <c r="B5664" s="4"/>
    </row>
    <row r="5665" spans="1:2" x14ac:dyDescent="0.25">
      <c r="A5665" s="2"/>
      <c r="B5665" s="4"/>
    </row>
    <row r="5666" spans="1:2" x14ac:dyDescent="0.25">
      <c r="A5666" s="2"/>
      <c r="B5666" s="4"/>
    </row>
    <row r="5667" spans="1:2" x14ac:dyDescent="0.25">
      <c r="A5667" s="2"/>
      <c r="B5667" s="4"/>
    </row>
    <row r="5668" spans="1:2" x14ac:dyDescent="0.25">
      <c r="A5668" s="2"/>
      <c r="B5668" s="4"/>
    </row>
    <row r="5669" spans="1:2" x14ac:dyDescent="0.25">
      <c r="A5669" s="2"/>
      <c r="B5669" s="4"/>
    </row>
    <row r="5670" spans="1:2" x14ac:dyDescent="0.25">
      <c r="A5670" s="2"/>
      <c r="B5670" s="4"/>
    </row>
    <row r="5671" spans="1:2" x14ac:dyDescent="0.25">
      <c r="A5671" s="2"/>
      <c r="B5671" s="4"/>
    </row>
    <row r="5672" spans="1:2" x14ac:dyDescent="0.25">
      <c r="A5672" s="2"/>
      <c r="B5672" s="4"/>
    </row>
    <row r="5673" spans="1:2" x14ac:dyDescent="0.25">
      <c r="A5673" s="2"/>
      <c r="B5673" s="4"/>
    </row>
    <row r="5674" spans="1:2" x14ac:dyDescent="0.25">
      <c r="A5674" s="2"/>
      <c r="B5674" s="4"/>
    </row>
    <row r="5675" spans="1:2" x14ac:dyDescent="0.25">
      <c r="A5675" s="2"/>
      <c r="B5675" s="4"/>
    </row>
    <row r="5676" spans="1:2" x14ac:dyDescent="0.25">
      <c r="A5676" s="2"/>
      <c r="B5676" s="4"/>
    </row>
    <row r="5677" spans="1:2" x14ac:dyDescent="0.25">
      <c r="A5677" s="2"/>
      <c r="B5677" s="4"/>
    </row>
    <row r="5678" spans="1:2" x14ac:dyDescent="0.25">
      <c r="A5678" s="2"/>
      <c r="B5678" s="4"/>
    </row>
    <row r="5679" spans="1:2" x14ac:dyDescent="0.25">
      <c r="A5679" s="2"/>
      <c r="B5679" s="4"/>
    </row>
    <row r="5680" spans="1:2" x14ac:dyDescent="0.25">
      <c r="A5680" s="2"/>
      <c r="B5680" s="4"/>
    </row>
    <row r="5681" spans="1:2" x14ac:dyDescent="0.25">
      <c r="A5681" s="2"/>
      <c r="B5681" s="4"/>
    </row>
    <row r="5682" spans="1:2" x14ac:dyDescent="0.25">
      <c r="A5682" s="2"/>
      <c r="B5682" s="4"/>
    </row>
    <row r="5683" spans="1:2" x14ac:dyDescent="0.25">
      <c r="A5683" s="2"/>
      <c r="B5683" s="4"/>
    </row>
    <row r="5684" spans="1:2" x14ac:dyDescent="0.25">
      <c r="A5684" s="2"/>
      <c r="B5684" s="4"/>
    </row>
    <row r="5685" spans="1:2" x14ac:dyDescent="0.25">
      <c r="A5685" s="2"/>
      <c r="B5685" s="4"/>
    </row>
    <row r="5686" spans="1:2" x14ac:dyDescent="0.25">
      <c r="A5686" s="2"/>
      <c r="B5686" s="4"/>
    </row>
    <row r="5687" spans="1:2" x14ac:dyDescent="0.25">
      <c r="A5687" s="2"/>
      <c r="B5687" s="4"/>
    </row>
    <row r="5688" spans="1:2" x14ac:dyDescent="0.25">
      <c r="A5688" s="2"/>
      <c r="B5688" s="4"/>
    </row>
    <row r="5689" spans="1:2" x14ac:dyDescent="0.25">
      <c r="A5689" s="2"/>
      <c r="B5689" s="4"/>
    </row>
    <row r="5690" spans="1:2" x14ac:dyDescent="0.25">
      <c r="A5690" s="2"/>
      <c r="B5690" s="4"/>
    </row>
    <row r="5691" spans="1:2" x14ac:dyDescent="0.25">
      <c r="A5691" s="2"/>
      <c r="B5691" s="4"/>
    </row>
    <row r="5692" spans="1:2" x14ac:dyDescent="0.25">
      <c r="A5692" s="2"/>
      <c r="B5692" s="4"/>
    </row>
    <row r="5693" spans="1:2" x14ac:dyDescent="0.25">
      <c r="A5693" s="2"/>
      <c r="B5693" s="4"/>
    </row>
    <row r="5694" spans="1:2" x14ac:dyDescent="0.25">
      <c r="A5694" s="2"/>
      <c r="B5694" s="4"/>
    </row>
    <row r="5695" spans="1:2" x14ac:dyDescent="0.25">
      <c r="A5695" s="2"/>
      <c r="B5695" s="4"/>
    </row>
    <row r="5696" spans="1:2" x14ac:dyDescent="0.25">
      <c r="A5696" s="2"/>
      <c r="B5696" s="4"/>
    </row>
    <row r="5697" spans="1:2" x14ac:dyDescent="0.25">
      <c r="A5697" s="2"/>
      <c r="B5697" s="4"/>
    </row>
    <row r="5698" spans="1:2" x14ac:dyDescent="0.25">
      <c r="A5698" s="2"/>
      <c r="B5698" s="4"/>
    </row>
    <row r="5699" spans="1:2" x14ac:dyDescent="0.25">
      <c r="A5699" s="2"/>
      <c r="B5699" s="4"/>
    </row>
    <row r="5700" spans="1:2" x14ac:dyDescent="0.25">
      <c r="A5700" s="2"/>
      <c r="B5700" s="4"/>
    </row>
    <row r="5701" spans="1:2" x14ac:dyDescent="0.25">
      <c r="A5701" s="2"/>
      <c r="B5701" s="4"/>
    </row>
    <row r="5702" spans="1:2" x14ac:dyDescent="0.25">
      <c r="A5702" s="2"/>
      <c r="B5702" s="4"/>
    </row>
    <row r="5703" spans="1:2" x14ac:dyDescent="0.25">
      <c r="A5703" s="2"/>
      <c r="B5703" s="4"/>
    </row>
    <row r="5704" spans="1:2" x14ac:dyDescent="0.25">
      <c r="A5704" s="2"/>
      <c r="B5704" s="4"/>
    </row>
    <row r="5705" spans="1:2" x14ac:dyDescent="0.25">
      <c r="A5705" s="2"/>
      <c r="B5705" s="4"/>
    </row>
    <row r="5706" spans="1:2" x14ac:dyDescent="0.25">
      <c r="A5706" s="2"/>
      <c r="B5706" s="4"/>
    </row>
    <row r="5707" spans="1:2" x14ac:dyDescent="0.25">
      <c r="A5707" s="2"/>
      <c r="B5707" s="4"/>
    </row>
    <row r="5708" spans="1:2" x14ac:dyDescent="0.25">
      <c r="A5708" s="2"/>
      <c r="B5708" s="4"/>
    </row>
    <row r="5709" spans="1:2" x14ac:dyDescent="0.25">
      <c r="A5709" s="2"/>
      <c r="B5709" s="4"/>
    </row>
    <row r="5710" spans="1:2" x14ac:dyDescent="0.25">
      <c r="A5710" s="2"/>
      <c r="B5710" s="4"/>
    </row>
    <row r="5711" spans="1:2" x14ac:dyDescent="0.25">
      <c r="A5711" s="2"/>
      <c r="B5711" s="4"/>
    </row>
    <row r="5712" spans="1:2" x14ac:dyDescent="0.25">
      <c r="A5712" s="2"/>
      <c r="B5712" s="4"/>
    </row>
    <row r="5713" spans="1:2" x14ac:dyDescent="0.25">
      <c r="A5713" s="2"/>
      <c r="B5713" s="4"/>
    </row>
    <row r="5714" spans="1:2" x14ac:dyDescent="0.25">
      <c r="A5714" s="2"/>
      <c r="B5714" s="4"/>
    </row>
    <row r="5715" spans="1:2" x14ac:dyDescent="0.25">
      <c r="A5715" s="2"/>
      <c r="B5715" s="4"/>
    </row>
    <row r="5716" spans="1:2" x14ac:dyDescent="0.25">
      <c r="A5716" s="2"/>
      <c r="B5716" s="4"/>
    </row>
    <row r="5717" spans="1:2" x14ac:dyDescent="0.25">
      <c r="A5717" s="2"/>
      <c r="B5717" s="4"/>
    </row>
    <row r="5718" spans="1:2" x14ac:dyDescent="0.25">
      <c r="A5718" s="2"/>
      <c r="B5718" s="4"/>
    </row>
    <row r="5719" spans="1:2" x14ac:dyDescent="0.25">
      <c r="A5719" s="2"/>
      <c r="B5719" s="4"/>
    </row>
    <row r="5720" spans="1:2" x14ac:dyDescent="0.25">
      <c r="A5720" s="2"/>
      <c r="B5720" s="4"/>
    </row>
    <row r="5721" spans="1:2" x14ac:dyDescent="0.25">
      <c r="A5721" s="2"/>
      <c r="B5721" s="4"/>
    </row>
    <row r="5722" spans="1:2" x14ac:dyDescent="0.25">
      <c r="A5722" s="2"/>
      <c r="B5722" s="4"/>
    </row>
    <row r="5723" spans="1:2" x14ac:dyDescent="0.25">
      <c r="A5723" s="2"/>
      <c r="B5723" s="4"/>
    </row>
    <row r="5724" spans="1:2" x14ac:dyDescent="0.25">
      <c r="A5724" s="2"/>
      <c r="B5724" s="4"/>
    </row>
    <row r="5725" spans="1:2" x14ac:dyDescent="0.25">
      <c r="A5725" s="2"/>
      <c r="B5725" s="4"/>
    </row>
    <row r="5726" spans="1:2" x14ac:dyDescent="0.25">
      <c r="A5726" s="2"/>
      <c r="B5726" s="4"/>
    </row>
    <row r="5727" spans="1:2" x14ac:dyDescent="0.25">
      <c r="A5727" s="2"/>
      <c r="B5727" s="4"/>
    </row>
    <row r="5728" spans="1:2" x14ac:dyDescent="0.25">
      <c r="A5728" s="2"/>
      <c r="B5728" s="4"/>
    </row>
    <row r="5729" spans="1:2" x14ac:dyDescent="0.25">
      <c r="A5729" s="2"/>
      <c r="B5729" s="4"/>
    </row>
    <row r="5730" spans="1:2" x14ac:dyDescent="0.25">
      <c r="A5730" s="2"/>
      <c r="B5730" s="4"/>
    </row>
    <row r="5731" spans="1:2" x14ac:dyDescent="0.25">
      <c r="A5731" s="2"/>
      <c r="B5731" s="4"/>
    </row>
    <row r="5732" spans="1:2" x14ac:dyDescent="0.25">
      <c r="A5732" s="2"/>
      <c r="B5732" s="4"/>
    </row>
    <row r="5733" spans="1:2" x14ac:dyDescent="0.25">
      <c r="A5733" s="2"/>
      <c r="B5733" s="4"/>
    </row>
    <row r="5734" spans="1:2" x14ac:dyDescent="0.25">
      <c r="A5734" s="2"/>
      <c r="B5734" s="4"/>
    </row>
    <row r="5735" spans="1:2" x14ac:dyDescent="0.25">
      <c r="A5735" s="2"/>
      <c r="B5735" s="4"/>
    </row>
    <row r="5736" spans="1:2" x14ac:dyDescent="0.25">
      <c r="A5736" s="2"/>
      <c r="B5736" s="4"/>
    </row>
    <row r="5737" spans="1:2" x14ac:dyDescent="0.25">
      <c r="A5737" s="2"/>
      <c r="B5737" s="4"/>
    </row>
    <row r="5738" spans="1:2" x14ac:dyDescent="0.25">
      <c r="A5738" s="2"/>
      <c r="B5738" s="4"/>
    </row>
    <row r="5739" spans="1:2" x14ac:dyDescent="0.25">
      <c r="A5739" s="2"/>
      <c r="B5739" s="4"/>
    </row>
    <row r="5740" spans="1:2" x14ac:dyDescent="0.25">
      <c r="A5740" s="2"/>
      <c r="B5740" s="4"/>
    </row>
    <row r="5741" spans="1:2" x14ac:dyDescent="0.25">
      <c r="A5741" s="2"/>
      <c r="B5741" s="4"/>
    </row>
    <row r="5742" spans="1:2" x14ac:dyDescent="0.25">
      <c r="A5742" s="2"/>
      <c r="B5742" s="4"/>
    </row>
    <row r="5743" spans="1:2" x14ac:dyDescent="0.25">
      <c r="A5743" s="2"/>
      <c r="B5743" s="4"/>
    </row>
    <row r="5744" spans="1:2" x14ac:dyDescent="0.25">
      <c r="A5744" s="2"/>
      <c r="B5744" s="4"/>
    </row>
    <row r="5745" spans="1:2" x14ac:dyDescent="0.25">
      <c r="A5745" s="2"/>
      <c r="B5745" s="4"/>
    </row>
    <row r="5746" spans="1:2" x14ac:dyDescent="0.25">
      <c r="A5746" s="2"/>
      <c r="B5746" s="4"/>
    </row>
    <row r="5747" spans="1:2" x14ac:dyDescent="0.25">
      <c r="A5747" s="2"/>
      <c r="B5747" s="4"/>
    </row>
    <row r="5748" spans="1:2" x14ac:dyDescent="0.25">
      <c r="A5748" s="2"/>
      <c r="B5748" s="4"/>
    </row>
    <row r="5749" spans="1:2" x14ac:dyDescent="0.25">
      <c r="A5749" s="2"/>
      <c r="B5749" s="4"/>
    </row>
    <row r="5750" spans="1:2" x14ac:dyDescent="0.25">
      <c r="A5750" s="2"/>
      <c r="B5750" s="4"/>
    </row>
    <row r="5751" spans="1:2" x14ac:dyDescent="0.25">
      <c r="A5751" s="2"/>
      <c r="B5751" s="4"/>
    </row>
    <row r="5752" spans="1:2" x14ac:dyDescent="0.25">
      <c r="A5752" s="2"/>
      <c r="B5752" s="4"/>
    </row>
    <row r="5753" spans="1:2" x14ac:dyDescent="0.25">
      <c r="A5753" s="2"/>
      <c r="B5753" s="4"/>
    </row>
    <row r="5754" spans="1:2" x14ac:dyDescent="0.25">
      <c r="A5754" s="2"/>
      <c r="B5754" s="4"/>
    </row>
    <row r="5755" spans="1:2" x14ac:dyDescent="0.25">
      <c r="A5755" s="2"/>
      <c r="B5755" s="4"/>
    </row>
    <row r="5756" spans="1:2" x14ac:dyDescent="0.25">
      <c r="A5756" s="2"/>
      <c r="B5756" s="4"/>
    </row>
    <row r="5757" spans="1:2" x14ac:dyDescent="0.25">
      <c r="A5757" s="2"/>
      <c r="B5757" s="4"/>
    </row>
    <row r="5758" spans="1:2" x14ac:dyDescent="0.25">
      <c r="A5758" s="2"/>
      <c r="B5758" s="4"/>
    </row>
    <row r="5759" spans="1:2" x14ac:dyDescent="0.25">
      <c r="A5759" s="2"/>
      <c r="B5759" s="4"/>
    </row>
    <row r="5760" spans="1:2" x14ac:dyDescent="0.25">
      <c r="A5760" s="2"/>
      <c r="B5760" s="4"/>
    </row>
    <row r="5761" spans="1:2" x14ac:dyDescent="0.25">
      <c r="A5761" s="2"/>
      <c r="B5761" s="4"/>
    </row>
    <row r="5762" spans="1:2" x14ac:dyDescent="0.25">
      <c r="A5762" s="2"/>
      <c r="B5762" s="4"/>
    </row>
    <row r="5763" spans="1:2" x14ac:dyDescent="0.25">
      <c r="A5763" s="2"/>
      <c r="B5763" s="4"/>
    </row>
    <row r="5764" spans="1:2" x14ac:dyDescent="0.25">
      <c r="A5764" s="2"/>
      <c r="B5764" s="4"/>
    </row>
    <row r="5765" spans="1:2" x14ac:dyDescent="0.25">
      <c r="A5765" s="2"/>
      <c r="B5765" s="4"/>
    </row>
    <row r="5766" spans="1:2" x14ac:dyDescent="0.25">
      <c r="A5766" s="2"/>
      <c r="B5766" s="4"/>
    </row>
    <row r="5767" spans="1:2" x14ac:dyDescent="0.25">
      <c r="A5767" s="2"/>
      <c r="B5767" s="4"/>
    </row>
    <row r="5768" spans="1:2" x14ac:dyDescent="0.25">
      <c r="A5768" s="2"/>
      <c r="B5768" s="4"/>
    </row>
    <row r="5769" spans="1:2" x14ac:dyDescent="0.25">
      <c r="A5769" s="2"/>
      <c r="B5769" s="4"/>
    </row>
    <row r="5770" spans="1:2" x14ac:dyDescent="0.25">
      <c r="A5770" s="2"/>
      <c r="B5770" s="4"/>
    </row>
    <row r="5771" spans="1:2" x14ac:dyDescent="0.25">
      <c r="A5771" s="2"/>
      <c r="B5771" s="4"/>
    </row>
    <row r="5772" spans="1:2" x14ac:dyDescent="0.25">
      <c r="A5772" s="2"/>
      <c r="B5772" s="4"/>
    </row>
    <row r="5773" spans="1:2" x14ac:dyDescent="0.25">
      <c r="A5773" s="2"/>
      <c r="B5773" s="4"/>
    </row>
    <row r="5774" spans="1:2" x14ac:dyDescent="0.25">
      <c r="A5774" s="2"/>
      <c r="B5774" s="4"/>
    </row>
    <row r="5775" spans="1:2" x14ac:dyDescent="0.25">
      <c r="A5775" s="2"/>
      <c r="B5775" s="4"/>
    </row>
    <row r="5776" spans="1:2" x14ac:dyDescent="0.25">
      <c r="A5776" s="2"/>
      <c r="B5776" s="4"/>
    </row>
    <row r="5777" spans="1:2" x14ac:dyDescent="0.25">
      <c r="A5777" s="2"/>
      <c r="B5777" s="4"/>
    </row>
    <row r="5778" spans="1:2" x14ac:dyDescent="0.25">
      <c r="A5778" s="2"/>
      <c r="B5778" s="4"/>
    </row>
    <row r="5779" spans="1:2" x14ac:dyDescent="0.25">
      <c r="A5779" s="2"/>
      <c r="B5779" s="4"/>
    </row>
    <row r="5780" spans="1:2" x14ac:dyDescent="0.25">
      <c r="A5780" s="2"/>
      <c r="B5780" s="4"/>
    </row>
    <row r="5781" spans="1:2" x14ac:dyDescent="0.25">
      <c r="A5781" s="2"/>
      <c r="B5781" s="4"/>
    </row>
    <row r="5782" spans="1:2" x14ac:dyDescent="0.25">
      <c r="A5782" s="2"/>
      <c r="B5782" s="4"/>
    </row>
    <row r="5783" spans="1:2" x14ac:dyDescent="0.25">
      <c r="A5783" s="2"/>
      <c r="B5783" s="4"/>
    </row>
    <row r="5784" spans="1:2" x14ac:dyDescent="0.25">
      <c r="A5784" s="2"/>
      <c r="B5784" s="4"/>
    </row>
    <row r="5785" spans="1:2" x14ac:dyDescent="0.25">
      <c r="A5785" s="2"/>
      <c r="B5785" s="4"/>
    </row>
    <row r="5786" spans="1:2" x14ac:dyDescent="0.25">
      <c r="A5786" s="2"/>
      <c r="B5786" s="4"/>
    </row>
    <row r="5787" spans="1:2" x14ac:dyDescent="0.25">
      <c r="A5787" s="2"/>
      <c r="B5787" s="4"/>
    </row>
    <row r="5788" spans="1:2" x14ac:dyDescent="0.25">
      <c r="A5788" s="2"/>
      <c r="B5788" s="4"/>
    </row>
    <row r="5789" spans="1:2" x14ac:dyDescent="0.25">
      <c r="A5789" s="2"/>
      <c r="B5789" s="4"/>
    </row>
    <row r="5790" spans="1:2" x14ac:dyDescent="0.25">
      <c r="A5790" s="2"/>
      <c r="B5790" s="4"/>
    </row>
    <row r="5791" spans="1:2" x14ac:dyDescent="0.25">
      <c r="A5791" s="2"/>
      <c r="B5791" s="4"/>
    </row>
    <row r="5792" spans="1:2" x14ac:dyDescent="0.25">
      <c r="A5792" s="2"/>
      <c r="B5792" s="4"/>
    </row>
    <row r="5793" spans="1:2" x14ac:dyDescent="0.25">
      <c r="A5793" s="2"/>
      <c r="B5793" s="4"/>
    </row>
    <row r="5794" spans="1:2" x14ac:dyDescent="0.25">
      <c r="A5794" s="2"/>
      <c r="B5794" s="4"/>
    </row>
    <row r="5795" spans="1:2" x14ac:dyDescent="0.25">
      <c r="A5795" s="2"/>
      <c r="B5795" s="4"/>
    </row>
    <row r="5796" spans="1:2" x14ac:dyDescent="0.25">
      <c r="A5796" s="2"/>
      <c r="B5796" s="4"/>
    </row>
    <row r="5797" spans="1:2" x14ac:dyDescent="0.25">
      <c r="A5797" s="2"/>
      <c r="B5797" s="4"/>
    </row>
    <row r="5798" spans="1:2" x14ac:dyDescent="0.25">
      <c r="A5798" s="2"/>
      <c r="B5798" s="4"/>
    </row>
    <row r="5799" spans="1:2" x14ac:dyDescent="0.25">
      <c r="A5799" s="2"/>
      <c r="B5799" s="4"/>
    </row>
    <row r="5800" spans="1:2" x14ac:dyDescent="0.25">
      <c r="A5800" s="2"/>
      <c r="B5800" s="4"/>
    </row>
    <row r="5801" spans="1:2" x14ac:dyDescent="0.25">
      <c r="A5801" s="2"/>
      <c r="B5801" s="4"/>
    </row>
    <row r="5802" spans="1:2" x14ac:dyDescent="0.25">
      <c r="A5802" s="2"/>
      <c r="B5802" s="4"/>
    </row>
    <row r="5803" spans="1:2" x14ac:dyDescent="0.25">
      <c r="A5803" s="2"/>
      <c r="B5803" s="4"/>
    </row>
    <row r="5804" spans="1:2" x14ac:dyDescent="0.25">
      <c r="A5804" s="2"/>
      <c r="B5804" s="4"/>
    </row>
    <row r="5805" spans="1:2" x14ac:dyDescent="0.25">
      <c r="A5805" s="2"/>
      <c r="B5805" s="4"/>
    </row>
    <row r="5806" spans="1:2" x14ac:dyDescent="0.25">
      <c r="A5806" s="2"/>
      <c r="B5806" s="4"/>
    </row>
    <row r="5807" spans="1:2" x14ac:dyDescent="0.25">
      <c r="A5807" s="2"/>
      <c r="B5807" s="4"/>
    </row>
    <row r="5808" spans="1:2" x14ac:dyDescent="0.25">
      <c r="A5808" s="2"/>
      <c r="B5808" s="4"/>
    </row>
    <row r="5809" spans="1:2" x14ac:dyDescent="0.25">
      <c r="A5809" s="2"/>
      <c r="B5809" s="4"/>
    </row>
    <row r="5810" spans="1:2" x14ac:dyDescent="0.25">
      <c r="A5810" s="2"/>
      <c r="B5810" s="4"/>
    </row>
    <row r="5811" spans="1:2" x14ac:dyDescent="0.25">
      <c r="A5811" s="2"/>
      <c r="B5811" s="4"/>
    </row>
    <row r="5812" spans="1:2" x14ac:dyDescent="0.25">
      <c r="A5812" s="2"/>
      <c r="B5812" s="4"/>
    </row>
    <row r="5813" spans="1:2" x14ac:dyDescent="0.25">
      <c r="A5813" s="2"/>
      <c r="B5813" s="4"/>
    </row>
    <row r="5814" spans="1:2" x14ac:dyDescent="0.25">
      <c r="A5814" s="2"/>
      <c r="B5814" s="4"/>
    </row>
    <row r="5815" spans="1:2" x14ac:dyDescent="0.25">
      <c r="A5815" s="2"/>
      <c r="B5815" s="4"/>
    </row>
    <row r="5816" spans="1:2" x14ac:dyDescent="0.25">
      <c r="A5816" s="2"/>
      <c r="B5816" s="4"/>
    </row>
    <row r="5817" spans="1:2" x14ac:dyDescent="0.25">
      <c r="A5817" s="2"/>
      <c r="B5817" s="4"/>
    </row>
    <row r="5818" spans="1:2" x14ac:dyDescent="0.25">
      <c r="A5818" s="2"/>
      <c r="B5818" s="4"/>
    </row>
    <row r="5819" spans="1:2" x14ac:dyDescent="0.25">
      <c r="A5819" s="2"/>
      <c r="B5819" s="4"/>
    </row>
    <row r="5820" spans="1:2" x14ac:dyDescent="0.25">
      <c r="A5820" s="2"/>
      <c r="B5820" s="4"/>
    </row>
    <row r="5821" spans="1:2" x14ac:dyDescent="0.25">
      <c r="A5821" s="2"/>
      <c r="B5821" s="4"/>
    </row>
    <row r="5822" spans="1:2" x14ac:dyDescent="0.25">
      <c r="A5822" s="2"/>
      <c r="B5822" s="4"/>
    </row>
    <row r="5823" spans="1:2" x14ac:dyDescent="0.25">
      <c r="A5823" s="2"/>
      <c r="B5823" s="4"/>
    </row>
    <row r="5824" spans="1:2" x14ac:dyDescent="0.25">
      <c r="A5824" s="2"/>
      <c r="B5824" s="4"/>
    </row>
    <row r="5825" spans="1:2" x14ac:dyDescent="0.25">
      <c r="A5825" s="2"/>
      <c r="B5825" s="4"/>
    </row>
    <row r="5826" spans="1:2" x14ac:dyDescent="0.25">
      <c r="A5826" s="2"/>
      <c r="B5826" s="4"/>
    </row>
    <row r="5827" spans="1:2" x14ac:dyDescent="0.25">
      <c r="A5827" s="2"/>
      <c r="B5827" s="4"/>
    </row>
    <row r="5828" spans="1:2" x14ac:dyDescent="0.25">
      <c r="A5828" s="2"/>
      <c r="B5828" s="4"/>
    </row>
    <row r="5829" spans="1:2" x14ac:dyDescent="0.25">
      <c r="A5829" s="2"/>
      <c r="B5829" s="4"/>
    </row>
    <row r="5830" spans="1:2" x14ac:dyDescent="0.25">
      <c r="A5830" s="2"/>
      <c r="B5830" s="4"/>
    </row>
    <row r="5831" spans="1:2" x14ac:dyDescent="0.25">
      <c r="A5831" s="2"/>
      <c r="B5831" s="4"/>
    </row>
    <row r="5832" spans="1:2" x14ac:dyDescent="0.25">
      <c r="A5832" s="2"/>
      <c r="B5832" s="4"/>
    </row>
    <row r="5833" spans="1:2" x14ac:dyDescent="0.25">
      <c r="A5833" s="2"/>
      <c r="B5833" s="4"/>
    </row>
    <row r="5834" spans="1:2" x14ac:dyDescent="0.25">
      <c r="A5834" s="2"/>
      <c r="B5834" s="4"/>
    </row>
    <row r="5835" spans="1:2" x14ac:dyDescent="0.25">
      <c r="A5835" s="2"/>
      <c r="B5835" s="4"/>
    </row>
    <row r="5836" spans="1:2" x14ac:dyDescent="0.25">
      <c r="A5836" s="2"/>
      <c r="B5836" s="4"/>
    </row>
    <row r="5837" spans="1:2" x14ac:dyDescent="0.25">
      <c r="A5837" s="2"/>
      <c r="B5837" s="4"/>
    </row>
    <row r="5838" spans="1:2" x14ac:dyDescent="0.25">
      <c r="A5838" s="2"/>
      <c r="B5838" s="4"/>
    </row>
    <row r="5839" spans="1:2" x14ac:dyDescent="0.25">
      <c r="A5839" s="2"/>
      <c r="B5839" s="4"/>
    </row>
    <row r="5840" spans="1:2" x14ac:dyDescent="0.25">
      <c r="A5840" s="2"/>
      <c r="B5840" s="4"/>
    </row>
    <row r="5841" spans="1:2" x14ac:dyDescent="0.25">
      <c r="A5841" s="2"/>
      <c r="B5841" s="4"/>
    </row>
    <row r="5842" spans="1:2" x14ac:dyDescent="0.25">
      <c r="A5842" s="2"/>
      <c r="B5842" s="4"/>
    </row>
    <row r="5843" spans="1:2" x14ac:dyDescent="0.25">
      <c r="A5843" s="2"/>
      <c r="B5843" s="4"/>
    </row>
    <row r="5844" spans="1:2" x14ac:dyDescent="0.25">
      <c r="A5844" s="2"/>
      <c r="B5844" s="4"/>
    </row>
    <row r="5845" spans="1:2" x14ac:dyDescent="0.25">
      <c r="A5845" s="2"/>
      <c r="B5845" s="4"/>
    </row>
    <row r="5846" spans="1:2" x14ac:dyDescent="0.25">
      <c r="A5846" s="2"/>
      <c r="B5846" s="4"/>
    </row>
    <row r="5847" spans="1:2" x14ac:dyDescent="0.25">
      <c r="A5847" s="2"/>
      <c r="B5847" s="4"/>
    </row>
    <row r="5848" spans="1:2" x14ac:dyDescent="0.25">
      <c r="A5848" s="2"/>
      <c r="B5848" s="4"/>
    </row>
    <row r="5849" spans="1:2" x14ac:dyDescent="0.25">
      <c r="A5849" s="2"/>
      <c r="B5849" s="4"/>
    </row>
    <row r="5850" spans="1:2" x14ac:dyDescent="0.25">
      <c r="A5850" s="2"/>
      <c r="B5850" s="4"/>
    </row>
    <row r="5851" spans="1:2" x14ac:dyDescent="0.25">
      <c r="A5851" s="2"/>
      <c r="B5851" s="4"/>
    </row>
    <row r="5852" spans="1:2" x14ac:dyDescent="0.25">
      <c r="A5852" s="2"/>
      <c r="B5852" s="4"/>
    </row>
    <row r="5853" spans="1:2" x14ac:dyDescent="0.25">
      <c r="A5853" s="2"/>
      <c r="B5853" s="4"/>
    </row>
    <row r="5854" spans="1:2" x14ac:dyDescent="0.25">
      <c r="A5854" s="2"/>
      <c r="B5854" s="4"/>
    </row>
    <row r="5855" spans="1:2" x14ac:dyDescent="0.25">
      <c r="A5855" s="2"/>
      <c r="B5855" s="4"/>
    </row>
    <row r="5856" spans="1:2" x14ac:dyDescent="0.25">
      <c r="A5856" s="2"/>
      <c r="B5856" s="4"/>
    </row>
    <row r="5857" spans="1:2" x14ac:dyDescent="0.25">
      <c r="A5857" s="2"/>
      <c r="B5857" s="4"/>
    </row>
    <row r="5858" spans="1:2" x14ac:dyDescent="0.25">
      <c r="A5858" s="2"/>
      <c r="B5858" s="4"/>
    </row>
    <row r="5859" spans="1:2" x14ac:dyDescent="0.25">
      <c r="A5859" s="2"/>
      <c r="B5859" s="4"/>
    </row>
    <row r="5860" spans="1:2" x14ac:dyDescent="0.25">
      <c r="A5860" s="2"/>
      <c r="B5860" s="4"/>
    </row>
    <row r="5861" spans="1:2" x14ac:dyDescent="0.25">
      <c r="A5861" s="2"/>
      <c r="B5861" s="4"/>
    </row>
    <row r="5862" spans="1:2" x14ac:dyDescent="0.25">
      <c r="A5862" s="2"/>
      <c r="B5862" s="4"/>
    </row>
    <row r="5863" spans="1:2" x14ac:dyDescent="0.25">
      <c r="A5863" s="2"/>
      <c r="B5863" s="4"/>
    </row>
    <row r="5864" spans="1:2" x14ac:dyDescent="0.25">
      <c r="A5864" s="2"/>
      <c r="B5864" s="4"/>
    </row>
    <row r="5865" spans="1:2" x14ac:dyDescent="0.25">
      <c r="A5865" s="2"/>
      <c r="B5865" s="4"/>
    </row>
    <row r="5866" spans="1:2" x14ac:dyDescent="0.25">
      <c r="A5866" s="2"/>
      <c r="B5866" s="4"/>
    </row>
    <row r="5867" spans="1:2" x14ac:dyDescent="0.25">
      <c r="A5867" s="2"/>
      <c r="B5867" s="4"/>
    </row>
    <row r="5868" spans="1:2" x14ac:dyDescent="0.25">
      <c r="A5868" s="2"/>
      <c r="B5868" s="4"/>
    </row>
    <row r="5869" spans="1:2" x14ac:dyDescent="0.25">
      <c r="A5869" s="2"/>
      <c r="B5869" s="4"/>
    </row>
    <row r="5870" spans="1:2" x14ac:dyDescent="0.25">
      <c r="A5870" s="2"/>
      <c r="B5870" s="4"/>
    </row>
    <row r="5871" spans="1:2" x14ac:dyDescent="0.25">
      <c r="A5871" s="2"/>
      <c r="B5871" s="4"/>
    </row>
    <row r="5872" spans="1:2" x14ac:dyDescent="0.25">
      <c r="A5872" s="2"/>
      <c r="B5872" s="4"/>
    </row>
    <row r="5873" spans="1:2" x14ac:dyDescent="0.25">
      <c r="A5873" s="2"/>
      <c r="B5873" s="4"/>
    </row>
    <row r="5874" spans="1:2" x14ac:dyDescent="0.25">
      <c r="A5874" s="2"/>
      <c r="B5874" s="4"/>
    </row>
    <row r="5875" spans="1:2" x14ac:dyDescent="0.25">
      <c r="A5875" s="2"/>
      <c r="B5875" s="4"/>
    </row>
    <row r="5876" spans="1:2" x14ac:dyDescent="0.25">
      <c r="A5876" s="2"/>
      <c r="B5876" s="4"/>
    </row>
    <row r="5877" spans="1:2" x14ac:dyDescent="0.25">
      <c r="A5877" s="2"/>
      <c r="B5877" s="4"/>
    </row>
    <row r="5878" spans="1:2" x14ac:dyDescent="0.25">
      <c r="A5878" s="2"/>
      <c r="B5878" s="4"/>
    </row>
    <row r="5879" spans="1:2" x14ac:dyDescent="0.25">
      <c r="A5879" s="2"/>
      <c r="B5879" s="4"/>
    </row>
    <row r="5880" spans="1:2" x14ac:dyDescent="0.25">
      <c r="A5880" s="2"/>
      <c r="B5880" s="4"/>
    </row>
    <row r="5881" spans="1:2" x14ac:dyDescent="0.25">
      <c r="A5881" s="2"/>
      <c r="B5881" s="4"/>
    </row>
    <row r="5882" spans="1:2" x14ac:dyDescent="0.25">
      <c r="A5882" s="2"/>
      <c r="B5882" s="4"/>
    </row>
    <row r="5883" spans="1:2" x14ac:dyDescent="0.25">
      <c r="A5883" s="2"/>
      <c r="B5883" s="4"/>
    </row>
    <row r="5884" spans="1:2" x14ac:dyDescent="0.25">
      <c r="A5884" s="2"/>
      <c r="B5884" s="4"/>
    </row>
    <row r="5885" spans="1:2" x14ac:dyDescent="0.25">
      <c r="A5885" s="2"/>
      <c r="B5885" s="4"/>
    </row>
    <row r="5886" spans="1:2" x14ac:dyDescent="0.25">
      <c r="A5886" s="2"/>
      <c r="B5886" s="4"/>
    </row>
    <row r="5887" spans="1:2" x14ac:dyDescent="0.25">
      <c r="A5887" s="2"/>
      <c r="B5887" s="4"/>
    </row>
    <row r="5888" spans="1:2" x14ac:dyDescent="0.25">
      <c r="A5888" s="2"/>
      <c r="B5888" s="4"/>
    </row>
    <row r="5889" spans="1:2" x14ac:dyDescent="0.25">
      <c r="A5889" s="2"/>
      <c r="B5889" s="4"/>
    </row>
    <row r="5890" spans="1:2" x14ac:dyDescent="0.25">
      <c r="A5890" s="2"/>
      <c r="B5890" s="4"/>
    </row>
    <row r="5891" spans="1:2" x14ac:dyDescent="0.25">
      <c r="A5891" s="2"/>
      <c r="B5891" s="4"/>
    </row>
    <row r="5892" spans="1:2" x14ac:dyDescent="0.25">
      <c r="A5892" s="2"/>
      <c r="B5892" s="4"/>
    </row>
    <row r="5893" spans="1:2" x14ac:dyDescent="0.25">
      <c r="A5893" s="2"/>
      <c r="B5893" s="4"/>
    </row>
    <row r="5894" spans="1:2" x14ac:dyDescent="0.25">
      <c r="A5894" s="2"/>
      <c r="B5894" s="4"/>
    </row>
    <row r="5895" spans="1:2" x14ac:dyDescent="0.25">
      <c r="A5895" s="2"/>
      <c r="B5895" s="4"/>
    </row>
    <row r="5896" spans="1:2" x14ac:dyDescent="0.25">
      <c r="A5896" s="2"/>
      <c r="B5896" s="4"/>
    </row>
    <row r="5897" spans="1:2" x14ac:dyDescent="0.25">
      <c r="A5897" s="2"/>
      <c r="B5897" s="4"/>
    </row>
    <row r="5898" spans="1:2" x14ac:dyDescent="0.25">
      <c r="A5898" s="2"/>
      <c r="B5898" s="4"/>
    </row>
    <row r="5899" spans="1:2" x14ac:dyDescent="0.25">
      <c r="A5899" s="2"/>
      <c r="B5899" s="4"/>
    </row>
    <row r="5900" spans="1:2" x14ac:dyDescent="0.25">
      <c r="A5900" s="2"/>
      <c r="B5900" s="4"/>
    </row>
    <row r="5901" spans="1:2" x14ac:dyDescent="0.25">
      <c r="A5901" s="2"/>
      <c r="B5901" s="4"/>
    </row>
    <row r="5902" spans="1:2" x14ac:dyDescent="0.25">
      <c r="A5902" s="2"/>
      <c r="B5902" s="4"/>
    </row>
    <row r="5903" spans="1:2" x14ac:dyDescent="0.25">
      <c r="A5903" s="2"/>
      <c r="B5903" s="4"/>
    </row>
    <row r="5904" spans="1:2" x14ac:dyDescent="0.25">
      <c r="A5904" s="2"/>
      <c r="B5904" s="4"/>
    </row>
    <row r="5905" spans="1:2" x14ac:dyDescent="0.25">
      <c r="A5905" s="2"/>
      <c r="B5905" s="4"/>
    </row>
    <row r="5906" spans="1:2" x14ac:dyDescent="0.25">
      <c r="A5906" s="2"/>
      <c r="B5906" s="4"/>
    </row>
    <row r="5907" spans="1:2" x14ac:dyDescent="0.25">
      <c r="A5907" s="2"/>
      <c r="B5907" s="4"/>
    </row>
    <row r="5908" spans="1:2" x14ac:dyDescent="0.25">
      <c r="A5908" s="2"/>
      <c r="B5908" s="4"/>
    </row>
    <row r="5909" spans="1:2" x14ac:dyDescent="0.25">
      <c r="A5909" s="2"/>
      <c r="B5909" s="4"/>
    </row>
    <row r="5910" spans="1:2" x14ac:dyDescent="0.25">
      <c r="A5910" s="2"/>
      <c r="B5910" s="4"/>
    </row>
    <row r="5911" spans="1:2" x14ac:dyDescent="0.25">
      <c r="A5911" s="2"/>
      <c r="B5911" s="4"/>
    </row>
    <row r="5912" spans="1:2" x14ac:dyDescent="0.25">
      <c r="A5912" s="2"/>
      <c r="B5912" s="4"/>
    </row>
    <row r="5913" spans="1:2" x14ac:dyDescent="0.25">
      <c r="A5913" s="2"/>
      <c r="B5913" s="4"/>
    </row>
    <row r="5914" spans="1:2" x14ac:dyDescent="0.25">
      <c r="A5914" s="2"/>
      <c r="B5914" s="4"/>
    </row>
    <row r="5915" spans="1:2" x14ac:dyDescent="0.25">
      <c r="A5915" s="2"/>
      <c r="B5915" s="4"/>
    </row>
    <row r="5916" spans="1:2" x14ac:dyDescent="0.25">
      <c r="A5916" s="2"/>
      <c r="B5916" s="4"/>
    </row>
    <row r="5917" spans="1:2" x14ac:dyDescent="0.25">
      <c r="A5917" s="2"/>
      <c r="B5917" s="4"/>
    </row>
    <row r="5918" spans="1:2" x14ac:dyDescent="0.25">
      <c r="A5918" s="2"/>
      <c r="B5918" s="4"/>
    </row>
    <row r="5919" spans="1:2" x14ac:dyDescent="0.25">
      <c r="A5919" s="2"/>
      <c r="B5919" s="4"/>
    </row>
    <row r="5920" spans="1:2" x14ac:dyDescent="0.25">
      <c r="A5920" s="2"/>
      <c r="B5920" s="4"/>
    </row>
    <row r="5921" spans="1:2" x14ac:dyDescent="0.25">
      <c r="A5921" s="2"/>
      <c r="B5921" s="4"/>
    </row>
    <row r="5922" spans="1:2" x14ac:dyDescent="0.25">
      <c r="A5922" s="2"/>
      <c r="B5922" s="4"/>
    </row>
    <row r="5923" spans="1:2" x14ac:dyDescent="0.25">
      <c r="A5923" s="2"/>
      <c r="B5923" s="4"/>
    </row>
    <row r="5924" spans="1:2" x14ac:dyDescent="0.25">
      <c r="A5924" s="2"/>
      <c r="B5924" s="4"/>
    </row>
    <row r="5925" spans="1:2" x14ac:dyDescent="0.25">
      <c r="A5925" s="2"/>
      <c r="B5925" s="4"/>
    </row>
    <row r="5926" spans="1:2" x14ac:dyDescent="0.25">
      <c r="A5926" s="2"/>
      <c r="B5926" s="4"/>
    </row>
    <row r="5927" spans="1:2" x14ac:dyDescent="0.25">
      <c r="A5927" s="2"/>
      <c r="B5927" s="4"/>
    </row>
    <row r="5928" spans="1:2" x14ac:dyDescent="0.25">
      <c r="A5928" s="2"/>
      <c r="B5928" s="4"/>
    </row>
    <row r="5929" spans="1:2" x14ac:dyDescent="0.25">
      <c r="A5929" s="2"/>
      <c r="B5929" s="4"/>
    </row>
    <row r="5930" spans="1:2" x14ac:dyDescent="0.25">
      <c r="A5930" s="2"/>
      <c r="B5930" s="4"/>
    </row>
    <row r="5931" spans="1:2" x14ac:dyDescent="0.25">
      <c r="A5931" s="2"/>
      <c r="B5931" s="4"/>
    </row>
    <row r="5932" spans="1:2" x14ac:dyDescent="0.25">
      <c r="A5932" s="2"/>
      <c r="B5932" s="4"/>
    </row>
    <row r="5933" spans="1:2" x14ac:dyDescent="0.25">
      <c r="A5933" s="2"/>
      <c r="B5933" s="4"/>
    </row>
    <row r="5934" spans="1:2" x14ac:dyDescent="0.25">
      <c r="A5934" s="2"/>
      <c r="B5934" s="4"/>
    </row>
    <row r="5935" spans="1:2" x14ac:dyDescent="0.25">
      <c r="A5935" s="2"/>
      <c r="B5935" s="4"/>
    </row>
    <row r="5936" spans="1:2" x14ac:dyDescent="0.25">
      <c r="A5936" s="2"/>
      <c r="B5936" s="4"/>
    </row>
    <row r="5937" spans="1:2" x14ac:dyDescent="0.25">
      <c r="A5937" s="2"/>
      <c r="B5937" s="4"/>
    </row>
    <row r="5938" spans="1:2" x14ac:dyDescent="0.25">
      <c r="A5938" s="2"/>
      <c r="B5938" s="4"/>
    </row>
    <row r="5939" spans="1:2" x14ac:dyDescent="0.25">
      <c r="A5939" s="2"/>
      <c r="B5939" s="4"/>
    </row>
    <row r="5940" spans="1:2" x14ac:dyDescent="0.25">
      <c r="A5940" s="2"/>
      <c r="B5940" s="4"/>
    </row>
    <row r="5941" spans="1:2" x14ac:dyDescent="0.25">
      <c r="A5941" s="2"/>
      <c r="B5941" s="4"/>
    </row>
    <row r="5942" spans="1:2" x14ac:dyDescent="0.25">
      <c r="A5942" s="2"/>
      <c r="B5942" s="4"/>
    </row>
    <row r="5943" spans="1:2" x14ac:dyDescent="0.25">
      <c r="A5943" s="2"/>
      <c r="B5943" s="4"/>
    </row>
    <row r="5944" spans="1:2" x14ac:dyDescent="0.25">
      <c r="A5944" s="2"/>
      <c r="B5944" s="4"/>
    </row>
    <row r="5945" spans="1:2" x14ac:dyDescent="0.25">
      <c r="A5945" s="2"/>
      <c r="B5945" s="4"/>
    </row>
    <row r="5946" spans="1:2" x14ac:dyDescent="0.25">
      <c r="A5946" s="2"/>
      <c r="B5946" s="4"/>
    </row>
    <row r="5947" spans="1:2" x14ac:dyDescent="0.25">
      <c r="A5947" s="2"/>
      <c r="B5947" s="4"/>
    </row>
    <row r="5948" spans="1:2" x14ac:dyDescent="0.25">
      <c r="A5948" s="2"/>
      <c r="B5948" s="4"/>
    </row>
    <row r="5949" spans="1:2" x14ac:dyDescent="0.25">
      <c r="A5949" s="2"/>
      <c r="B5949" s="4"/>
    </row>
    <row r="5950" spans="1:2" x14ac:dyDescent="0.25">
      <c r="A5950" s="2"/>
      <c r="B5950" s="4"/>
    </row>
    <row r="5951" spans="1:2" x14ac:dyDescent="0.25">
      <c r="A5951" s="2"/>
      <c r="B5951" s="4"/>
    </row>
    <row r="5952" spans="1:2" x14ac:dyDescent="0.25">
      <c r="A5952" s="2"/>
      <c r="B5952" s="4"/>
    </row>
    <row r="5953" spans="1:2" x14ac:dyDescent="0.25">
      <c r="A5953" s="2"/>
      <c r="B5953" s="4"/>
    </row>
    <row r="5954" spans="1:2" x14ac:dyDescent="0.25">
      <c r="A5954" s="2"/>
      <c r="B5954" s="4"/>
    </row>
    <row r="5955" spans="1:2" x14ac:dyDescent="0.25">
      <c r="A5955" s="2"/>
      <c r="B5955" s="4"/>
    </row>
    <row r="5956" spans="1:2" x14ac:dyDescent="0.25">
      <c r="A5956" s="2"/>
      <c r="B5956" s="4"/>
    </row>
    <row r="5957" spans="1:2" x14ac:dyDescent="0.25">
      <c r="A5957" s="2"/>
      <c r="B5957" s="4"/>
    </row>
    <row r="5958" spans="1:2" x14ac:dyDescent="0.25">
      <c r="A5958" s="2"/>
      <c r="B5958" s="4"/>
    </row>
    <row r="5959" spans="1:2" x14ac:dyDescent="0.25">
      <c r="A5959" s="2"/>
      <c r="B5959" s="4"/>
    </row>
    <row r="5960" spans="1:2" x14ac:dyDescent="0.25">
      <c r="A5960" s="2"/>
      <c r="B5960" s="4"/>
    </row>
    <row r="5961" spans="1:2" x14ac:dyDescent="0.25">
      <c r="A5961" s="2"/>
      <c r="B5961" s="4"/>
    </row>
    <row r="5962" spans="1:2" x14ac:dyDescent="0.25">
      <c r="A5962" s="2"/>
      <c r="B5962" s="4"/>
    </row>
    <row r="5963" spans="1:2" x14ac:dyDescent="0.25">
      <c r="A5963" s="2"/>
      <c r="B5963" s="4"/>
    </row>
    <row r="5964" spans="1:2" x14ac:dyDescent="0.25">
      <c r="A5964" s="2"/>
      <c r="B5964" s="4"/>
    </row>
    <row r="5965" spans="1:2" x14ac:dyDescent="0.25">
      <c r="A5965" s="2"/>
      <c r="B5965" s="4"/>
    </row>
    <row r="5966" spans="1:2" x14ac:dyDescent="0.25">
      <c r="A5966" s="2"/>
      <c r="B5966" s="4"/>
    </row>
    <row r="5967" spans="1:2" x14ac:dyDescent="0.25">
      <c r="A5967" s="2"/>
      <c r="B5967" s="4"/>
    </row>
    <row r="5968" spans="1:2" x14ac:dyDescent="0.25">
      <c r="A5968" s="2"/>
      <c r="B5968" s="4"/>
    </row>
    <row r="5969" spans="1:2" x14ac:dyDescent="0.25">
      <c r="A5969" s="2"/>
      <c r="B5969" s="4"/>
    </row>
    <row r="5970" spans="1:2" x14ac:dyDescent="0.25">
      <c r="A5970" s="2"/>
      <c r="B5970" s="4"/>
    </row>
    <row r="5971" spans="1:2" x14ac:dyDescent="0.25">
      <c r="A5971" s="2"/>
      <c r="B5971" s="4"/>
    </row>
    <row r="5972" spans="1:2" x14ac:dyDescent="0.25">
      <c r="A5972" s="2"/>
      <c r="B5972" s="4"/>
    </row>
    <row r="5973" spans="1:2" x14ac:dyDescent="0.25">
      <c r="A5973" s="2"/>
      <c r="B5973" s="4"/>
    </row>
    <row r="5974" spans="1:2" x14ac:dyDescent="0.25">
      <c r="A5974" s="2"/>
      <c r="B5974" s="4"/>
    </row>
    <row r="5975" spans="1:2" x14ac:dyDescent="0.25">
      <c r="A5975" s="2"/>
      <c r="B5975" s="4"/>
    </row>
    <row r="5976" spans="1:2" x14ac:dyDescent="0.25">
      <c r="A5976" s="2"/>
      <c r="B5976" s="4"/>
    </row>
    <row r="5977" spans="1:2" x14ac:dyDescent="0.25">
      <c r="A5977" s="2"/>
      <c r="B5977" s="4"/>
    </row>
    <row r="5978" spans="1:2" x14ac:dyDescent="0.25">
      <c r="A5978" s="2"/>
      <c r="B5978" s="4"/>
    </row>
    <row r="5979" spans="1:2" x14ac:dyDescent="0.25">
      <c r="A5979" s="2"/>
      <c r="B5979" s="4"/>
    </row>
    <row r="5980" spans="1:2" x14ac:dyDescent="0.25">
      <c r="A5980" s="2"/>
      <c r="B5980" s="4"/>
    </row>
    <row r="5981" spans="1:2" x14ac:dyDescent="0.25">
      <c r="A5981" s="2"/>
      <c r="B5981" s="4"/>
    </row>
    <row r="5982" spans="1:2" x14ac:dyDescent="0.25">
      <c r="A5982" s="2"/>
      <c r="B5982" s="4"/>
    </row>
    <row r="5983" spans="1:2" x14ac:dyDescent="0.25">
      <c r="A5983" s="2"/>
      <c r="B5983" s="4"/>
    </row>
    <row r="5984" spans="1:2" x14ac:dyDescent="0.25">
      <c r="A5984" s="2"/>
      <c r="B5984" s="4"/>
    </row>
    <row r="5985" spans="1:2" x14ac:dyDescent="0.25">
      <c r="A5985" s="2"/>
      <c r="B5985" s="4"/>
    </row>
    <row r="5986" spans="1:2" x14ac:dyDescent="0.25">
      <c r="A5986" s="2"/>
      <c r="B5986" s="4"/>
    </row>
    <row r="5987" spans="1:2" x14ac:dyDescent="0.25">
      <c r="A5987" s="2"/>
      <c r="B5987" s="4"/>
    </row>
    <row r="5988" spans="1:2" x14ac:dyDescent="0.25">
      <c r="A5988" s="2"/>
      <c r="B5988" s="4"/>
    </row>
    <row r="5989" spans="1:2" x14ac:dyDescent="0.25">
      <c r="A5989" s="2"/>
      <c r="B5989" s="4"/>
    </row>
    <row r="5990" spans="1:2" x14ac:dyDescent="0.25">
      <c r="A5990" s="2"/>
      <c r="B5990" s="4"/>
    </row>
    <row r="5991" spans="1:2" x14ac:dyDescent="0.25">
      <c r="A5991" s="2"/>
      <c r="B5991" s="4"/>
    </row>
    <row r="5992" spans="1:2" x14ac:dyDescent="0.25">
      <c r="A5992" s="2"/>
      <c r="B5992" s="4"/>
    </row>
    <row r="5993" spans="1:2" x14ac:dyDescent="0.25">
      <c r="A5993" s="2"/>
      <c r="B5993" s="4"/>
    </row>
    <row r="5994" spans="1:2" x14ac:dyDescent="0.25">
      <c r="A5994" s="2"/>
      <c r="B5994" s="4"/>
    </row>
    <row r="5995" spans="1:2" x14ac:dyDescent="0.25">
      <c r="A5995" s="2"/>
      <c r="B5995" s="4"/>
    </row>
    <row r="5996" spans="1:2" x14ac:dyDescent="0.25">
      <c r="A5996" s="2"/>
      <c r="B5996" s="4"/>
    </row>
    <row r="5997" spans="1:2" x14ac:dyDescent="0.25">
      <c r="A5997" s="2"/>
      <c r="B5997" s="4"/>
    </row>
    <row r="5998" spans="1:2" x14ac:dyDescent="0.25">
      <c r="A5998" s="2"/>
      <c r="B5998" s="4"/>
    </row>
    <row r="5999" spans="1:2" x14ac:dyDescent="0.25">
      <c r="A5999" s="2"/>
      <c r="B5999" s="4"/>
    </row>
    <row r="6000" spans="1:2" x14ac:dyDescent="0.25">
      <c r="A6000" s="2"/>
      <c r="B6000" s="4"/>
    </row>
    <row r="6001" spans="1:2" x14ac:dyDescent="0.25">
      <c r="A6001" s="2"/>
      <c r="B6001" s="4"/>
    </row>
    <row r="6002" spans="1:2" x14ac:dyDescent="0.25">
      <c r="A6002" s="2"/>
      <c r="B6002" s="4"/>
    </row>
    <row r="6003" spans="1:2" x14ac:dyDescent="0.25">
      <c r="A6003" s="2"/>
      <c r="B6003" s="4"/>
    </row>
    <row r="6004" spans="1:2" x14ac:dyDescent="0.25">
      <c r="A6004" s="2"/>
      <c r="B6004" s="4"/>
    </row>
    <row r="6005" spans="1:2" x14ac:dyDescent="0.25">
      <c r="A6005" s="2"/>
      <c r="B6005" s="4"/>
    </row>
    <row r="6006" spans="1:2" x14ac:dyDescent="0.25">
      <c r="A6006" s="2"/>
      <c r="B6006" s="4"/>
    </row>
    <row r="6007" spans="1:2" x14ac:dyDescent="0.25">
      <c r="A6007" s="2"/>
      <c r="B6007" s="4"/>
    </row>
    <row r="6008" spans="1:2" x14ac:dyDescent="0.25">
      <c r="A6008" s="2"/>
      <c r="B6008" s="4"/>
    </row>
    <row r="6009" spans="1:2" x14ac:dyDescent="0.25">
      <c r="A6009" s="2"/>
      <c r="B6009" s="4"/>
    </row>
    <row r="6010" spans="1:2" x14ac:dyDescent="0.25">
      <c r="A6010" s="2"/>
      <c r="B6010" s="4"/>
    </row>
    <row r="6011" spans="1:2" x14ac:dyDescent="0.25">
      <c r="A6011" s="2"/>
      <c r="B6011" s="4"/>
    </row>
    <row r="6012" spans="1:2" x14ac:dyDescent="0.25">
      <c r="A6012" s="2"/>
      <c r="B6012" s="4"/>
    </row>
    <row r="6013" spans="1:2" x14ac:dyDescent="0.25">
      <c r="A6013" s="2"/>
      <c r="B6013" s="4"/>
    </row>
    <row r="6014" spans="1:2" x14ac:dyDescent="0.25">
      <c r="A6014" s="2"/>
      <c r="B6014" s="4"/>
    </row>
    <row r="6015" spans="1:2" x14ac:dyDescent="0.25">
      <c r="A6015" s="2"/>
      <c r="B6015" s="4"/>
    </row>
    <row r="6016" spans="1:2" x14ac:dyDescent="0.25">
      <c r="A6016" s="2"/>
      <c r="B6016" s="4"/>
    </row>
    <row r="6017" spans="1:2" x14ac:dyDescent="0.25">
      <c r="A6017" s="2"/>
      <c r="B6017" s="4"/>
    </row>
    <row r="6018" spans="1:2" x14ac:dyDescent="0.25">
      <c r="A6018" s="2"/>
      <c r="B6018" s="4"/>
    </row>
    <row r="6019" spans="1:2" x14ac:dyDescent="0.25">
      <c r="A6019" s="2"/>
      <c r="B6019" s="4"/>
    </row>
    <row r="6020" spans="1:2" x14ac:dyDescent="0.25">
      <c r="A6020" s="2"/>
      <c r="B6020" s="4"/>
    </row>
    <row r="6021" spans="1:2" x14ac:dyDescent="0.25">
      <c r="A6021" s="2"/>
      <c r="B6021" s="4"/>
    </row>
    <row r="6022" spans="1:2" x14ac:dyDescent="0.25">
      <c r="A6022" s="2"/>
      <c r="B6022" s="4"/>
    </row>
    <row r="6023" spans="1:2" x14ac:dyDescent="0.25">
      <c r="A6023" s="2"/>
      <c r="B6023" s="4"/>
    </row>
    <row r="6024" spans="1:2" x14ac:dyDescent="0.25">
      <c r="A6024" s="2"/>
      <c r="B6024" s="4"/>
    </row>
    <row r="6025" spans="1:2" x14ac:dyDescent="0.25">
      <c r="A6025" s="2"/>
      <c r="B6025" s="4"/>
    </row>
    <row r="6026" spans="1:2" x14ac:dyDescent="0.25">
      <c r="A6026" s="2"/>
      <c r="B6026" s="4"/>
    </row>
    <row r="6027" spans="1:2" x14ac:dyDescent="0.25">
      <c r="A6027" s="2"/>
      <c r="B6027" s="4"/>
    </row>
    <row r="6028" spans="1:2" x14ac:dyDescent="0.25">
      <c r="A6028" s="2"/>
      <c r="B6028" s="4"/>
    </row>
    <row r="6029" spans="1:2" x14ac:dyDescent="0.25">
      <c r="A6029" s="2"/>
      <c r="B6029" s="4"/>
    </row>
    <row r="6030" spans="1:2" x14ac:dyDescent="0.25">
      <c r="A6030" s="2"/>
      <c r="B6030" s="4"/>
    </row>
    <row r="6031" spans="1:2" x14ac:dyDescent="0.25">
      <c r="A6031" s="2"/>
      <c r="B6031" s="4"/>
    </row>
    <row r="6032" spans="1:2" x14ac:dyDescent="0.25">
      <c r="A6032" s="2"/>
      <c r="B6032" s="4"/>
    </row>
    <row r="6033" spans="1:2" x14ac:dyDescent="0.25">
      <c r="A6033" s="2"/>
      <c r="B6033" s="4"/>
    </row>
    <row r="6034" spans="1:2" x14ac:dyDescent="0.25">
      <c r="A6034" s="2"/>
      <c r="B6034" s="4"/>
    </row>
    <row r="6035" spans="1:2" x14ac:dyDescent="0.25">
      <c r="A6035" s="2"/>
      <c r="B6035" s="4"/>
    </row>
    <row r="6036" spans="1:2" x14ac:dyDescent="0.25">
      <c r="A6036" s="2"/>
      <c r="B6036" s="4"/>
    </row>
    <row r="6037" spans="1:2" x14ac:dyDescent="0.25">
      <c r="A6037" s="2"/>
      <c r="B6037" s="4"/>
    </row>
    <row r="6038" spans="1:2" x14ac:dyDescent="0.25">
      <c r="A6038" s="2"/>
      <c r="B6038" s="4"/>
    </row>
    <row r="6039" spans="1:2" x14ac:dyDescent="0.25">
      <c r="A6039" s="2"/>
      <c r="B6039" s="4"/>
    </row>
    <row r="6040" spans="1:2" x14ac:dyDescent="0.25">
      <c r="A6040" s="2"/>
      <c r="B6040" s="4"/>
    </row>
    <row r="6041" spans="1:2" x14ac:dyDescent="0.25">
      <c r="A6041" s="2"/>
      <c r="B6041" s="4"/>
    </row>
    <row r="6042" spans="1:2" x14ac:dyDescent="0.25">
      <c r="A6042" s="2"/>
      <c r="B6042" s="4"/>
    </row>
    <row r="6043" spans="1:2" x14ac:dyDescent="0.25">
      <c r="A6043" s="2"/>
      <c r="B6043" s="4"/>
    </row>
    <row r="6044" spans="1:2" x14ac:dyDescent="0.25">
      <c r="A6044" s="2"/>
      <c r="B6044" s="4"/>
    </row>
    <row r="6045" spans="1:2" x14ac:dyDescent="0.25">
      <c r="A6045" s="2"/>
      <c r="B6045" s="4"/>
    </row>
    <row r="6046" spans="1:2" x14ac:dyDescent="0.25">
      <c r="A6046" s="2"/>
      <c r="B6046" s="4"/>
    </row>
    <row r="6047" spans="1:2" x14ac:dyDescent="0.25">
      <c r="A6047" s="2"/>
      <c r="B6047" s="4"/>
    </row>
    <row r="6048" spans="1:2" x14ac:dyDescent="0.25">
      <c r="A6048" s="2"/>
      <c r="B6048" s="4"/>
    </row>
    <row r="6049" spans="1:2" x14ac:dyDescent="0.25">
      <c r="A6049" s="2"/>
      <c r="B6049" s="4"/>
    </row>
    <row r="6050" spans="1:2" x14ac:dyDescent="0.25">
      <c r="A6050" s="2"/>
      <c r="B6050" s="4"/>
    </row>
    <row r="6051" spans="1:2" x14ac:dyDescent="0.25">
      <c r="A6051" s="2"/>
      <c r="B6051" s="4"/>
    </row>
    <row r="6052" spans="1:2" x14ac:dyDescent="0.25">
      <c r="A6052" s="2"/>
      <c r="B6052" s="4"/>
    </row>
    <row r="6053" spans="1:2" x14ac:dyDescent="0.25">
      <c r="A6053" s="2"/>
      <c r="B6053" s="4"/>
    </row>
    <row r="6054" spans="1:2" x14ac:dyDescent="0.25">
      <c r="A6054" s="2"/>
      <c r="B6054" s="4"/>
    </row>
    <row r="6055" spans="1:2" x14ac:dyDescent="0.25">
      <c r="A6055" s="2"/>
      <c r="B6055" s="4"/>
    </row>
    <row r="6056" spans="1:2" x14ac:dyDescent="0.25">
      <c r="A6056" s="2"/>
      <c r="B6056" s="4"/>
    </row>
    <row r="6057" spans="1:2" x14ac:dyDescent="0.25">
      <c r="A6057" s="2"/>
      <c r="B6057" s="4"/>
    </row>
    <row r="6058" spans="1:2" x14ac:dyDescent="0.25">
      <c r="A6058" s="2"/>
      <c r="B6058" s="4"/>
    </row>
    <row r="6059" spans="1:2" x14ac:dyDescent="0.25">
      <c r="A6059" s="2"/>
      <c r="B6059" s="4"/>
    </row>
    <row r="6060" spans="1:2" x14ac:dyDescent="0.25">
      <c r="A6060" s="2"/>
      <c r="B6060" s="4"/>
    </row>
    <row r="6061" spans="1:2" x14ac:dyDescent="0.25">
      <c r="A6061" s="2"/>
      <c r="B6061" s="4"/>
    </row>
    <row r="6062" spans="1:2" x14ac:dyDescent="0.25">
      <c r="A6062" s="2"/>
      <c r="B6062" s="4"/>
    </row>
    <row r="6063" spans="1:2" x14ac:dyDescent="0.25">
      <c r="A6063" s="2"/>
      <c r="B6063" s="4"/>
    </row>
    <row r="6064" spans="1:2" x14ac:dyDescent="0.25">
      <c r="A6064" s="2"/>
      <c r="B6064" s="4"/>
    </row>
    <row r="6065" spans="1:2" x14ac:dyDescent="0.25">
      <c r="A6065" s="2"/>
      <c r="B6065" s="4"/>
    </row>
    <row r="6066" spans="1:2" x14ac:dyDescent="0.25">
      <c r="A6066" s="2"/>
      <c r="B6066" s="4"/>
    </row>
    <row r="6067" spans="1:2" x14ac:dyDescent="0.25">
      <c r="A6067" s="2"/>
      <c r="B6067" s="4"/>
    </row>
    <row r="6068" spans="1:2" x14ac:dyDescent="0.25">
      <c r="A6068" s="2"/>
      <c r="B6068" s="4"/>
    </row>
    <row r="6069" spans="1:2" x14ac:dyDescent="0.25">
      <c r="A6069" s="2"/>
      <c r="B6069" s="4"/>
    </row>
    <row r="6070" spans="1:2" x14ac:dyDescent="0.25">
      <c r="A6070" s="2"/>
      <c r="B6070" s="4"/>
    </row>
    <row r="6071" spans="1:2" x14ac:dyDescent="0.25">
      <c r="A6071" s="2"/>
      <c r="B6071" s="4"/>
    </row>
    <row r="6072" spans="1:2" x14ac:dyDescent="0.25">
      <c r="A6072" s="2"/>
      <c r="B6072" s="4"/>
    </row>
    <row r="6073" spans="1:2" x14ac:dyDescent="0.25">
      <c r="A6073" s="2"/>
      <c r="B6073" s="4"/>
    </row>
    <row r="6074" spans="1:2" x14ac:dyDescent="0.25">
      <c r="A6074" s="2"/>
      <c r="B6074" s="4"/>
    </row>
    <row r="6075" spans="1:2" x14ac:dyDescent="0.25">
      <c r="A6075" s="2"/>
      <c r="B6075" s="4"/>
    </row>
    <row r="6076" spans="1:2" x14ac:dyDescent="0.25">
      <c r="A6076" s="2"/>
      <c r="B6076" s="4"/>
    </row>
    <row r="6077" spans="1:2" x14ac:dyDescent="0.25">
      <c r="A6077" s="2"/>
      <c r="B6077" s="4"/>
    </row>
    <row r="6078" spans="1:2" x14ac:dyDescent="0.25">
      <c r="A6078" s="2"/>
      <c r="B6078" s="4"/>
    </row>
    <row r="6079" spans="1:2" x14ac:dyDescent="0.25">
      <c r="A6079" s="2"/>
      <c r="B6079" s="4"/>
    </row>
    <row r="6080" spans="1:2" x14ac:dyDescent="0.25">
      <c r="A6080" s="2"/>
      <c r="B6080" s="4"/>
    </row>
    <row r="6081" spans="1:2" x14ac:dyDescent="0.25">
      <c r="A6081" s="2"/>
      <c r="B6081" s="4"/>
    </row>
    <row r="6082" spans="1:2" x14ac:dyDescent="0.25">
      <c r="A6082" s="2"/>
      <c r="B6082" s="4"/>
    </row>
    <row r="6083" spans="1:2" x14ac:dyDescent="0.25">
      <c r="A6083" s="2"/>
      <c r="B6083" s="4"/>
    </row>
    <row r="6084" spans="1:2" x14ac:dyDescent="0.25">
      <c r="A6084" s="2"/>
      <c r="B6084" s="4"/>
    </row>
    <row r="6085" spans="1:2" x14ac:dyDescent="0.25">
      <c r="A6085" s="2"/>
      <c r="B6085" s="4"/>
    </row>
    <row r="6086" spans="1:2" x14ac:dyDescent="0.25">
      <c r="A6086" s="2"/>
      <c r="B6086" s="4"/>
    </row>
    <row r="6087" spans="1:2" x14ac:dyDescent="0.25">
      <c r="A6087" s="2"/>
      <c r="B6087" s="4"/>
    </row>
    <row r="6088" spans="1:2" x14ac:dyDescent="0.25">
      <c r="A6088" s="2"/>
      <c r="B6088" s="4"/>
    </row>
    <row r="6089" spans="1:2" x14ac:dyDescent="0.25">
      <c r="A6089" s="2"/>
      <c r="B6089" s="4"/>
    </row>
    <row r="6090" spans="1:2" x14ac:dyDescent="0.25">
      <c r="A6090" s="2"/>
      <c r="B6090" s="4"/>
    </row>
    <row r="6091" spans="1:2" x14ac:dyDescent="0.25">
      <c r="A6091" s="2"/>
      <c r="B6091" s="4"/>
    </row>
    <row r="6092" spans="1:2" x14ac:dyDescent="0.25">
      <c r="A6092" s="2"/>
      <c r="B6092" s="4"/>
    </row>
    <row r="6093" spans="1:2" x14ac:dyDescent="0.25">
      <c r="A6093" s="2"/>
      <c r="B6093" s="4"/>
    </row>
    <row r="6094" spans="1:2" x14ac:dyDescent="0.25">
      <c r="A6094" s="2"/>
      <c r="B6094" s="4"/>
    </row>
    <row r="6095" spans="1:2" x14ac:dyDescent="0.25">
      <c r="A6095" s="2"/>
      <c r="B6095" s="4"/>
    </row>
    <row r="6096" spans="1:2" x14ac:dyDescent="0.25">
      <c r="A6096" s="2"/>
      <c r="B6096" s="4"/>
    </row>
    <row r="6097" spans="1:2" x14ac:dyDescent="0.25">
      <c r="A6097" s="2"/>
      <c r="B6097" s="4"/>
    </row>
    <row r="6098" spans="1:2" x14ac:dyDescent="0.25">
      <c r="A6098" s="2"/>
      <c r="B6098" s="4"/>
    </row>
    <row r="6099" spans="1:2" x14ac:dyDescent="0.25">
      <c r="A6099" s="2"/>
      <c r="B6099" s="4"/>
    </row>
    <row r="6100" spans="1:2" x14ac:dyDescent="0.25">
      <c r="A6100" s="2"/>
      <c r="B6100" s="4"/>
    </row>
    <row r="6101" spans="1:2" x14ac:dyDescent="0.25">
      <c r="A6101" s="2"/>
      <c r="B6101" s="4"/>
    </row>
    <row r="6102" spans="1:2" x14ac:dyDescent="0.25">
      <c r="A6102" s="2"/>
      <c r="B6102" s="4"/>
    </row>
    <row r="6103" spans="1:2" x14ac:dyDescent="0.25">
      <c r="A6103" s="2"/>
      <c r="B6103" s="4"/>
    </row>
    <row r="6104" spans="1:2" x14ac:dyDescent="0.25">
      <c r="A6104" s="2"/>
      <c r="B6104" s="4"/>
    </row>
    <row r="6105" spans="1:2" x14ac:dyDescent="0.25">
      <c r="A6105" s="2"/>
      <c r="B6105" s="4"/>
    </row>
    <row r="6106" spans="1:2" x14ac:dyDescent="0.25">
      <c r="A6106" s="2"/>
      <c r="B6106" s="4"/>
    </row>
    <row r="6107" spans="1:2" x14ac:dyDescent="0.25">
      <c r="A6107" s="2"/>
      <c r="B6107" s="4"/>
    </row>
    <row r="6108" spans="1:2" x14ac:dyDescent="0.25">
      <c r="A6108" s="2"/>
      <c r="B6108" s="4"/>
    </row>
    <row r="6109" spans="1:2" x14ac:dyDescent="0.25">
      <c r="A6109" s="2"/>
      <c r="B6109" s="4"/>
    </row>
    <row r="6110" spans="1:2" x14ac:dyDescent="0.25">
      <c r="A6110" s="2"/>
      <c r="B6110" s="4"/>
    </row>
    <row r="6111" spans="1:2" x14ac:dyDescent="0.25">
      <c r="A6111" s="2"/>
      <c r="B6111" s="4"/>
    </row>
    <row r="6112" spans="1:2" x14ac:dyDescent="0.25">
      <c r="A6112" s="2"/>
      <c r="B6112" s="4"/>
    </row>
    <row r="6113" spans="1:2" x14ac:dyDescent="0.25">
      <c r="A6113" s="2"/>
      <c r="B6113" s="4"/>
    </row>
    <row r="6114" spans="1:2" x14ac:dyDescent="0.25">
      <c r="A6114" s="2"/>
      <c r="B6114" s="4"/>
    </row>
    <row r="6115" spans="1:2" x14ac:dyDescent="0.25">
      <c r="A6115" s="2"/>
      <c r="B6115" s="4"/>
    </row>
    <row r="6116" spans="1:2" x14ac:dyDescent="0.25">
      <c r="A6116" s="2"/>
      <c r="B6116" s="4"/>
    </row>
    <row r="6117" spans="1:2" x14ac:dyDescent="0.25">
      <c r="A6117" s="2"/>
      <c r="B6117" s="4"/>
    </row>
    <row r="6118" spans="1:2" x14ac:dyDescent="0.25">
      <c r="A6118" s="2"/>
      <c r="B6118" s="4"/>
    </row>
    <row r="6119" spans="1:2" x14ac:dyDescent="0.25">
      <c r="A6119" s="2"/>
      <c r="B6119" s="4"/>
    </row>
    <row r="6120" spans="1:2" x14ac:dyDescent="0.25">
      <c r="A6120" s="2"/>
      <c r="B6120" s="4"/>
    </row>
    <row r="6121" spans="1:2" x14ac:dyDescent="0.25">
      <c r="A6121" s="2"/>
      <c r="B6121" s="4"/>
    </row>
    <row r="6122" spans="1:2" x14ac:dyDescent="0.25">
      <c r="A6122" s="2"/>
      <c r="B6122" s="4"/>
    </row>
    <row r="6123" spans="1:2" x14ac:dyDescent="0.25">
      <c r="A6123" s="2"/>
      <c r="B6123" s="4"/>
    </row>
    <row r="6124" spans="1:2" x14ac:dyDescent="0.25">
      <c r="A6124" s="2"/>
      <c r="B6124" s="4"/>
    </row>
    <row r="6125" spans="1:2" x14ac:dyDescent="0.25">
      <c r="A6125" s="2"/>
      <c r="B6125" s="4"/>
    </row>
    <row r="6126" spans="1:2" x14ac:dyDescent="0.25">
      <c r="A6126" s="2"/>
      <c r="B6126" s="4"/>
    </row>
    <row r="6127" spans="1:2" x14ac:dyDescent="0.25">
      <c r="A6127" s="2"/>
      <c r="B6127" s="4"/>
    </row>
    <row r="6128" spans="1:2" x14ac:dyDescent="0.25">
      <c r="A6128" s="2"/>
      <c r="B6128" s="4"/>
    </row>
    <row r="6129" spans="1:2" x14ac:dyDescent="0.25">
      <c r="A6129" s="2"/>
      <c r="B6129" s="4"/>
    </row>
    <row r="6130" spans="1:2" x14ac:dyDescent="0.25">
      <c r="A6130" s="2"/>
      <c r="B6130" s="4"/>
    </row>
    <row r="6131" spans="1:2" x14ac:dyDescent="0.25">
      <c r="A6131" s="2"/>
      <c r="B6131" s="4"/>
    </row>
    <row r="6132" spans="1:2" x14ac:dyDescent="0.25">
      <c r="A6132" s="2"/>
      <c r="B6132" s="4"/>
    </row>
    <row r="6133" spans="1:2" x14ac:dyDescent="0.25">
      <c r="A6133" s="2"/>
      <c r="B6133" s="4"/>
    </row>
    <row r="6134" spans="1:2" x14ac:dyDescent="0.25">
      <c r="A6134" s="2"/>
      <c r="B6134" s="4"/>
    </row>
    <row r="6135" spans="1:2" x14ac:dyDescent="0.25">
      <c r="A6135" s="2"/>
      <c r="B6135" s="4"/>
    </row>
    <row r="6136" spans="1:2" x14ac:dyDescent="0.25">
      <c r="A6136" s="2"/>
      <c r="B6136" s="4"/>
    </row>
    <row r="6137" spans="1:2" x14ac:dyDescent="0.25">
      <c r="A6137" s="2"/>
      <c r="B6137" s="4"/>
    </row>
    <row r="6138" spans="1:2" x14ac:dyDescent="0.25">
      <c r="A6138" s="2"/>
      <c r="B6138" s="4"/>
    </row>
    <row r="6139" spans="1:2" x14ac:dyDescent="0.25">
      <c r="A6139" s="2"/>
      <c r="B6139" s="4"/>
    </row>
    <row r="6140" spans="1:2" x14ac:dyDescent="0.25">
      <c r="A6140" s="2"/>
      <c r="B6140" s="4"/>
    </row>
    <row r="6141" spans="1:2" x14ac:dyDescent="0.25">
      <c r="A6141" s="2"/>
      <c r="B6141" s="4"/>
    </row>
    <row r="6142" spans="1:2" x14ac:dyDescent="0.25">
      <c r="A6142" s="2"/>
      <c r="B6142" s="4"/>
    </row>
    <row r="6143" spans="1:2" x14ac:dyDescent="0.25">
      <c r="A6143" s="2"/>
      <c r="B6143" s="4"/>
    </row>
    <row r="6144" spans="1:2" x14ac:dyDescent="0.25">
      <c r="A6144" s="2"/>
      <c r="B6144" s="4"/>
    </row>
    <row r="6145" spans="1:2" x14ac:dyDescent="0.25">
      <c r="A6145" s="2"/>
      <c r="B6145" s="4"/>
    </row>
    <row r="6146" spans="1:2" x14ac:dyDescent="0.25">
      <c r="A6146" s="2"/>
      <c r="B6146" s="4"/>
    </row>
    <row r="6147" spans="1:2" x14ac:dyDescent="0.25">
      <c r="A6147" s="2"/>
      <c r="B6147" s="4"/>
    </row>
    <row r="6148" spans="1:2" x14ac:dyDescent="0.25">
      <c r="A6148" s="2"/>
      <c r="B6148" s="4"/>
    </row>
    <row r="6149" spans="1:2" x14ac:dyDescent="0.25">
      <c r="A6149" s="2"/>
      <c r="B6149" s="4"/>
    </row>
    <row r="6150" spans="1:2" x14ac:dyDescent="0.25">
      <c r="A6150" s="2"/>
      <c r="B6150" s="4"/>
    </row>
    <row r="6151" spans="1:2" x14ac:dyDescent="0.25">
      <c r="A6151" s="2"/>
      <c r="B6151" s="4"/>
    </row>
    <row r="6152" spans="1:2" x14ac:dyDescent="0.25">
      <c r="A6152" s="2"/>
      <c r="B6152" s="4"/>
    </row>
    <row r="6153" spans="1:2" x14ac:dyDescent="0.25">
      <c r="A6153" s="2"/>
      <c r="B6153" s="4"/>
    </row>
    <row r="6154" spans="1:2" x14ac:dyDescent="0.25">
      <c r="A6154" s="2"/>
      <c r="B6154" s="4"/>
    </row>
    <row r="6155" spans="1:2" x14ac:dyDescent="0.25">
      <c r="A6155" s="2"/>
      <c r="B6155" s="4"/>
    </row>
    <row r="6156" spans="1:2" x14ac:dyDescent="0.25">
      <c r="A6156" s="2"/>
      <c r="B6156" s="4"/>
    </row>
    <row r="6157" spans="1:2" x14ac:dyDescent="0.25">
      <c r="A6157" s="2"/>
      <c r="B6157" s="4"/>
    </row>
    <row r="6158" spans="1:2" x14ac:dyDescent="0.25">
      <c r="A6158" s="2"/>
      <c r="B6158" s="4"/>
    </row>
    <row r="6159" spans="1:2" x14ac:dyDescent="0.25">
      <c r="A6159" s="2"/>
      <c r="B6159" s="4"/>
    </row>
    <row r="6160" spans="1:2" x14ac:dyDescent="0.25">
      <c r="A6160" s="2"/>
      <c r="B6160" s="4"/>
    </row>
    <row r="6161" spans="1:2" x14ac:dyDescent="0.25">
      <c r="A6161" s="2"/>
      <c r="B6161" s="4"/>
    </row>
    <row r="6162" spans="1:2" x14ac:dyDescent="0.25">
      <c r="A6162" s="2"/>
      <c r="B6162" s="4"/>
    </row>
    <row r="6163" spans="1:2" x14ac:dyDescent="0.25">
      <c r="A6163" s="2"/>
      <c r="B6163" s="4"/>
    </row>
    <row r="6164" spans="1:2" x14ac:dyDescent="0.25">
      <c r="A6164" s="2"/>
      <c r="B6164" s="4"/>
    </row>
    <row r="6165" spans="1:2" x14ac:dyDescent="0.25">
      <c r="A6165" s="2"/>
      <c r="B6165" s="4"/>
    </row>
    <row r="6166" spans="1:2" x14ac:dyDescent="0.25">
      <c r="A6166" s="2"/>
      <c r="B6166" s="4"/>
    </row>
    <row r="6167" spans="1:2" x14ac:dyDescent="0.25">
      <c r="A6167" s="2"/>
      <c r="B6167" s="4"/>
    </row>
    <row r="6168" spans="1:2" x14ac:dyDescent="0.25">
      <c r="A6168" s="2"/>
      <c r="B6168" s="4"/>
    </row>
    <row r="6169" spans="1:2" x14ac:dyDescent="0.25">
      <c r="A6169" s="2"/>
      <c r="B6169" s="4"/>
    </row>
    <row r="6170" spans="1:2" x14ac:dyDescent="0.25">
      <c r="A6170" s="2"/>
      <c r="B6170" s="4"/>
    </row>
    <row r="6171" spans="1:2" x14ac:dyDescent="0.25">
      <c r="A6171" s="2"/>
      <c r="B6171" s="4"/>
    </row>
    <row r="6172" spans="1:2" x14ac:dyDescent="0.25">
      <c r="A6172" s="2"/>
      <c r="B6172" s="4"/>
    </row>
    <row r="6173" spans="1:2" x14ac:dyDescent="0.25">
      <c r="A6173" s="2"/>
      <c r="B6173" s="4"/>
    </row>
    <row r="6174" spans="1:2" x14ac:dyDescent="0.25">
      <c r="A6174" s="2"/>
      <c r="B6174" s="4"/>
    </row>
    <row r="6175" spans="1:2" x14ac:dyDescent="0.25">
      <c r="A6175" s="2"/>
      <c r="B6175" s="4"/>
    </row>
    <row r="6176" spans="1:2" x14ac:dyDescent="0.25">
      <c r="A6176" s="2"/>
      <c r="B6176" s="4"/>
    </row>
    <row r="6177" spans="1:2" x14ac:dyDescent="0.25">
      <c r="A6177" s="2"/>
      <c r="B6177" s="4"/>
    </row>
    <row r="6178" spans="1:2" x14ac:dyDescent="0.25">
      <c r="A6178" s="2"/>
      <c r="B6178" s="4"/>
    </row>
    <row r="6179" spans="1:2" x14ac:dyDescent="0.25">
      <c r="A6179" s="2"/>
      <c r="B6179" s="4"/>
    </row>
    <row r="6180" spans="1:2" x14ac:dyDescent="0.25">
      <c r="A6180" s="2"/>
      <c r="B6180" s="4"/>
    </row>
    <row r="6181" spans="1:2" x14ac:dyDescent="0.25">
      <c r="A6181" s="2"/>
      <c r="B6181" s="4"/>
    </row>
    <row r="6182" spans="1:2" x14ac:dyDescent="0.25">
      <c r="A6182" s="2"/>
      <c r="B6182" s="4"/>
    </row>
    <row r="6183" spans="1:2" x14ac:dyDescent="0.25">
      <c r="A6183" s="2"/>
      <c r="B6183" s="4"/>
    </row>
    <row r="6184" spans="1:2" x14ac:dyDescent="0.25">
      <c r="A6184" s="2"/>
      <c r="B6184" s="4"/>
    </row>
    <row r="6185" spans="1:2" x14ac:dyDescent="0.25">
      <c r="A6185" s="2"/>
      <c r="B6185" s="4"/>
    </row>
    <row r="6186" spans="1:2" x14ac:dyDescent="0.25">
      <c r="A6186" s="2"/>
      <c r="B6186" s="4"/>
    </row>
    <row r="6187" spans="1:2" x14ac:dyDescent="0.25">
      <c r="A6187" s="2"/>
      <c r="B6187" s="4"/>
    </row>
    <row r="6188" spans="1:2" x14ac:dyDescent="0.25">
      <c r="A6188" s="2"/>
      <c r="B6188" s="4"/>
    </row>
    <row r="6189" spans="1:2" x14ac:dyDescent="0.25">
      <c r="A6189" s="2"/>
      <c r="B6189" s="4"/>
    </row>
    <row r="6190" spans="1:2" x14ac:dyDescent="0.25">
      <c r="A6190" s="2"/>
      <c r="B6190" s="4"/>
    </row>
    <row r="6191" spans="1:2" x14ac:dyDescent="0.25">
      <c r="A6191" s="2"/>
      <c r="B6191" s="4"/>
    </row>
    <row r="6192" spans="1:2" x14ac:dyDescent="0.25">
      <c r="A6192" s="2"/>
      <c r="B6192" s="4"/>
    </row>
    <row r="6193" spans="1:2" x14ac:dyDescent="0.25">
      <c r="A6193" s="2"/>
      <c r="B6193" s="4"/>
    </row>
    <row r="6194" spans="1:2" x14ac:dyDescent="0.25">
      <c r="A6194" s="2"/>
      <c r="B6194" s="4"/>
    </row>
    <row r="6195" spans="1:2" x14ac:dyDescent="0.25">
      <c r="A6195" s="2"/>
      <c r="B6195" s="4"/>
    </row>
    <row r="6196" spans="1:2" x14ac:dyDescent="0.25">
      <c r="A6196" s="2"/>
      <c r="B6196" s="4"/>
    </row>
    <row r="6197" spans="1:2" x14ac:dyDescent="0.25">
      <c r="A6197" s="2"/>
      <c r="B6197" s="4"/>
    </row>
    <row r="6198" spans="1:2" x14ac:dyDescent="0.25">
      <c r="A6198" s="2"/>
      <c r="B6198" s="4"/>
    </row>
    <row r="6199" spans="1:2" x14ac:dyDescent="0.25">
      <c r="A6199" s="2"/>
      <c r="B6199" s="4"/>
    </row>
    <row r="6200" spans="1:2" x14ac:dyDescent="0.25">
      <c r="A6200" s="2"/>
      <c r="B6200" s="4"/>
    </row>
    <row r="6201" spans="1:2" x14ac:dyDescent="0.25">
      <c r="A6201" s="2"/>
      <c r="B6201" s="4"/>
    </row>
    <row r="6202" spans="1:2" x14ac:dyDescent="0.25">
      <c r="A6202" s="2"/>
      <c r="B6202" s="4"/>
    </row>
    <row r="6203" spans="1:2" x14ac:dyDescent="0.25">
      <c r="A6203" s="2"/>
      <c r="B6203" s="4"/>
    </row>
    <row r="6204" spans="1:2" x14ac:dyDescent="0.25">
      <c r="A6204" s="2"/>
      <c r="B6204" s="4"/>
    </row>
    <row r="6205" spans="1:2" x14ac:dyDescent="0.25">
      <c r="A6205" s="2"/>
      <c r="B6205" s="4"/>
    </row>
    <row r="6206" spans="1:2" x14ac:dyDescent="0.25">
      <c r="A6206" s="2"/>
      <c r="B6206" s="4"/>
    </row>
    <row r="6207" spans="1:2" x14ac:dyDescent="0.25">
      <c r="A6207" s="2"/>
      <c r="B6207" s="4"/>
    </row>
    <row r="6208" spans="1:2" x14ac:dyDescent="0.25">
      <c r="A6208" s="2"/>
      <c r="B6208" s="4"/>
    </row>
    <row r="6209" spans="1:2" x14ac:dyDescent="0.25">
      <c r="A6209" s="2"/>
      <c r="B6209" s="4"/>
    </row>
    <row r="6210" spans="1:2" x14ac:dyDescent="0.25">
      <c r="A6210" s="2"/>
      <c r="B6210" s="4"/>
    </row>
    <row r="6211" spans="1:2" x14ac:dyDescent="0.25">
      <c r="A6211" s="2"/>
      <c r="B6211" s="4"/>
    </row>
    <row r="6212" spans="1:2" x14ac:dyDescent="0.25">
      <c r="A6212" s="2"/>
      <c r="B6212" s="4"/>
    </row>
    <row r="6213" spans="1:2" x14ac:dyDescent="0.25">
      <c r="A6213" s="2"/>
      <c r="B6213" s="4"/>
    </row>
    <row r="6214" spans="1:2" x14ac:dyDescent="0.25">
      <c r="A6214" s="2"/>
      <c r="B6214" s="4"/>
    </row>
    <row r="6215" spans="1:2" x14ac:dyDescent="0.25">
      <c r="A6215" s="2"/>
      <c r="B6215" s="4"/>
    </row>
    <row r="6216" spans="1:2" x14ac:dyDescent="0.25">
      <c r="A6216" s="2"/>
      <c r="B6216" s="4"/>
    </row>
    <row r="6217" spans="1:2" x14ac:dyDescent="0.25">
      <c r="A6217" s="2"/>
      <c r="B6217" s="4"/>
    </row>
    <row r="6218" spans="1:2" x14ac:dyDescent="0.25">
      <c r="A6218" s="2"/>
      <c r="B6218" s="4"/>
    </row>
    <row r="6219" spans="1:2" x14ac:dyDescent="0.25">
      <c r="A6219" s="2"/>
      <c r="B6219" s="4"/>
    </row>
    <row r="6220" spans="1:2" x14ac:dyDescent="0.25">
      <c r="A6220" s="2"/>
      <c r="B6220" s="4"/>
    </row>
    <row r="6221" spans="1:2" x14ac:dyDescent="0.25">
      <c r="A6221" s="2"/>
      <c r="B6221" s="4"/>
    </row>
    <row r="6222" spans="1:2" x14ac:dyDescent="0.25">
      <c r="A6222" s="2"/>
      <c r="B6222" s="4"/>
    </row>
    <row r="6223" spans="1:2" x14ac:dyDescent="0.25">
      <c r="A6223" s="2"/>
      <c r="B6223" s="4"/>
    </row>
    <row r="6224" spans="1:2" x14ac:dyDescent="0.25">
      <c r="A6224" s="2"/>
      <c r="B6224" s="4"/>
    </row>
    <row r="6225" spans="1:2" x14ac:dyDescent="0.25">
      <c r="A6225" s="2"/>
      <c r="B6225" s="4"/>
    </row>
    <row r="6226" spans="1:2" x14ac:dyDescent="0.25">
      <c r="A6226" s="2"/>
      <c r="B6226" s="4"/>
    </row>
    <row r="6227" spans="1:2" x14ac:dyDescent="0.25">
      <c r="A6227" s="2"/>
      <c r="B6227" s="4"/>
    </row>
    <row r="6228" spans="1:2" x14ac:dyDescent="0.25">
      <c r="A6228" s="2"/>
      <c r="B6228" s="4"/>
    </row>
    <row r="6229" spans="1:2" x14ac:dyDescent="0.25">
      <c r="A6229" s="2"/>
      <c r="B6229" s="4"/>
    </row>
    <row r="6230" spans="1:2" x14ac:dyDescent="0.25">
      <c r="A6230" s="2"/>
      <c r="B6230" s="4"/>
    </row>
    <row r="6231" spans="1:2" x14ac:dyDescent="0.25">
      <c r="A6231" s="2"/>
      <c r="B6231" s="4"/>
    </row>
    <row r="6232" spans="1:2" x14ac:dyDescent="0.25">
      <c r="A6232" s="2"/>
      <c r="B6232" s="4"/>
    </row>
    <row r="6233" spans="1:2" x14ac:dyDescent="0.25">
      <c r="A6233" s="2"/>
      <c r="B6233" s="4"/>
    </row>
    <row r="6234" spans="1:2" x14ac:dyDescent="0.25">
      <c r="A6234" s="2"/>
      <c r="B6234" s="4"/>
    </row>
    <row r="6235" spans="1:2" x14ac:dyDescent="0.25">
      <c r="A6235" s="2"/>
      <c r="B6235" s="4"/>
    </row>
    <row r="6236" spans="1:2" x14ac:dyDescent="0.25">
      <c r="A6236" s="2"/>
      <c r="B6236" s="4"/>
    </row>
    <row r="6237" spans="1:2" x14ac:dyDescent="0.25">
      <c r="A6237" s="2"/>
      <c r="B6237" s="4"/>
    </row>
    <row r="6238" spans="1:2" x14ac:dyDescent="0.25">
      <c r="A6238" s="2"/>
      <c r="B6238" s="4"/>
    </row>
    <row r="6239" spans="1:2" x14ac:dyDescent="0.25">
      <c r="A6239" s="2"/>
      <c r="B6239" s="4"/>
    </row>
    <row r="6240" spans="1:2" x14ac:dyDescent="0.25">
      <c r="A6240" s="2"/>
      <c r="B6240" s="4"/>
    </row>
    <row r="6241" spans="1:2" x14ac:dyDescent="0.25">
      <c r="A6241" s="2"/>
      <c r="B6241" s="4"/>
    </row>
    <row r="6242" spans="1:2" x14ac:dyDescent="0.25">
      <c r="A6242" s="2"/>
      <c r="B6242" s="4"/>
    </row>
    <row r="6243" spans="1:2" x14ac:dyDescent="0.25">
      <c r="A6243" s="2"/>
      <c r="B6243" s="4"/>
    </row>
    <row r="6244" spans="1:2" x14ac:dyDescent="0.25">
      <c r="A6244" s="2"/>
      <c r="B6244" s="4"/>
    </row>
    <row r="6245" spans="1:2" x14ac:dyDescent="0.25">
      <c r="A6245" s="2"/>
      <c r="B6245" s="4"/>
    </row>
    <row r="6246" spans="1:2" x14ac:dyDescent="0.25">
      <c r="A6246" s="2"/>
      <c r="B6246" s="4"/>
    </row>
    <row r="6247" spans="1:2" x14ac:dyDescent="0.25">
      <c r="A6247" s="2"/>
      <c r="B6247" s="4"/>
    </row>
    <row r="6248" spans="1:2" x14ac:dyDescent="0.25">
      <c r="A6248" s="2"/>
      <c r="B6248" s="4"/>
    </row>
    <row r="6249" spans="1:2" x14ac:dyDescent="0.25">
      <c r="A6249" s="2"/>
      <c r="B6249" s="4"/>
    </row>
    <row r="6250" spans="1:2" x14ac:dyDescent="0.25">
      <c r="A6250" s="2"/>
      <c r="B6250" s="4"/>
    </row>
    <row r="6251" spans="1:2" x14ac:dyDescent="0.25">
      <c r="A6251" s="2"/>
      <c r="B6251" s="4"/>
    </row>
    <row r="6252" spans="1:2" x14ac:dyDescent="0.25">
      <c r="A6252" s="2"/>
      <c r="B6252" s="4"/>
    </row>
    <row r="6253" spans="1:2" x14ac:dyDescent="0.25">
      <c r="A6253" s="2"/>
      <c r="B6253" s="4"/>
    </row>
    <row r="6254" spans="1:2" x14ac:dyDescent="0.25">
      <c r="A6254" s="2"/>
      <c r="B6254" s="4"/>
    </row>
    <row r="6255" spans="1:2" x14ac:dyDescent="0.25">
      <c r="A6255" s="2"/>
      <c r="B6255" s="4"/>
    </row>
    <row r="6256" spans="1:2" x14ac:dyDescent="0.25">
      <c r="A6256" s="2"/>
      <c r="B6256" s="4"/>
    </row>
    <row r="6257" spans="1:2" x14ac:dyDescent="0.25">
      <c r="A6257" s="2"/>
      <c r="B6257" s="4"/>
    </row>
    <row r="6258" spans="1:2" x14ac:dyDescent="0.25">
      <c r="A6258" s="2"/>
      <c r="B6258" s="4"/>
    </row>
    <row r="6259" spans="1:2" x14ac:dyDescent="0.25">
      <c r="A6259" s="2"/>
      <c r="B6259" s="4"/>
    </row>
    <row r="6260" spans="1:2" x14ac:dyDescent="0.25">
      <c r="A6260" s="2"/>
      <c r="B6260" s="4"/>
    </row>
    <row r="6261" spans="1:2" x14ac:dyDescent="0.25">
      <c r="A6261" s="2"/>
      <c r="B6261" s="4"/>
    </row>
    <row r="6262" spans="1:2" x14ac:dyDescent="0.25">
      <c r="A6262" s="2"/>
      <c r="B6262" s="4"/>
    </row>
    <row r="6263" spans="1:2" x14ac:dyDescent="0.25">
      <c r="A6263" s="2"/>
      <c r="B6263" s="4"/>
    </row>
    <row r="6264" spans="1:2" x14ac:dyDescent="0.25">
      <c r="A6264" s="2"/>
      <c r="B6264" s="4"/>
    </row>
    <row r="6265" spans="1:2" x14ac:dyDescent="0.25">
      <c r="A6265" s="2"/>
      <c r="B6265" s="4"/>
    </row>
    <row r="6266" spans="1:2" x14ac:dyDescent="0.25">
      <c r="A6266" s="2"/>
      <c r="B6266" s="4"/>
    </row>
    <row r="6267" spans="1:2" x14ac:dyDescent="0.25">
      <c r="A6267" s="2"/>
      <c r="B6267" s="4"/>
    </row>
    <row r="6268" spans="1:2" x14ac:dyDescent="0.25">
      <c r="A6268" s="2"/>
      <c r="B6268" s="4"/>
    </row>
    <row r="6269" spans="1:2" x14ac:dyDescent="0.25">
      <c r="A6269" s="2"/>
      <c r="B6269" s="4"/>
    </row>
    <row r="6270" spans="1:2" x14ac:dyDescent="0.25">
      <c r="A6270" s="2"/>
      <c r="B6270" s="4"/>
    </row>
    <row r="6271" spans="1:2" x14ac:dyDescent="0.25">
      <c r="A6271" s="2"/>
      <c r="B6271" s="4"/>
    </row>
    <row r="6272" spans="1:2" x14ac:dyDescent="0.25">
      <c r="A6272" s="2"/>
      <c r="B6272" s="4"/>
    </row>
    <row r="6273" spans="1:2" x14ac:dyDescent="0.25">
      <c r="A6273" s="2"/>
      <c r="B6273" s="4"/>
    </row>
    <row r="6274" spans="1:2" x14ac:dyDescent="0.25">
      <c r="A6274" s="2"/>
      <c r="B6274" s="4"/>
    </row>
    <row r="6275" spans="1:2" x14ac:dyDescent="0.25">
      <c r="A6275" s="2"/>
      <c r="B6275" s="4"/>
    </row>
    <row r="6276" spans="1:2" x14ac:dyDescent="0.25">
      <c r="A6276" s="2"/>
      <c r="B6276" s="4"/>
    </row>
    <row r="6277" spans="1:2" x14ac:dyDescent="0.25">
      <c r="A6277" s="2"/>
      <c r="B6277" s="4"/>
    </row>
    <row r="6278" spans="1:2" x14ac:dyDescent="0.25">
      <c r="A6278" s="2"/>
      <c r="B6278" s="4"/>
    </row>
    <row r="6279" spans="1:2" x14ac:dyDescent="0.25">
      <c r="A6279" s="2"/>
      <c r="B6279" s="4"/>
    </row>
    <row r="6280" spans="1:2" x14ac:dyDescent="0.25">
      <c r="A6280" s="2"/>
      <c r="B6280" s="4"/>
    </row>
    <row r="6281" spans="1:2" x14ac:dyDescent="0.25">
      <c r="A6281" s="2"/>
      <c r="B6281" s="4"/>
    </row>
    <row r="6282" spans="1:2" x14ac:dyDescent="0.25">
      <c r="A6282" s="2"/>
      <c r="B6282" s="4"/>
    </row>
    <row r="6283" spans="1:2" x14ac:dyDescent="0.25">
      <c r="A6283" s="2"/>
      <c r="B6283" s="4"/>
    </row>
    <row r="6284" spans="1:2" x14ac:dyDescent="0.25">
      <c r="A6284" s="2"/>
      <c r="B6284" s="4"/>
    </row>
    <row r="6285" spans="1:2" x14ac:dyDescent="0.25">
      <c r="A6285" s="2"/>
      <c r="B6285" s="4"/>
    </row>
    <row r="6286" spans="1:2" x14ac:dyDescent="0.25">
      <c r="A6286" s="2"/>
      <c r="B6286" s="4"/>
    </row>
    <row r="6287" spans="1:2" x14ac:dyDescent="0.25">
      <c r="A6287" s="2"/>
      <c r="B6287" s="4"/>
    </row>
    <row r="6288" spans="1:2" x14ac:dyDescent="0.25">
      <c r="A6288" s="2"/>
      <c r="B6288" s="4"/>
    </row>
    <row r="6289" spans="1:2" x14ac:dyDescent="0.25">
      <c r="A6289" s="2"/>
      <c r="B6289" s="4"/>
    </row>
    <row r="6290" spans="1:2" x14ac:dyDescent="0.25">
      <c r="A6290" s="2"/>
      <c r="B6290" s="4"/>
    </row>
    <row r="6291" spans="1:2" x14ac:dyDescent="0.25">
      <c r="A6291" s="2"/>
      <c r="B6291" s="4"/>
    </row>
    <row r="6292" spans="1:2" x14ac:dyDescent="0.25">
      <c r="A6292" s="2"/>
      <c r="B6292" s="4"/>
    </row>
    <row r="6293" spans="1:2" x14ac:dyDescent="0.25">
      <c r="A6293" s="2"/>
      <c r="B6293" s="4"/>
    </row>
    <row r="6294" spans="1:2" x14ac:dyDescent="0.25">
      <c r="A6294" s="2"/>
      <c r="B6294" s="4"/>
    </row>
    <row r="6295" spans="1:2" x14ac:dyDescent="0.25">
      <c r="A6295" s="2"/>
      <c r="B6295" s="4"/>
    </row>
    <row r="6296" spans="1:2" x14ac:dyDescent="0.25">
      <c r="A6296" s="2"/>
      <c r="B6296" s="4"/>
    </row>
    <row r="6297" spans="1:2" x14ac:dyDescent="0.25">
      <c r="A6297" s="2"/>
      <c r="B6297" s="4"/>
    </row>
    <row r="6298" spans="1:2" x14ac:dyDescent="0.25">
      <c r="A6298" s="2"/>
      <c r="B6298" s="4"/>
    </row>
    <row r="6299" spans="1:2" x14ac:dyDescent="0.25">
      <c r="A6299" s="2"/>
      <c r="B6299" s="4"/>
    </row>
    <row r="6300" spans="1:2" x14ac:dyDescent="0.25">
      <c r="A6300" s="2"/>
      <c r="B6300" s="4"/>
    </row>
    <row r="6301" spans="1:2" x14ac:dyDescent="0.25">
      <c r="A6301" s="2"/>
      <c r="B6301" s="4"/>
    </row>
    <row r="6302" spans="1:2" x14ac:dyDescent="0.25">
      <c r="A6302" s="2"/>
      <c r="B6302" s="4"/>
    </row>
    <row r="6303" spans="1:2" x14ac:dyDescent="0.25">
      <c r="A6303" s="2"/>
      <c r="B6303" s="4"/>
    </row>
    <row r="6304" spans="1:2" x14ac:dyDescent="0.25">
      <c r="A6304" s="2"/>
      <c r="B6304" s="4"/>
    </row>
    <row r="6305" spans="1:2" x14ac:dyDescent="0.25">
      <c r="A6305" s="2"/>
      <c r="B6305" s="4"/>
    </row>
    <row r="6306" spans="1:2" x14ac:dyDescent="0.25">
      <c r="A6306" s="2"/>
      <c r="B6306" s="4"/>
    </row>
    <row r="6307" spans="1:2" x14ac:dyDescent="0.25">
      <c r="A6307" s="2"/>
      <c r="B6307" s="4"/>
    </row>
    <row r="6308" spans="1:2" x14ac:dyDescent="0.25">
      <c r="A6308" s="2"/>
      <c r="B6308" s="4"/>
    </row>
    <row r="6309" spans="1:2" x14ac:dyDescent="0.25">
      <c r="A6309" s="2"/>
      <c r="B6309" s="4"/>
    </row>
    <row r="6310" spans="1:2" x14ac:dyDescent="0.25">
      <c r="A6310" s="2"/>
      <c r="B6310" s="4"/>
    </row>
    <row r="6311" spans="1:2" x14ac:dyDescent="0.25">
      <c r="A6311" s="2"/>
      <c r="B6311" s="4"/>
    </row>
    <row r="6312" spans="1:2" x14ac:dyDescent="0.25">
      <c r="A6312" s="2"/>
      <c r="B6312" s="4"/>
    </row>
    <row r="6313" spans="1:2" x14ac:dyDescent="0.25">
      <c r="A6313" s="2"/>
      <c r="B6313" s="4"/>
    </row>
    <row r="6314" spans="1:2" x14ac:dyDescent="0.25">
      <c r="A6314" s="2"/>
      <c r="B6314" s="4"/>
    </row>
    <row r="6315" spans="1:2" x14ac:dyDescent="0.25">
      <c r="A6315" s="2"/>
      <c r="B6315" s="4"/>
    </row>
    <row r="6316" spans="1:2" x14ac:dyDescent="0.25">
      <c r="A6316" s="2"/>
      <c r="B6316" s="4"/>
    </row>
    <row r="6317" spans="1:2" x14ac:dyDescent="0.25">
      <c r="A6317" s="2"/>
      <c r="B6317" s="4"/>
    </row>
    <row r="6318" spans="1:2" x14ac:dyDescent="0.25">
      <c r="A6318" s="2"/>
      <c r="B6318" s="4"/>
    </row>
    <row r="6319" spans="1:2" x14ac:dyDescent="0.25">
      <c r="A6319" s="2"/>
      <c r="B6319" s="4"/>
    </row>
    <row r="6320" spans="1:2" x14ac:dyDescent="0.25">
      <c r="A6320" s="2"/>
      <c r="B6320" s="4"/>
    </row>
    <row r="6321" spans="1:2" x14ac:dyDescent="0.25">
      <c r="A6321" s="2"/>
      <c r="B6321" s="4"/>
    </row>
    <row r="6322" spans="1:2" x14ac:dyDescent="0.25">
      <c r="A6322" s="2"/>
      <c r="B6322" s="4"/>
    </row>
    <row r="6323" spans="1:2" x14ac:dyDescent="0.25">
      <c r="A6323" s="2"/>
      <c r="B6323" s="4"/>
    </row>
    <row r="6324" spans="1:2" x14ac:dyDescent="0.25">
      <c r="A6324" s="2"/>
      <c r="B6324" s="4"/>
    </row>
    <row r="6325" spans="1:2" x14ac:dyDescent="0.25">
      <c r="A6325" s="2"/>
      <c r="B6325" s="4"/>
    </row>
    <row r="6326" spans="1:2" x14ac:dyDescent="0.25">
      <c r="A6326" s="2"/>
      <c r="B6326" s="4"/>
    </row>
    <row r="6327" spans="1:2" x14ac:dyDescent="0.25">
      <c r="A6327" s="2"/>
      <c r="B6327" s="4"/>
    </row>
    <row r="6328" spans="1:2" x14ac:dyDescent="0.25">
      <c r="A6328" s="2"/>
      <c r="B6328" s="4"/>
    </row>
    <row r="6329" spans="1:2" x14ac:dyDescent="0.25">
      <c r="A6329" s="2"/>
      <c r="B6329" s="4"/>
    </row>
    <row r="6330" spans="1:2" x14ac:dyDescent="0.25">
      <c r="A6330" s="2"/>
      <c r="B6330" s="4"/>
    </row>
    <row r="6331" spans="1:2" x14ac:dyDescent="0.25">
      <c r="A6331" s="2"/>
      <c r="B6331" s="4"/>
    </row>
    <row r="6332" spans="1:2" x14ac:dyDescent="0.25">
      <c r="A6332" s="2"/>
      <c r="B6332" s="4"/>
    </row>
    <row r="6333" spans="1:2" x14ac:dyDescent="0.25">
      <c r="A6333" s="2"/>
      <c r="B6333" s="4"/>
    </row>
    <row r="6334" spans="1:2" x14ac:dyDescent="0.25">
      <c r="A6334" s="2"/>
      <c r="B6334" s="4"/>
    </row>
    <row r="6335" spans="1:2" x14ac:dyDescent="0.25">
      <c r="A6335" s="2"/>
      <c r="B6335" s="4"/>
    </row>
    <row r="6336" spans="1:2" x14ac:dyDescent="0.25">
      <c r="A6336" s="2"/>
      <c r="B6336" s="4"/>
    </row>
    <row r="6337" spans="1:2" x14ac:dyDescent="0.25">
      <c r="A6337" s="2"/>
      <c r="B6337" s="4"/>
    </row>
    <row r="6338" spans="1:2" x14ac:dyDescent="0.25">
      <c r="A6338" s="2"/>
      <c r="B6338" s="4"/>
    </row>
    <row r="6339" spans="1:2" x14ac:dyDescent="0.25">
      <c r="A6339" s="2"/>
      <c r="B6339" s="4"/>
    </row>
    <row r="6340" spans="1:2" x14ac:dyDescent="0.25">
      <c r="A6340" s="2"/>
      <c r="B6340" s="4"/>
    </row>
    <row r="6341" spans="1:2" x14ac:dyDescent="0.25">
      <c r="A6341" s="2"/>
      <c r="B6341" s="4"/>
    </row>
    <row r="6342" spans="1:2" x14ac:dyDescent="0.25">
      <c r="A6342" s="2"/>
      <c r="B6342" s="4"/>
    </row>
    <row r="6343" spans="1:2" x14ac:dyDescent="0.25">
      <c r="A6343" s="2"/>
      <c r="B6343" s="4"/>
    </row>
    <row r="6344" spans="1:2" x14ac:dyDescent="0.25">
      <c r="A6344" s="2"/>
      <c r="B6344" s="4"/>
    </row>
    <row r="6345" spans="1:2" x14ac:dyDescent="0.25">
      <c r="A6345" s="2"/>
      <c r="B6345" s="4"/>
    </row>
    <row r="6346" spans="1:2" x14ac:dyDescent="0.25">
      <c r="A6346" s="2"/>
      <c r="B6346" s="4"/>
    </row>
    <row r="6347" spans="1:2" x14ac:dyDescent="0.25">
      <c r="A6347" s="2"/>
      <c r="B6347" s="4"/>
    </row>
    <row r="6348" spans="1:2" x14ac:dyDescent="0.25">
      <c r="A6348" s="2"/>
      <c r="B6348" s="4"/>
    </row>
    <row r="6349" spans="1:2" x14ac:dyDescent="0.25">
      <c r="A6349" s="2"/>
      <c r="B6349" s="4"/>
    </row>
    <row r="6350" spans="1:2" x14ac:dyDescent="0.25">
      <c r="A6350" s="2"/>
      <c r="B6350" s="4"/>
    </row>
    <row r="6351" spans="1:2" x14ac:dyDescent="0.25">
      <c r="A6351" s="2"/>
      <c r="B6351" s="4"/>
    </row>
    <row r="6352" spans="1:2" x14ac:dyDescent="0.25">
      <c r="A6352" s="2"/>
      <c r="B6352" s="4"/>
    </row>
    <row r="6353" spans="1:2" x14ac:dyDescent="0.25">
      <c r="A6353" s="2"/>
      <c r="B6353" s="4"/>
    </row>
    <row r="6354" spans="1:2" x14ac:dyDescent="0.25">
      <c r="A6354" s="2"/>
      <c r="B6354" s="4"/>
    </row>
    <row r="6355" spans="1:2" x14ac:dyDescent="0.25">
      <c r="A6355" s="2"/>
      <c r="B6355" s="4"/>
    </row>
    <row r="6356" spans="1:2" x14ac:dyDescent="0.25">
      <c r="A6356" s="2"/>
      <c r="B6356" s="4"/>
    </row>
    <row r="6357" spans="1:2" x14ac:dyDescent="0.25">
      <c r="A6357" s="2"/>
      <c r="B6357" s="4"/>
    </row>
    <row r="6358" spans="1:2" x14ac:dyDescent="0.25">
      <c r="A6358" s="2"/>
      <c r="B6358" s="4"/>
    </row>
    <row r="6359" spans="1:2" x14ac:dyDescent="0.25">
      <c r="A6359" s="2"/>
      <c r="B6359" s="4"/>
    </row>
    <row r="6360" spans="1:2" x14ac:dyDescent="0.25">
      <c r="A6360" s="2"/>
      <c r="B6360" s="4"/>
    </row>
    <row r="6361" spans="1:2" x14ac:dyDescent="0.25">
      <c r="A6361" s="2"/>
      <c r="B6361" s="4"/>
    </row>
    <row r="6362" spans="1:2" x14ac:dyDescent="0.25">
      <c r="A6362" s="2"/>
      <c r="B6362" s="4"/>
    </row>
    <row r="6363" spans="1:2" x14ac:dyDescent="0.25">
      <c r="A6363" s="2"/>
      <c r="B6363" s="4"/>
    </row>
    <row r="6364" spans="1:2" x14ac:dyDescent="0.25">
      <c r="A6364" s="2"/>
      <c r="B6364" s="4"/>
    </row>
    <row r="6365" spans="1:2" x14ac:dyDescent="0.25">
      <c r="A6365" s="2"/>
      <c r="B6365" s="4"/>
    </row>
    <row r="6366" spans="1:2" x14ac:dyDescent="0.25">
      <c r="A6366" s="2"/>
      <c r="B6366" s="4"/>
    </row>
    <row r="6367" spans="1:2" x14ac:dyDescent="0.25">
      <c r="A6367" s="2"/>
      <c r="B6367" s="4"/>
    </row>
    <row r="6368" spans="1:2" x14ac:dyDescent="0.25">
      <c r="A6368" s="2"/>
      <c r="B6368" s="4"/>
    </row>
    <row r="6369" spans="1:2" x14ac:dyDescent="0.25">
      <c r="A6369" s="2"/>
      <c r="B6369" s="4"/>
    </row>
    <row r="6370" spans="1:2" x14ac:dyDescent="0.25">
      <c r="A6370" s="2"/>
      <c r="B6370" s="4"/>
    </row>
    <row r="6371" spans="1:2" x14ac:dyDescent="0.25">
      <c r="A6371" s="2"/>
      <c r="B6371" s="4"/>
    </row>
    <row r="6372" spans="1:2" x14ac:dyDescent="0.25">
      <c r="A6372" s="2"/>
      <c r="B6372" s="4"/>
    </row>
    <row r="6373" spans="1:2" x14ac:dyDescent="0.25">
      <c r="A6373" s="2"/>
      <c r="B6373" s="4"/>
    </row>
    <row r="6374" spans="1:2" x14ac:dyDescent="0.25">
      <c r="A6374" s="2"/>
      <c r="B6374" s="4"/>
    </row>
    <row r="6375" spans="1:2" x14ac:dyDescent="0.25">
      <c r="A6375" s="2"/>
      <c r="B6375" s="4"/>
    </row>
    <row r="6376" spans="1:2" x14ac:dyDescent="0.25">
      <c r="A6376" s="2"/>
      <c r="B6376" s="4"/>
    </row>
    <row r="6377" spans="1:2" x14ac:dyDescent="0.25">
      <c r="A6377" s="2"/>
      <c r="B6377" s="4"/>
    </row>
    <row r="6378" spans="1:2" x14ac:dyDescent="0.25">
      <c r="A6378" s="2"/>
      <c r="B6378" s="4"/>
    </row>
    <row r="6379" spans="1:2" x14ac:dyDescent="0.25">
      <c r="A6379" s="2"/>
      <c r="B6379" s="4"/>
    </row>
    <row r="6380" spans="1:2" x14ac:dyDescent="0.25">
      <c r="A6380" s="2"/>
      <c r="B6380" s="4"/>
    </row>
    <row r="6381" spans="1:2" x14ac:dyDescent="0.25">
      <c r="A6381" s="2"/>
      <c r="B6381" s="4"/>
    </row>
    <row r="6382" spans="1:2" x14ac:dyDescent="0.25">
      <c r="A6382" s="2"/>
      <c r="B6382" s="4"/>
    </row>
    <row r="6383" spans="1:2" x14ac:dyDescent="0.25">
      <c r="A6383" s="2"/>
      <c r="B6383" s="4"/>
    </row>
    <row r="6384" spans="1:2" x14ac:dyDescent="0.25">
      <c r="A6384" s="2"/>
      <c r="B6384" s="4"/>
    </row>
    <row r="6385" spans="1:2" x14ac:dyDescent="0.25">
      <c r="A6385" s="2"/>
      <c r="B6385" s="4"/>
    </row>
    <row r="6386" spans="1:2" x14ac:dyDescent="0.25">
      <c r="A6386" s="2"/>
      <c r="B6386" s="4"/>
    </row>
    <row r="6387" spans="1:2" x14ac:dyDescent="0.25">
      <c r="A6387" s="2"/>
      <c r="B6387" s="4"/>
    </row>
    <row r="6388" spans="1:2" x14ac:dyDescent="0.25">
      <c r="A6388" s="2"/>
      <c r="B6388" s="4"/>
    </row>
    <row r="6389" spans="1:2" x14ac:dyDescent="0.25">
      <c r="A6389" s="2"/>
      <c r="B6389" s="4"/>
    </row>
    <row r="6390" spans="1:2" x14ac:dyDescent="0.25">
      <c r="A6390" s="2"/>
      <c r="B6390" s="4"/>
    </row>
    <row r="6391" spans="1:2" x14ac:dyDescent="0.25">
      <c r="A6391" s="2"/>
      <c r="B6391" s="4"/>
    </row>
    <row r="6392" spans="1:2" x14ac:dyDescent="0.25">
      <c r="A6392" s="2"/>
      <c r="B6392" s="4"/>
    </row>
    <row r="6393" spans="1:2" x14ac:dyDescent="0.25">
      <c r="A6393" s="2"/>
      <c r="B6393" s="4"/>
    </row>
    <row r="6394" spans="1:2" x14ac:dyDescent="0.25">
      <c r="A6394" s="2"/>
      <c r="B6394" s="4"/>
    </row>
    <row r="6395" spans="1:2" x14ac:dyDescent="0.25">
      <c r="A6395" s="2"/>
      <c r="B6395" s="4"/>
    </row>
    <row r="6396" spans="1:2" x14ac:dyDescent="0.25">
      <c r="A6396" s="2"/>
      <c r="B6396" s="4"/>
    </row>
    <row r="6397" spans="1:2" x14ac:dyDescent="0.25">
      <c r="A6397" s="2"/>
      <c r="B6397" s="4"/>
    </row>
    <row r="6398" spans="1:2" x14ac:dyDescent="0.25">
      <c r="A6398" s="2"/>
      <c r="B6398" s="4"/>
    </row>
    <row r="6399" spans="1:2" x14ac:dyDescent="0.25">
      <c r="A6399" s="2"/>
      <c r="B6399" s="4"/>
    </row>
    <row r="6400" spans="1:2" x14ac:dyDescent="0.25">
      <c r="A6400" s="2"/>
      <c r="B6400" s="4"/>
    </row>
    <row r="6401" spans="1:2" x14ac:dyDescent="0.25">
      <c r="A6401" s="2"/>
      <c r="B6401" s="4"/>
    </row>
    <row r="6402" spans="1:2" x14ac:dyDescent="0.25">
      <c r="A6402" s="2"/>
      <c r="B6402" s="4"/>
    </row>
    <row r="6403" spans="1:2" x14ac:dyDescent="0.25">
      <c r="A6403" s="2"/>
      <c r="B6403" s="4"/>
    </row>
    <row r="6404" spans="1:2" x14ac:dyDescent="0.25">
      <c r="A6404" s="2"/>
      <c r="B6404" s="4"/>
    </row>
    <row r="6405" spans="1:2" x14ac:dyDescent="0.25">
      <c r="A6405" s="2"/>
      <c r="B6405" s="4"/>
    </row>
    <row r="6406" spans="1:2" x14ac:dyDescent="0.25">
      <c r="A6406" s="2"/>
      <c r="B6406" s="4"/>
    </row>
    <row r="6407" spans="1:2" x14ac:dyDescent="0.25">
      <c r="A6407" s="2"/>
      <c r="B6407" s="4"/>
    </row>
    <row r="6408" spans="1:2" x14ac:dyDescent="0.25">
      <c r="A6408" s="2"/>
      <c r="B6408" s="4"/>
    </row>
    <row r="6409" spans="1:2" x14ac:dyDescent="0.25">
      <c r="A6409" s="2"/>
      <c r="B6409" s="4"/>
    </row>
    <row r="6410" spans="1:2" x14ac:dyDescent="0.25">
      <c r="A6410" s="2"/>
      <c r="B6410" s="4"/>
    </row>
    <row r="6411" spans="1:2" x14ac:dyDescent="0.25">
      <c r="A6411" s="2"/>
      <c r="B6411" s="4"/>
    </row>
    <row r="6412" spans="1:2" x14ac:dyDescent="0.25">
      <c r="A6412" s="2"/>
      <c r="B6412" s="4"/>
    </row>
    <row r="6413" spans="1:2" x14ac:dyDescent="0.25">
      <c r="A6413" s="2"/>
      <c r="B6413" s="4"/>
    </row>
    <row r="6414" spans="1:2" x14ac:dyDescent="0.25">
      <c r="A6414" s="2"/>
      <c r="B6414" s="4"/>
    </row>
    <row r="6415" spans="1:2" x14ac:dyDescent="0.25">
      <c r="A6415" s="2"/>
      <c r="B6415" s="4"/>
    </row>
    <row r="6416" spans="1:2" x14ac:dyDescent="0.25">
      <c r="A6416" s="2"/>
      <c r="B6416" s="4"/>
    </row>
    <row r="6417" spans="1:2" x14ac:dyDescent="0.25">
      <c r="A6417" s="2"/>
      <c r="B6417" s="4"/>
    </row>
    <row r="6418" spans="1:2" x14ac:dyDescent="0.25">
      <c r="A6418" s="2"/>
      <c r="B6418" s="4"/>
    </row>
    <row r="6419" spans="1:2" x14ac:dyDescent="0.25">
      <c r="A6419" s="2"/>
      <c r="B6419" s="4"/>
    </row>
    <row r="6420" spans="1:2" x14ac:dyDescent="0.25">
      <c r="A6420" s="2"/>
      <c r="B6420" s="4"/>
    </row>
    <row r="6421" spans="1:2" x14ac:dyDescent="0.25">
      <c r="A6421" s="2"/>
      <c r="B6421" s="4"/>
    </row>
    <row r="6422" spans="1:2" x14ac:dyDescent="0.25">
      <c r="A6422" s="2"/>
      <c r="B6422" s="4"/>
    </row>
    <row r="6423" spans="1:2" x14ac:dyDescent="0.25">
      <c r="A6423" s="2"/>
      <c r="B6423" s="4"/>
    </row>
    <row r="6424" spans="1:2" x14ac:dyDescent="0.25">
      <c r="A6424" s="2"/>
      <c r="B6424" s="4"/>
    </row>
    <row r="6425" spans="1:2" x14ac:dyDescent="0.25">
      <c r="A6425" s="2"/>
      <c r="B6425" s="4"/>
    </row>
    <row r="6426" spans="1:2" x14ac:dyDescent="0.25">
      <c r="A6426" s="2"/>
      <c r="B6426" s="4"/>
    </row>
    <row r="6427" spans="1:2" x14ac:dyDescent="0.25">
      <c r="A6427" s="2"/>
      <c r="B6427" s="4"/>
    </row>
    <row r="6428" spans="1:2" x14ac:dyDescent="0.25">
      <c r="A6428" s="2"/>
      <c r="B6428" s="4"/>
    </row>
    <row r="6429" spans="1:2" x14ac:dyDescent="0.25">
      <c r="A6429" s="2"/>
      <c r="B6429" s="4"/>
    </row>
    <row r="6430" spans="1:2" x14ac:dyDescent="0.25">
      <c r="A6430" s="2"/>
      <c r="B6430" s="4"/>
    </row>
    <row r="6431" spans="1:2" x14ac:dyDescent="0.25">
      <c r="A6431" s="2"/>
      <c r="B6431" s="4"/>
    </row>
    <row r="6432" spans="1:2" x14ac:dyDescent="0.25">
      <c r="A6432" s="2"/>
      <c r="B6432" s="4"/>
    </row>
    <row r="6433" spans="1:2" x14ac:dyDescent="0.25">
      <c r="A6433" s="2"/>
      <c r="B6433" s="4"/>
    </row>
    <row r="6434" spans="1:2" x14ac:dyDescent="0.25">
      <c r="A6434" s="2"/>
      <c r="B6434" s="4"/>
    </row>
    <row r="6435" spans="1:2" x14ac:dyDescent="0.25">
      <c r="A6435" s="2"/>
      <c r="B6435" s="4"/>
    </row>
    <row r="6436" spans="1:2" x14ac:dyDescent="0.25">
      <c r="A6436" s="2"/>
      <c r="B6436" s="4"/>
    </row>
    <row r="6437" spans="1:2" x14ac:dyDescent="0.25">
      <c r="A6437" s="2"/>
      <c r="B6437" s="4"/>
    </row>
    <row r="6438" spans="1:2" x14ac:dyDescent="0.25">
      <c r="A6438" s="2"/>
      <c r="B6438" s="4"/>
    </row>
    <row r="6439" spans="1:2" x14ac:dyDescent="0.25">
      <c r="A6439" s="2"/>
      <c r="B6439" s="4"/>
    </row>
    <row r="6440" spans="1:2" x14ac:dyDescent="0.25">
      <c r="A6440" s="2"/>
      <c r="B6440" s="4"/>
    </row>
    <row r="6441" spans="1:2" x14ac:dyDescent="0.25">
      <c r="A6441" s="2"/>
      <c r="B6441" s="4"/>
    </row>
    <row r="6442" spans="1:2" x14ac:dyDescent="0.25">
      <c r="A6442" s="2"/>
      <c r="B6442" s="4"/>
    </row>
    <row r="6443" spans="1:2" x14ac:dyDescent="0.25">
      <c r="A6443" s="2"/>
      <c r="B6443" s="4"/>
    </row>
    <row r="6444" spans="1:2" x14ac:dyDescent="0.25">
      <c r="A6444" s="2"/>
      <c r="B6444" s="4"/>
    </row>
    <row r="6445" spans="1:2" x14ac:dyDescent="0.25">
      <c r="A6445" s="2"/>
      <c r="B6445" s="4"/>
    </row>
    <row r="6446" spans="1:2" x14ac:dyDescent="0.25">
      <c r="A6446" s="2"/>
      <c r="B6446" s="4"/>
    </row>
    <row r="6447" spans="1:2" x14ac:dyDescent="0.25">
      <c r="A6447" s="2"/>
      <c r="B6447" s="4"/>
    </row>
    <row r="6448" spans="1:2" x14ac:dyDescent="0.25">
      <c r="A6448" s="2"/>
      <c r="B6448" s="4"/>
    </row>
    <row r="6449" spans="1:2" x14ac:dyDescent="0.25">
      <c r="A6449" s="2"/>
      <c r="B6449" s="4"/>
    </row>
    <row r="6450" spans="1:2" x14ac:dyDescent="0.25">
      <c r="A6450" s="2"/>
      <c r="B6450" s="4"/>
    </row>
    <row r="6451" spans="1:2" x14ac:dyDescent="0.25">
      <c r="A6451" s="2"/>
      <c r="B6451" s="4"/>
    </row>
    <row r="6452" spans="1:2" x14ac:dyDescent="0.25">
      <c r="A6452" s="2"/>
      <c r="B6452" s="4"/>
    </row>
    <row r="6453" spans="1:2" x14ac:dyDescent="0.25">
      <c r="A6453" s="2"/>
      <c r="B6453" s="4"/>
    </row>
    <row r="6454" spans="1:2" x14ac:dyDescent="0.25">
      <c r="A6454" s="2"/>
      <c r="B6454" s="4"/>
    </row>
    <row r="6455" spans="1:2" x14ac:dyDescent="0.25">
      <c r="A6455" s="2"/>
      <c r="B6455" s="4"/>
    </row>
    <row r="6456" spans="1:2" x14ac:dyDescent="0.25">
      <c r="A6456" s="2"/>
      <c r="B6456" s="4"/>
    </row>
    <row r="6457" spans="1:2" x14ac:dyDescent="0.25">
      <c r="A6457" s="2"/>
      <c r="B6457" s="4"/>
    </row>
    <row r="6458" spans="1:2" x14ac:dyDescent="0.25">
      <c r="A6458" s="2"/>
      <c r="B6458" s="4"/>
    </row>
    <row r="6459" spans="1:2" x14ac:dyDescent="0.25">
      <c r="A6459" s="2"/>
      <c r="B6459" s="4"/>
    </row>
    <row r="6460" spans="1:2" x14ac:dyDescent="0.25">
      <c r="A6460" s="2"/>
      <c r="B6460" s="4"/>
    </row>
    <row r="6461" spans="1:2" x14ac:dyDescent="0.25">
      <c r="A6461" s="2"/>
      <c r="B6461" s="4"/>
    </row>
    <row r="6462" spans="1:2" x14ac:dyDescent="0.25">
      <c r="A6462" s="2"/>
      <c r="B6462" s="4"/>
    </row>
    <row r="6463" spans="1:2" x14ac:dyDescent="0.25">
      <c r="A6463" s="2"/>
      <c r="B6463" s="4"/>
    </row>
    <row r="6464" spans="1:2" x14ac:dyDescent="0.25">
      <c r="A6464" s="2"/>
      <c r="B6464" s="4"/>
    </row>
    <row r="6465" spans="1:2" x14ac:dyDescent="0.25">
      <c r="A6465" s="2"/>
      <c r="B6465" s="4"/>
    </row>
    <row r="6466" spans="1:2" x14ac:dyDescent="0.25">
      <c r="A6466" s="2"/>
      <c r="B6466" s="4"/>
    </row>
    <row r="6467" spans="1:2" x14ac:dyDescent="0.25">
      <c r="A6467" s="2"/>
      <c r="B6467" s="4"/>
    </row>
    <row r="6468" spans="1:2" x14ac:dyDescent="0.25">
      <c r="A6468" s="2"/>
      <c r="B6468" s="4"/>
    </row>
    <row r="6469" spans="1:2" x14ac:dyDescent="0.25">
      <c r="A6469" s="2"/>
      <c r="B6469" s="4"/>
    </row>
    <row r="6470" spans="1:2" x14ac:dyDescent="0.25">
      <c r="A6470" s="2"/>
      <c r="B6470" s="4"/>
    </row>
    <row r="6471" spans="1:2" x14ac:dyDescent="0.25">
      <c r="A6471" s="2"/>
      <c r="B6471" s="4"/>
    </row>
    <row r="6472" spans="1:2" x14ac:dyDescent="0.25">
      <c r="A6472" s="2"/>
      <c r="B6472" s="4"/>
    </row>
    <row r="6473" spans="1:2" x14ac:dyDescent="0.25">
      <c r="A6473" s="2"/>
      <c r="B6473" s="4"/>
    </row>
    <row r="6474" spans="1:2" x14ac:dyDescent="0.25">
      <c r="A6474" s="2"/>
      <c r="B6474" s="4"/>
    </row>
    <row r="6475" spans="1:2" x14ac:dyDescent="0.25">
      <c r="A6475" s="2"/>
      <c r="B6475" s="4"/>
    </row>
    <row r="6476" spans="1:2" x14ac:dyDescent="0.25">
      <c r="A6476" s="2"/>
      <c r="B6476" s="4"/>
    </row>
    <row r="6477" spans="1:2" x14ac:dyDescent="0.25">
      <c r="A6477" s="2"/>
      <c r="B6477" s="4"/>
    </row>
    <row r="6478" spans="1:2" x14ac:dyDescent="0.25">
      <c r="A6478" s="2"/>
      <c r="B6478" s="4"/>
    </row>
    <row r="6479" spans="1:2" x14ac:dyDescent="0.25">
      <c r="A6479" s="2"/>
      <c r="B6479" s="4"/>
    </row>
    <row r="6480" spans="1:2" x14ac:dyDescent="0.25">
      <c r="A6480" s="2"/>
      <c r="B6480" s="4"/>
    </row>
    <row r="6481" spans="1:2" x14ac:dyDescent="0.25">
      <c r="A6481" s="2"/>
      <c r="B6481" s="4"/>
    </row>
    <row r="6482" spans="1:2" x14ac:dyDescent="0.25">
      <c r="A6482" s="2"/>
      <c r="B6482" s="4"/>
    </row>
    <row r="6483" spans="1:2" x14ac:dyDescent="0.25">
      <c r="A6483" s="2"/>
      <c r="B6483" s="4"/>
    </row>
    <row r="6484" spans="1:2" x14ac:dyDescent="0.25">
      <c r="A6484" s="2"/>
      <c r="B6484" s="4"/>
    </row>
    <row r="6485" spans="1:2" x14ac:dyDescent="0.25">
      <c r="A6485" s="2"/>
      <c r="B6485" s="4"/>
    </row>
    <row r="6486" spans="1:2" x14ac:dyDescent="0.25">
      <c r="A6486" s="2"/>
      <c r="B6486" s="4"/>
    </row>
    <row r="6487" spans="1:2" x14ac:dyDescent="0.25">
      <c r="A6487" s="2"/>
      <c r="B6487" s="4"/>
    </row>
    <row r="6488" spans="1:2" x14ac:dyDescent="0.25">
      <c r="A6488" s="2"/>
      <c r="B6488" s="4"/>
    </row>
    <row r="6489" spans="1:2" x14ac:dyDescent="0.25">
      <c r="A6489" s="2"/>
      <c r="B6489" s="4"/>
    </row>
    <row r="6490" spans="1:2" x14ac:dyDescent="0.25">
      <c r="A6490" s="2"/>
      <c r="B6490" s="4"/>
    </row>
    <row r="6491" spans="1:2" x14ac:dyDescent="0.25">
      <c r="A6491" s="2"/>
      <c r="B6491" s="4"/>
    </row>
    <row r="6492" spans="1:2" x14ac:dyDescent="0.25">
      <c r="A6492" s="2"/>
      <c r="B6492" s="4"/>
    </row>
    <row r="6493" spans="1:2" x14ac:dyDescent="0.25">
      <c r="A6493" s="2"/>
      <c r="B6493" s="4"/>
    </row>
    <row r="6494" spans="1:2" x14ac:dyDescent="0.25">
      <c r="A6494" s="2"/>
      <c r="B6494" s="4"/>
    </row>
    <row r="6495" spans="1:2" x14ac:dyDescent="0.25">
      <c r="A6495" s="2"/>
      <c r="B6495" s="4"/>
    </row>
    <row r="6496" spans="1:2" x14ac:dyDescent="0.25">
      <c r="A6496" s="2"/>
      <c r="B6496" s="4"/>
    </row>
    <row r="6497" spans="1:2" x14ac:dyDescent="0.25">
      <c r="A6497" s="2"/>
      <c r="B6497" s="4"/>
    </row>
    <row r="6498" spans="1:2" x14ac:dyDescent="0.25">
      <c r="A6498" s="2"/>
      <c r="B6498" s="4"/>
    </row>
    <row r="6499" spans="1:2" x14ac:dyDescent="0.25">
      <c r="A6499" s="2"/>
      <c r="B6499" s="4"/>
    </row>
    <row r="6500" spans="1:2" x14ac:dyDescent="0.25">
      <c r="A6500" s="2"/>
      <c r="B6500" s="4"/>
    </row>
    <row r="6501" spans="1:2" x14ac:dyDescent="0.25">
      <c r="A6501" s="2"/>
      <c r="B6501" s="4"/>
    </row>
    <row r="6502" spans="1:2" x14ac:dyDescent="0.25">
      <c r="A6502" s="2"/>
      <c r="B6502" s="4"/>
    </row>
    <row r="6503" spans="1:2" x14ac:dyDescent="0.25">
      <c r="A6503" s="2"/>
      <c r="B6503" s="4"/>
    </row>
    <row r="6504" spans="1:2" x14ac:dyDescent="0.25">
      <c r="A6504" s="2"/>
      <c r="B6504" s="4"/>
    </row>
    <row r="6505" spans="1:2" x14ac:dyDescent="0.25">
      <c r="A6505" s="2"/>
      <c r="B6505" s="4"/>
    </row>
    <row r="6506" spans="1:2" x14ac:dyDescent="0.25">
      <c r="A6506" s="2"/>
      <c r="B6506" s="4"/>
    </row>
    <row r="6507" spans="1:2" x14ac:dyDescent="0.25">
      <c r="A6507" s="2"/>
      <c r="B6507" s="4"/>
    </row>
    <row r="6508" spans="1:2" x14ac:dyDescent="0.25">
      <c r="A6508" s="2"/>
      <c r="B6508" s="4"/>
    </row>
    <row r="6509" spans="1:2" x14ac:dyDescent="0.25">
      <c r="A6509" s="2"/>
      <c r="B6509" s="4"/>
    </row>
    <row r="6510" spans="1:2" x14ac:dyDescent="0.25">
      <c r="A6510" s="2"/>
      <c r="B6510" s="4"/>
    </row>
    <row r="6511" spans="1:2" x14ac:dyDescent="0.25">
      <c r="A6511" s="2"/>
      <c r="B6511" s="4"/>
    </row>
    <row r="6512" spans="1:2" x14ac:dyDescent="0.25">
      <c r="A6512" s="2"/>
      <c r="B6512" s="4"/>
    </row>
    <row r="6513" spans="1:2" x14ac:dyDescent="0.25">
      <c r="A6513" s="2"/>
      <c r="B6513" s="4"/>
    </row>
    <row r="6514" spans="1:2" x14ac:dyDescent="0.25">
      <c r="A6514" s="2"/>
      <c r="B6514" s="4"/>
    </row>
    <row r="6515" spans="1:2" x14ac:dyDescent="0.25">
      <c r="A6515" s="2"/>
      <c r="B6515" s="4"/>
    </row>
    <row r="6516" spans="1:2" x14ac:dyDescent="0.25">
      <c r="A6516" s="2"/>
      <c r="B6516" s="4"/>
    </row>
    <row r="6517" spans="1:2" x14ac:dyDescent="0.25">
      <c r="A6517" s="2"/>
      <c r="B6517" s="4"/>
    </row>
    <row r="6518" spans="1:2" x14ac:dyDescent="0.25">
      <c r="A6518" s="2"/>
      <c r="B6518" s="4"/>
    </row>
    <row r="6519" spans="1:2" x14ac:dyDescent="0.25">
      <c r="A6519" s="2"/>
      <c r="B6519" s="4"/>
    </row>
    <row r="6520" spans="1:2" x14ac:dyDescent="0.25">
      <c r="A6520" s="2"/>
      <c r="B6520" s="4"/>
    </row>
    <row r="6521" spans="1:2" x14ac:dyDescent="0.25">
      <c r="A6521" s="2"/>
      <c r="B6521" s="4"/>
    </row>
    <row r="6522" spans="1:2" x14ac:dyDescent="0.25">
      <c r="A6522" s="2"/>
      <c r="B6522" s="4"/>
    </row>
    <row r="6523" spans="1:2" x14ac:dyDescent="0.25">
      <c r="A6523" s="2"/>
      <c r="B6523" s="4"/>
    </row>
    <row r="6524" spans="1:2" x14ac:dyDescent="0.25">
      <c r="A6524" s="2"/>
      <c r="B6524" s="4"/>
    </row>
    <row r="6525" spans="1:2" x14ac:dyDescent="0.25">
      <c r="A6525" s="2"/>
      <c r="B6525" s="4"/>
    </row>
    <row r="6526" spans="1:2" x14ac:dyDescent="0.25">
      <c r="A6526" s="2"/>
      <c r="B6526" s="4"/>
    </row>
    <row r="6527" spans="1:2" x14ac:dyDescent="0.25">
      <c r="A6527" s="2"/>
      <c r="B6527" s="4"/>
    </row>
    <row r="6528" spans="1:2" x14ac:dyDescent="0.25">
      <c r="A6528" s="2"/>
      <c r="B6528" s="4"/>
    </row>
    <row r="6529" spans="1:2" x14ac:dyDescent="0.25">
      <c r="A6529" s="2"/>
      <c r="B6529" s="4"/>
    </row>
    <row r="6530" spans="1:2" x14ac:dyDescent="0.25">
      <c r="A6530" s="2"/>
      <c r="B6530" s="4"/>
    </row>
    <row r="6531" spans="1:2" x14ac:dyDescent="0.25">
      <c r="A6531" s="2"/>
      <c r="B6531" s="4"/>
    </row>
    <row r="6532" spans="1:2" x14ac:dyDescent="0.25">
      <c r="A6532" s="2"/>
      <c r="B6532" s="4"/>
    </row>
    <row r="6533" spans="1:2" x14ac:dyDescent="0.25">
      <c r="A6533" s="2"/>
      <c r="B6533" s="4"/>
    </row>
    <row r="6534" spans="1:2" x14ac:dyDescent="0.25">
      <c r="A6534" s="2"/>
      <c r="B6534" s="4"/>
    </row>
    <row r="6535" spans="1:2" x14ac:dyDescent="0.25">
      <c r="A6535" s="2"/>
      <c r="B6535" s="4"/>
    </row>
    <row r="6536" spans="1:2" x14ac:dyDescent="0.25">
      <c r="A6536" s="2"/>
      <c r="B6536" s="4"/>
    </row>
    <row r="6537" spans="1:2" x14ac:dyDescent="0.25">
      <c r="A6537" s="2"/>
      <c r="B6537" s="4"/>
    </row>
    <row r="6538" spans="1:2" x14ac:dyDescent="0.25">
      <c r="A6538" s="2"/>
      <c r="B6538" s="4"/>
    </row>
    <row r="6539" spans="1:2" x14ac:dyDescent="0.25">
      <c r="A6539" s="2"/>
      <c r="B6539" s="4"/>
    </row>
    <row r="6540" spans="1:2" x14ac:dyDescent="0.25">
      <c r="A6540" s="2"/>
      <c r="B6540" s="4"/>
    </row>
    <row r="6541" spans="1:2" x14ac:dyDescent="0.25">
      <c r="A6541" s="2"/>
      <c r="B6541" s="4"/>
    </row>
    <row r="6542" spans="1:2" x14ac:dyDescent="0.25">
      <c r="A6542" s="2"/>
      <c r="B6542" s="4"/>
    </row>
    <row r="6543" spans="1:2" x14ac:dyDescent="0.25">
      <c r="A6543" s="2"/>
      <c r="B6543" s="4"/>
    </row>
    <row r="6544" spans="1:2" x14ac:dyDescent="0.25">
      <c r="A6544" s="2"/>
      <c r="B6544" s="4"/>
    </row>
    <row r="6545" spans="1:2" x14ac:dyDescent="0.25">
      <c r="A6545" s="2"/>
      <c r="B6545" s="4"/>
    </row>
    <row r="6546" spans="1:2" x14ac:dyDescent="0.25">
      <c r="A6546" s="2"/>
      <c r="B6546" s="4"/>
    </row>
    <row r="6547" spans="1:2" x14ac:dyDescent="0.25">
      <c r="A6547" s="2"/>
      <c r="B6547" s="4"/>
    </row>
    <row r="6548" spans="1:2" x14ac:dyDescent="0.25">
      <c r="A6548" s="2"/>
      <c r="B6548" s="4"/>
    </row>
    <row r="6549" spans="1:2" x14ac:dyDescent="0.25">
      <c r="A6549" s="2"/>
      <c r="B6549" s="4"/>
    </row>
    <row r="6550" spans="1:2" x14ac:dyDescent="0.25">
      <c r="A6550" s="2"/>
      <c r="B6550" s="4"/>
    </row>
    <row r="6551" spans="1:2" x14ac:dyDescent="0.25">
      <c r="A6551" s="2"/>
      <c r="B6551" s="4"/>
    </row>
    <row r="6552" spans="1:2" x14ac:dyDescent="0.25">
      <c r="A6552" s="2"/>
      <c r="B6552" s="4"/>
    </row>
    <row r="6553" spans="1:2" x14ac:dyDescent="0.25">
      <c r="A6553" s="2"/>
      <c r="B6553" s="4"/>
    </row>
    <row r="6554" spans="1:2" x14ac:dyDescent="0.25">
      <c r="A6554" s="2"/>
      <c r="B6554" s="4"/>
    </row>
    <row r="6555" spans="1:2" x14ac:dyDescent="0.25">
      <c r="A6555" s="2"/>
      <c r="B6555" s="4"/>
    </row>
    <row r="6556" spans="1:2" x14ac:dyDescent="0.25">
      <c r="A6556" s="2"/>
      <c r="B6556" s="4"/>
    </row>
    <row r="6557" spans="1:2" x14ac:dyDescent="0.25">
      <c r="A6557" s="2"/>
      <c r="B6557" s="4"/>
    </row>
    <row r="6558" spans="1:2" x14ac:dyDescent="0.25">
      <c r="A6558" s="2"/>
      <c r="B6558" s="4"/>
    </row>
    <row r="6559" spans="1:2" x14ac:dyDescent="0.25">
      <c r="A6559" s="2"/>
      <c r="B6559" s="4"/>
    </row>
    <row r="6560" spans="1:2" x14ac:dyDescent="0.25">
      <c r="A6560" s="2"/>
      <c r="B6560" s="4"/>
    </row>
    <row r="6561" spans="1:2" x14ac:dyDescent="0.25">
      <c r="A6561" s="2"/>
      <c r="B6561" s="4"/>
    </row>
    <row r="6562" spans="1:2" x14ac:dyDescent="0.25">
      <c r="A6562" s="2"/>
      <c r="B6562" s="4"/>
    </row>
    <row r="6563" spans="1:2" x14ac:dyDescent="0.25">
      <c r="A6563" s="2"/>
      <c r="B6563" s="4"/>
    </row>
    <row r="6564" spans="1:2" x14ac:dyDescent="0.25">
      <c r="A6564" s="2"/>
      <c r="B6564" s="4"/>
    </row>
    <row r="6565" spans="1:2" x14ac:dyDescent="0.25">
      <c r="A6565" s="2"/>
      <c r="B6565" s="4"/>
    </row>
    <row r="6566" spans="1:2" x14ac:dyDescent="0.25">
      <c r="A6566" s="2"/>
      <c r="B6566" s="4"/>
    </row>
    <row r="6567" spans="1:2" x14ac:dyDescent="0.25">
      <c r="A6567" s="2"/>
      <c r="B6567" s="4"/>
    </row>
    <row r="6568" spans="1:2" x14ac:dyDescent="0.25">
      <c r="A6568" s="2"/>
      <c r="B6568" s="4"/>
    </row>
    <row r="6569" spans="1:2" x14ac:dyDescent="0.25">
      <c r="A6569" s="2"/>
      <c r="B6569" s="4"/>
    </row>
    <row r="6570" spans="1:2" x14ac:dyDescent="0.25">
      <c r="A6570" s="2"/>
      <c r="B6570" s="4"/>
    </row>
    <row r="6571" spans="1:2" x14ac:dyDescent="0.25">
      <c r="A6571" s="2"/>
      <c r="B6571" s="4"/>
    </row>
    <row r="6572" spans="1:2" x14ac:dyDescent="0.25">
      <c r="A6572" s="2"/>
      <c r="B6572" s="4"/>
    </row>
    <row r="6573" spans="1:2" x14ac:dyDescent="0.25">
      <c r="A6573" s="2"/>
      <c r="B6573" s="4"/>
    </row>
    <row r="6574" spans="1:2" x14ac:dyDescent="0.25">
      <c r="A6574" s="2"/>
      <c r="B6574" s="4"/>
    </row>
    <row r="6575" spans="1:2" x14ac:dyDescent="0.25">
      <c r="A6575" s="2"/>
      <c r="B6575" s="4"/>
    </row>
    <row r="6576" spans="1:2" x14ac:dyDescent="0.25">
      <c r="A6576" s="2"/>
      <c r="B6576" s="4"/>
    </row>
    <row r="6577" spans="1:2" x14ac:dyDescent="0.25">
      <c r="A6577" s="2"/>
      <c r="B6577" s="4"/>
    </row>
    <row r="6578" spans="1:2" x14ac:dyDescent="0.25">
      <c r="A6578" s="2"/>
      <c r="B6578" s="4"/>
    </row>
    <row r="6579" spans="1:2" x14ac:dyDescent="0.25">
      <c r="A6579" s="2"/>
      <c r="B6579" s="4"/>
    </row>
    <row r="6580" spans="1:2" x14ac:dyDescent="0.25">
      <c r="A6580" s="2"/>
      <c r="B6580" s="4"/>
    </row>
    <row r="6581" spans="1:2" x14ac:dyDescent="0.25">
      <c r="A6581" s="2"/>
      <c r="B6581" s="4"/>
    </row>
    <row r="6582" spans="1:2" x14ac:dyDescent="0.25">
      <c r="A6582" s="2"/>
      <c r="B6582" s="4"/>
    </row>
    <row r="6583" spans="1:2" x14ac:dyDescent="0.25">
      <c r="A6583" s="2"/>
      <c r="B6583" s="4"/>
    </row>
    <row r="6584" spans="1:2" x14ac:dyDescent="0.25">
      <c r="A6584" s="2"/>
      <c r="B6584" s="4"/>
    </row>
    <row r="6585" spans="1:2" x14ac:dyDescent="0.25">
      <c r="A6585" s="2"/>
      <c r="B6585" s="4"/>
    </row>
    <row r="6586" spans="1:2" x14ac:dyDescent="0.25">
      <c r="A6586" s="2"/>
      <c r="B6586" s="4"/>
    </row>
    <row r="6587" spans="1:2" x14ac:dyDescent="0.25">
      <c r="A6587" s="2"/>
      <c r="B6587" s="4"/>
    </row>
    <row r="6588" spans="1:2" x14ac:dyDescent="0.25">
      <c r="A6588" s="2"/>
      <c r="B6588" s="4"/>
    </row>
    <row r="6589" spans="1:2" x14ac:dyDescent="0.25">
      <c r="A6589" s="2"/>
      <c r="B6589" s="4"/>
    </row>
    <row r="6590" spans="1:2" x14ac:dyDescent="0.25">
      <c r="A6590" s="2"/>
      <c r="B6590" s="4"/>
    </row>
    <row r="6591" spans="1:2" x14ac:dyDescent="0.25">
      <c r="A6591" s="2"/>
      <c r="B6591" s="4"/>
    </row>
    <row r="6592" spans="1:2" x14ac:dyDescent="0.25">
      <c r="A6592" s="2"/>
      <c r="B6592" s="4"/>
    </row>
    <row r="6593" spans="1:2" x14ac:dyDescent="0.25">
      <c r="A6593" s="2"/>
      <c r="B6593" s="4"/>
    </row>
    <row r="6594" spans="1:2" x14ac:dyDescent="0.25">
      <c r="A6594" s="2"/>
      <c r="B6594" s="4"/>
    </row>
    <row r="6595" spans="1:2" x14ac:dyDescent="0.25">
      <c r="A6595" s="2"/>
      <c r="B6595" s="4"/>
    </row>
    <row r="6596" spans="1:2" x14ac:dyDescent="0.25">
      <c r="A6596" s="2"/>
      <c r="B6596" s="4"/>
    </row>
    <row r="6597" spans="1:2" x14ac:dyDescent="0.25">
      <c r="A6597" s="2"/>
      <c r="B6597" s="4"/>
    </row>
    <row r="6598" spans="1:2" x14ac:dyDescent="0.25">
      <c r="A6598" s="2"/>
      <c r="B6598" s="4"/>
    </row>
    <row r="6599" spans="1:2" x14ac:dyDescent="0.25">
      <c r="A6599" s="2"/>
      <c r="B6599" s="4"/>
    </row>
    <row r="6600" spans="1:2" x14ac:dyDescent="0.25">
      <c r="A6600" s="2"/>
      <c r="B6600" s="4"/>
    </row>
    <row r="6601" spans="1:2" x14ac:dyDescent="0.25">
      <c r="A6601" s="2"/>
      <c r="B6601" s="4"/>
    </row>
    <row r="6602" spans="1:2" x14ac:dyDescent="0.25">
      <c r="A6602" s="2"/>
      <c r="B6602" s="4"/>
    </row>
    <row r="6603" spans="1:2" x14ac:dyDescent="0.25">
      <c r="A6603" s="2"/>
      <c r="B6603" s="4"/>
    </row>
    <row r="6604" spans="1:2" x14ac:dyDescent="0.25">
      <c r="A6604" s="2"/>
      <c r="B6604" s="4"/>
    </row>
    <row r="6605" spans="1:2" x14ac:dyDescent="0.25">
      <c r="A6605" s="2"/>
      <c r="B6605" s="4"/>
    </row>
    <row r="6606" spans="1:2" x14ac:dyDescent="0.25">
      <c r="A6606" s="2"/>
      <c r="B6606" s="4"/>
    </row>
    <row r="6607" spans="1:2" x14ac:dyDescent="0.25">
      <c r="A6607" s="2"/>
      <c r="B6607" s="4"/>
    </row>
    <row r="6608" spans="1:2" x14ac:dyDescent="0.25">
      <c r="A6608" s="2"/>
      <c r="B6608" s="4"/>
    </row>
    <row r="6609" spans="1:2" x14ac:dyDescent="0.25">
      <c r="A6609" s="2"/>
      <c r="B6609" s="4"/>
    </row>
    <row r="6610" spans="1:2" x14ac:dyDescent="0.25">
      <c r="A6610" s="2"/>
      <c r="B6610" s="4"/>
    </row>
    <row r="6611" spans="1:2" x14ac:dyDescent="0.25">
      <c r="A6611" s="2"/>
      <c r="B6611" s="4"/>
    </row>
    <row r="6612" spans="1:2" x14ac:dyDescent="0.25">
      <c r="A6612" s="2"/>
      <c r="B6612" s="4"/>
    </row>
    <row r="6613" spans="1:2" x14ac:dyDescent="0.25">
      <c r="A6613" s="2"/>
      <c r="B6613" s="4"/>
    </row>
    <row r="6614" spans="1:2" x14ac:dyDescent="0.25">
      <c r="A6614" s="2"/>
      <c r="B6614" s="4"/>
    </row>
    <row r="6615" spans="1:2" x14ac:dyDescent="0.25">
      <c r="A6615" s="2"/>
      <c r="B6615" s="4"/>
    </row>
    <row r="6616" spans="1:2" x14ac:dyDescent="0.25">
      <c r="A6616" s="2"/>
      <c r="B6616" s="4"/>
    </row>
    <row r="6617" spans="1:2" x14ac:dyDescent="0.25">
      <c r="A6617" s="2"/>
      <c r="B6617" s="4"/>
    </row>
    <row r="6618" spans="1:2" x14ac:dyDescent="0.25">
      <c r="A6618" s="2"/>
      <c r="B6618" s="4"/>
    </row>
    <row r="6619" spans="1:2" x14ac:dyDescent="0.25">
      <c r="A6619" s="2"/>
      <c r="B6619" s="4"/>
    </row>
    <row r="6620" spans="1:2" x14ac:dyDescent="0.25">
      <c r="A6620" s="2"/>
      <c r="B6620" s="4"/>
    </row>
    <row r="6621" spans="1:2" x14ac:dyDescent="0.25">
      <c r="A6621" s="2"/>
      <c r="B6621" s="4"/>
    </row>
    <row r="6622" spans="1:2" x14ac:dyDescent="0.25">
      <c r="A6622" s="2"/>
      <c r="B6622" s="4"/>
    </row>
    <row r="6623" spans="1:2" x14ac:dyDescent="0.25">
      <c r="A6623" s="2"/>
      <c r="B6623" s="4"/>
    </row>
    <row r="6624" spans="1:2" x14ac:dyDescent="0.25">
      <c r="A6624" s="2"/>
      <c r="B6624" s="4"/>
    </row>
    <row r="6625" spans="1:2" x14ac:dyDescent="0.25">
      <c r="A6625" s="2"/>
      <c r="B6625" s="4"/>
    </row>
    <row r="6626" spans="1:2" x14ac:dyDescent="0.25">
      <c r="A6626" s="2"/>
      <c r="B6626" s="4"/>
    </row>
    <row r="6627" spans="1:2" x14ac:dyDescent="0.25">
      <c r="A6627" s="2"/>
      <c r="B6627" s="4"/>
    </row>
    <row r="6628" spans="1:2" x14ac:dyDescent="0.25">
      <c r="A6628" s="2"/>
      <c r="B6628" s="4"/>
    </row>
    <row r="6629" spans="1:2" x14ac:dyDescent="0.25">
      <c r="A6629" s="2"/>
      <c r="B6629" s="4"/>
    </row>
    <row r="6630" spans="1:2" x14ac:dyDescent="0.25">
      <c r="A6630" s="2"/>
      <c r="B6630" s="4"/>
    </row>
    <row r="6631" spans="1:2" x14ac:dyDescent="0.25">
      <c r="A6631" s="2"/>
      <c r="B6631" s="4"/>
    </row>
    <row r="6632" spans="1:2" x14ac:dyDescent="0.25">
      <c r="A6632" s="2"/>
      <c r="B6632" s="4"/>
    </row>
    <row r="6633" spans="1:2" x14ac:dyDescent="0.25">
      <c r="A6633" s="2"/>
      <c r="B6633" s="4"/>
    </row>
    <row r="6634" spans="1:2" x14ac:dyDescent="0.25">
      <c r="A6634" s="2"/>
      <c r="B6634" s="4"/>
    </row>
    <row r="6635" spans="1:2" x14ac:dyDescent="0.25">
      <c r="A6635" s="2"/>
      <c r="B6635" s="4"/>
    </row>
    <row r="6636" spans="1:2" x14ac:dyDescent="0.25">
      <c r="A6636" s="2"/>
      <c r="B6636" s="4"/>
    </row>
    <row r="6637" spans="1:2" x14ac:dyDescent="0.25">
      <c r="A6637" s="2"/>
      <c r="B6637" s="4"/>
    </row>
    <row r="6638" spans="1:2" x14ac:dyDescent="0.25">
      <c r="A6638" s="2"/>
      <c r="B6638" s="4"/>
    </row>
    <row r="6639" spans="1:2" x14ac:dyDescent="0.25">
      <c r="A6639" s="2"/>
      <c r="B6639" s="4"/>
    </row>
    <row r="6640" spans="1:2" x14ac:dyDescent="0.25">
      <c r="A6640" s="2"/>
      <c r="B6640" s="4"/>
    </row>
    <row r="6641" spans="1:2" x14ac:dyDescent="0.25">
      <c r="A6641" s="2"/>
      <c r="B6641" s="4"/>
    </row>
    <row r="6642" spans="1:2" x14ac:dyDescent="0.25">
      <c r="A6642" s="2"/>
      <c r="B6642" s="4"/>
    </row>
    <row r="6643" spans="1:2" x14ac:dyDescent="0.25">
      <c r="A6643" s="2"/>
      <c r="B6643" s="4"/>
    </row>
    <row r="6644" spans="1:2" x14ac:dyDescent="0.25">
      <c r="A6644" s="2"/>
      <c r="B6644" s="4"/>
    </row>
    <row r="6645" spans="1:2" x14ac:dyDescent="0.25">
      <c r="A6645" s="2"/>
      <c r="B6645" s="4"/>
    </row>
    <row r="6646" spans="1:2" x14ac:dyDescent="0.25">
      <c r="A6646" s="2"/>
      <c r="B6646" s="4"/>
    </row>
    <row r="6647" spans="1:2" x14ac:dyDescent="0.25">
      <c r="A6647" s="2"/>
      <c r="B6647" s="4"/>
    </row>
    <row r="6648" spans="1:2" x14ac:dyDescent="0.25">
      <c r="A6648" s="2"/>
      <c r="B6648" s="4"/>
    </row>
    <row r="6649" spans="1:2" x14ac:dyDescent="0.25">
      <c r="A6649" s="2"/>
      <c r="B6649" s="4"/>
    </row>
    <row r="6650" spans="1:2" x14ac:dyDescent="0.25">
      <c r="A6650" s="2"/>
      <c r="B6650" s="4"/>
    </row>
    <row r="6651" spans="1:2" x14ac:dyDescent="0.25">
      <c r="A6651" s="2"/>
      <c r="B6651" s="4"/>
    </row>
    <row r="6652" spans="1:2" x14ac:dyDescent="0.25">
      <c r="A6652" s="2"/>
      <c r="B6652" s="4"/>
    </row>
    <row r="6653" spans="1:2" x14ac:dyDescent="0.25">
      <c r="A6653" s="2"/>
      <c r="B6653" s="4"/>
    </row>
    <row r="6654" spans="1:2" x14ac:dyDescent="0.25">
      <c r="A6654" s="2"/>
      <c r="B6654" s="4"/>
    </row>
    <row r="6655" spans="1:2" x14ac:dyDescent="0.25">
      <c r="A6655" s="2"/>
      <c r="B6655" s="4"/>
    </row>
    <row r="6656" spans="1:2" x14ac:dyDescent="0.25">
      <c r="A6656" s="2"/>
      <c r="B6656" s="4"/>
    </row>
    <row r="6657" spans="1:2" x14ac:dyDescent="0.25">
      <c r="A6657" s="2"/>
      <c r="B6657" s="4"/>
    </row>
    <row r="6658" spans="1:2" x14ac:dyDescent="0.25">
      <c r="A6658" s="2"/>
      <c r="B6658" s="4"/>
    </row>
    <row r="6659" spans="1:2" x14ac:dyDescent="0.25">
      <c r="A6659" s="2"/>
      <c r="B6659" s="4"/>
    </row>
    <row r="6660" spans="1:2" x14ac:dyDescent="0.25">
      <c r="A6660" s="2"/>
      <c r="B6660" s="4"/>
    </row>
    <row r="6661" spans="1:2" x14ac:dyDescent="0.25">
      <c r="A6661" s="2"/>
      <c r="B6661" s="4"/>
    </row>
    <row r="6662" spans="1:2" x14ac:dyDescent="0.25">
      <c r="A6662" s="2"/>
      <c r="B6662" s="4"/>
    </row>
    <row r="6663" spans="1:2" x14ac:dyDescent="0.25">
      <c r="A6663" s="2"/>
      <c r="B6663" s="4"/>
    </row>
    <row r="6664" spans="1:2" x14ac:dyDescent="0.25">
      <c r="A6664" s="2"/>
      <c r="B6664" s="4"/>
    </row>
    <row r="6665" spans="1:2" x14ac:dyDescent="0.25">
      <c r="A6665" s="2"/>
      <c r="B6665" s="4"/>
    </row>
    <row r="6666" spans="1:2" x14ac:dyDescent="0.25">
      <c r="A6666" s="2"/>
      <c r="B6666" s="4"/>
    </row>
    <row r="6667" spans="1:2" x14ac:dyDescent="0.25">
      <c r="A6667" s="2"/>
      <c r="B6667" s="4"/>
    </row>
    <row r="6668" spans="1:2" x14ac:dyDescent="0.25">
      <c r="A6668" s="2"/>
      <c r="B6668" s="4"/>
    </row>
    <row r="6669" spans="1:2" x14ac:dyDescent="0.25">
      <c r="A6669" s="2"/>
      <c r="B6669" s="4"/>
    </row>
    <row r="6670" spans="1:2" x14ac:dyDescent="0.25">
      <c r="A6670" s="2"/>
      <c r="B6670" s="4"/>
    </row>
    <row r="6671" spans="1:2" x14ac:dyDescent="0.25">
      <c r="A6671" s="2"/>
      <c r="B6671" s="4"/>
    </row>
    <row r="6672" spans="1:2" x14ac:dyDescent="0.25">
      <c r="A6672" s="2"/>
      <c r="B6672" s="4"/>
    </row>
    <row r="6673" spans="1:2" x14ac:dyDescent="0.25">
      <c r="A6673" s="2"/>
      <c r="B6673" s="4"/>
    </row>
    <row r="6674" spans="1:2" x14ac:dyDescent="0.25">
      <c r="A6674" s="2"/>
      <c r="B6674" s="4"/>
    </row>
    <row r="6675" spans="1:2" x14ac:dyDescent="0.25">
      <c r="A6675" s="2"/>
      <c r="B6675" s="4"/>
    </row>
    <row r="6676" spans="1:2" x14ac:dyDescent="0.25">
      <c r="A6676" s="2"/>
      <c r="B6676" s="4"/>
    </row>
    <row r="6677" spans="1:2" x14ac:dyDescent="0.25">
      <c r="A6677" s="2"/>
      <c r="B6677" s="4"/>
    </row>
    <row r="6678" spans="1:2" x14ac:dyDescent="0.25">
      <c r="A6678" s="2"/>
      <c r="B6678" s="4"/>
    </row>
    <row r="6679" spans="1:2" x14ac:dyDescent="0.25">
      <c r="A6679" s="2"/>
      <c r="B6679" s="4"/>
    </row>
    <row r="6680" spans="1:2" x14ac:dyDescent="0.25">
      <c r="A6680" s="2"/>
      <c r="B6680" s="4"/>
    </row>
    <row r="6681" spans="1:2" x14ac:dyDescent="0.25">
      <c r="A6681" s="2"/>
      <c r="B6681" s="4"/>
    </row>
    <row r="6682" spans="1:2" x14ac:dyDescent="0.25">
      <c r="A6682" s="2"/>
      <c r="B6682" s="4"/>
    </row>
    <row r="6683" spans="1:2" x14ac:dyDescent="0.25">
      <c r="A6683" s="2"/>
      <c r="B6683" s="4"/>
    </row>
    <row r="6684" spans="1:2" x14ac:dyDescent="0.25">
      <c r="A6684" s="2"/>
      <c r="B6684" s="4"/>
    </row>
    <row r="6685" spans="1:2" x14ac:dyDescent="0.25">
      <c r="A6685" s="2"/>
      <c r="B6685" s="4"/>
    </row>
    <row r="6686" spans="1:2" x14ac:dyDescent="0.25">
      <c r="A6686" s="2"/>
      <c r="B6686" s="4"/>
    </row>
    <row r="6687" spans="1:2" x14ac:dyDescent="0.25">
      <c r="A6687" s="2"/>
      <c r="B6687" s="4"/>
    </row>
    <row r="6688" spans="1:2" x14ac:dyDescent="0.25">
      <c r="A6688" s="2"/>
      <c r="B6688" s="4"/>
    </row>
    <row r="6689" spans="1:2" x14ac:dyDescent="0.25">
      <c r="A6689" s="2"/>
      <c r="B6689" s="4"/>
    </row>
    <row r="6690" spans="1:2" x14ac:dyDescent="0.25">
      <c r="A6690" s="2"/>
      <c r="B6690" s="4"/>
    </row>
    <row r="6691" spans="1:2" x14ac:dyDescent="0.25">
      <c r="A6691" s="2"/>
      <c r="B6691" s="4"/>
    </row>
    <row r="6692" spans="1:2" x14ac:dyDescent="0.25">
      <c r="A6692" s="2"/>
      <c r="B6692" s="4"/>
    </row>
    <row r="6693" spans="1:2" x14ac:dyDescent="0.25">
      <c r="A6693" s="2"/>
      <c r="B6693" s="4"/>
    </row>
    <row r="6694" spans="1:2" x14ac:dyDescent="0.25">
      <c r="A6694" s="2"/>
      <c r="B6694" s="4"/>
    </row>
    <row r="6695" spans="1:2" x14ac:dyDescent="0.25">
      <c r="A6695" s="2"/>
      <c r="B6695" s="4"/>
    </row>
    <row r="6696" spans="1:2" x14ac:dyDescent="0.25">
      <c r="A6696" s="2"/>
      <c r="B6696" s="4"/>
    </row>
    <row r="6697" spans="1:2" x14ac:dyDescent="0.25">
      <c r="A6697" s="2"/>
      <c r="B6697" s="4"/>
    </row>
    <row r="6698" spans="1:2" x14ac:dyDescent="0.25">
      <c r="A6698" s="2"/>
      <c r="B6698" s="4"/>
    </row>
    <row r="6699" spans="1:2" x14ac:dyDescent="0.25">
      <c r="A6699" s="2"/>
      <c r="B6699" s="4"/>
    </row>
    <row r="6700" spans="1:2" x14ac:dyDescent="0.25">
      <c r="A6700" s="2"/>
      <c r="B6700" s="4"/>
    </row>
    <row r="6701" spans="1:2" x14ac:dyDescent="0.25">
      <c r="A6701" s="2"/>
      <c r="B6701" s="4"/>
    </row>
    <row r="6702" spans="1:2" x14ac:dyDescent="0.25">
      <c r="A6702" s="2"/>
      <c r="B6702" s="4"/>
    </row>
    <row r="6703" spans="1:2" x14ac:dyDescent="0.25">
      <c r="A6703" s="2"/>
      <c r="B6703" s="4"/>
    </row>
    <row r="6704" spans="1:2" x14ac:dyDescent="0.25">
      <c r="A6704" s="2"/>
      <c r="B6704" s="4"/>
    </row>
    <row r="6705" spans="1:2" x14ac:dyDescent="0.25">
      <c r="A6705" s="2"/>
      <c r="B6705" s="4"/>
    </row>
    <row r="6706" spans="1:2" x14ac:dyDescent="0.25">
      <c r="A6706" s="2"/>
      <c r="B6706" s="4"/>
    </row>
    <row r="6707" spans="1:2" x14ac:dyDescent="0.25">
      <c r="A6707" s="2"/>
      <c r="B6707" s="4"/>
    </row>
    <row r="6708" spans="1:2" x14ac:dyDescent="0.25">
      <c r="A6708" s="2"/>
      <c r="B6708" s="4"/>
    </row>
    <row r="6709" spans="1:2" x14ac:dyDescent="0.25">
      <c r="A6709" s="2"/>
      <c r="B6709" s="4"/>
    </row>
    <row r="6710" spans="1:2" x14ac:dyDescent="0.25">
      <c r="A6710" s="2"/>
      <c r="B6710" s="4"/>
    </row>
    <row r="6711" spans="1:2" x14ac:dyDescent="0.25">
      <c r="A6711" s="2"/>
      <c r="B6711" s="4"/>
    </row>
    <row r="6712" spans="1:2" x14ac:dyDescent="0.25">
      <c r="A6712" s="2"/>
      <c r="B6712" s="4"/>
    </row>
    <row r="6713" spans="1:2" x14ac:dyDescent="0.25">
      <c r="A6713" s="2"/>
      <c r="B6713" s="4"/>
    </row>
    <row r="6714" spans="1:2" x14ac:dyDescent="0.25">
      <c r="A6714" s="2"/>
      <c r="B6714" s="4"/>
    </row>
    <row r="6715" spans="1:2" x14ac:dyDescent="0.25">
      <c r="A6715" s="2"/>
      <c r="B6715" s="4"/>
    </row>
    <row r="6716" spans="1:2" x14ac:dyDescent="0.25">
      <c r="A6716" s="2"/>
      <c r="B6716" s="4"/>
    </row>
    <row r="6717" spans="1:2" x14ac:dyDescent="0.25">
      <c r="A6717" s="2"/>
      <c r="B6717" s="4"/>
    </row>
    <row r="6718" spans="1:2" x14ac:dyDescent="0.25">
      <c r="A6718" s="2"/>
      <c r="B6718" s="4"/>
    </row>
    <row r="6719" spans="1:2" x14ac:dyDescent="0.25">
      <c r="A6719" s="2"/>
      <c r="B6719" s="4"/>
    </row>
    <row r="6720" spans="1:2" x14ac:dyDescent="0.25">
      <c r="A6720" s="2"/>
      <c r="B6720" s="4"/>
    </row>
    <row r="6721" spans="1:2" x14ac:dyDescent="0.25">
      <c r="A6721" s="2"/>
      <c r="B6721" s="4"/>
    </row>
    <row r="6722" spans="1:2" x14ac:dyDescent="0.25">
      <c r="A6722" s="2"/>
      <c r="B6722" s="4"/>
    </row>
    <row r="6723" spans="1:2" x14ac:dyDescent="0.25">
      <c r="A6723" s="2"/>
      <c r="B6723" s="4"/>
    </row>
    <row r="6724" spans="1:2" x14ac:dyDescent="0.25">
      <c r="A6724" s="2"/>
      <c r="B6724" s="4"/>
    </row>
    <row r="6725" spans="1:2" x14ac:dyDescent="0.25">
      <c r="A6725" s="2"/>
      <c r="B6725" s="4"/>
    </row>
    <row r="6726" spans="1:2" x14ac:dyDescent="0.25">
      <c r="A6726" s="2"/>
      <c r="B6726" s="4"/>
    </row>
    <row r="6727" spans="1:2" x14ac:dyDescent="0.25">
      <c r="A6727" s="2"/>
      <c r="B6727" s="4"/>
    </row>
    <row r="6728" spans="1:2" x14ac:dyDescent="0.25">
      <c r="A6728" s="2"/>
      <c r="B6728" s="4"/>
    </row>
    <row r="6729" spans="1:2" x14ac:dyDescent="0.25">
      <c r="A6729" s="2"/>
      <c r="B6729" s="4"/>
    </row>
    <row r="6730" spans="1:2" x14ac:dyDescent="0.25">
      <c r="A6730" s="2"/>
      <c r="B6730" s="4"/>
    </row>
    <row r="6731" spans="1:2" x14ac:dyDescent="0.25">
      <c r="A6731" s="2"/>
      <c r="B6731" s="4"/>
    </row>
    <row r="6732" spans="1:2" x14ac:dyDescent="0.25">
      <c r="A6732" s="2"/>
      <c r="B6732" s="4"/>
    </row>
    <row r="6733" spans="1:2" x14ac:dyDescent="0.25">
      <c r="A6733" s="2"/>
      <c r="B6733" s="4"/>
    </row>
    <row r="6734" spans="1:2" x14ac:dyDescent="0.25">
      <c r="A6734" s="2"/>
      <c r="B6734" s="4"/>
    </row>
    <row r="6735" spans="1:2" x14ac:dyDescent="0.25">
      <c r="A6735" s="2"/>
      <c r="B6735" s="4"/>
    </row>
    <row r="6736" spans="1:2" x14ac:dyDescent="0.25">
      <c r="A6736" s="2"/>
      <c r="B6736" s="4"/>
    </row>
    <row r="6737" spans="1:2" x14ac:dyDescent="0.25">
      <c r="A6737" s="2"/>
      <c r="B6737" s="4"/>
    </row>
    <row r="6738" spans="1:2" x14ac:dyDescent="0.25">
      <c r="A6738" s="2"/>
      <c r="B6738" s="4"/>
    </row>
    <row r="6739" spans="1:2" x14ac:dyDescent="0.25">
      <c r="A6739" s="2"/>
      <c r="B6739" s="4"/>
    </row>
    <row r="6740" spans="1:2" x14ac:dyDescent="0.25">
      <c r="A6740" s="2"/>
      <c r="B6740" s="4"/>
    </row>
    <row r="6741" spans="1:2" x14ac:dyDescent="0.25">
      <c r="A6741" s="2"/>
      <c r="B6741" s="4"/>
    </row>
    <row r="6742" spans="1:2" x14ac:dyDescent="0.25">
      <c r="A6742" s="2"/>
      <c r="B6742" s="4"/>
    </row>
    <row r="6743" spans="1:2" x14ac:dyDescent="0.25">
      <c r="A6743" s="2"/>
      <c r="B6743" s="4"/>
    </row>
    <row r="6744" spans="1:2" x14ac:dyDescent="0.25">
      <c r="A6744" s="2"/>
      <c r="B6744" s="4"/>
    </row>
    <row r="6745" spans="1:2" x14ac:dyDescent="0.25">
      <c r="A6745" s="2"/>
      <c r="B6745" s="4"/>
    </row>
    <row r="6746" spans="1:2" x14ac:dyDescent="0.25">
      <c r="A6746" s="2"/>
      <c r="B6746" s="4"/>
    </row>
    <row r="6747" spans="1:2" x14ac:dyDescent="0.25">
      <c r="A6747" s="2"/>
      <c r="B6747" s="4"/>
    </row>
    <row r="6748" spans="1:2" x14ac:dyDescent="0.25">
      <c r="A6748" s="2"/>
      <c r="B6748" s="4"/>
    </row>
    <row r="6749" spans="1:2" x14ac:dyDescent="0.25">
      <c r="A6749" s="2"/>
      <c r="B6749" s="4"/>
    </row>
    <row r="6750" spans="1:2" x14ac:dyDescent="0.25">
      <c r="A6750" s="2"/>
      <c r="B6750" s="4"/>
    </row>
    <row r="6751" spans="1:2" x14ac:dyDescent="0.25">
      <c r="A6751" s="2"/>
      <c r="B6751" s="4"/>
    </row>
    <row r="6752" spans="1:2" x14ac:dyDescent="0.25">
      <c r="A6752" s="2"/>
      <c r="B6752" s="4"/>
    </row>
    <row r="6753" spans="1:2" x14ac:dyDescent="0.25">
      <c r="A6753" s="2"/>
      <c r="B6753" s="4"/>
    </row>
    <row r="6754" spans="1:2" x14ac:dyDescent="0.25">
      <c r="A6754" s="2"/>
      <c r="B6754" s="4"/>
    </row>
    <row r="6755" spans="1:2" x14ac:dyDescent="0.25">
      <c r="A6755" s="2"/>
      <c r="B6755" s="4"/>
    </row>
    <row r="6756" spans="1:2" x14ac:dyDescent="0.25">
      <c r="A6756" s="2"/>
      <c r="B6756" s="4"/>
    </row>
    <row r="6757" spans="1:2" x14ac:dyDescent="0.25">
      <c r="A6757" s="2"/>
      <c r="B6757" s="4"/>
    </row>
    <row r="6758" spans="1:2" x14ac:dyDescent="0.25">
      <c r="A6758" s="2"/>
      <c r="B6758" s="4"/>
    </row>
    <row r="6759" spans="1:2" x14ac:dyDescent="0.25">
      <c r="A6759" s="2"/>
      <c r="B6759" s="4"/>
    </row>
    <row r="6760" spans="1:2" x14ac:dyDescent="0.25">
      <c r="A6760" s="2"/>
      <c r="B6760" s="4"/>
    </row>
    <row r="6761" spans="1:2" x14ac:dyDescent="0.25">
      <c r="A6761" s="2"/>
      <c r="B6761" s="4"/>
    </row>
    <row r="6762" spans="1:2" x14ac:dyDescent="0.25">
      <c r="A6762" s="2"/>
      <c r="B6762" s="4"/>
    </row>
    <row r="6763" spans="1:2" x14ac:dyDescent="0.25">
      <c r="A6763" s="2"/>
      <c r="B6763" s="4"/>
    </row>
    <row r="6764" spans="1:2" x14ac:dyDescent="0.25">
      <c r="A6764" s="2"/>
      <c r="B6764" s="4"/>
    </row>
    <row r="6765" spans="1:2" x14ac:dyDescent="0.25">
      <c r="A6765" s="2"/>
      <c r="B6765" s="4"/>
    </row>
    <row r="6766" spans="1:2" x14ac:dyDescent="0.25">
      <c r="A6766" s="2"/>
      <c r="B6766" s="4"/>
    </row>
    <row r="6767" spans="1:2" x14ac:dyDescent="0.25">
      <c r="A6767" s="2"/>
      <c r="B6767" s="4"/>
    </row>
    <row r="6768" spans="1:2" x14ac:dyDescent="0.25">
      <c r="A6768" s="2"/>
      <c r="B6768" s="4"/>
    </row>
    <row r="6769" spans="1:2" x14ac:dyDescent="0.25">
      <c r="A6769" s="2"/>
      <c r="B6769" s="4"/>
    </row>
    <row r="6770" spans="1:2" x14ac:dyDescent="0.25">
      <c r="A6770" s="2"/>
      <c r="B6770" s="4"/>
    </row>
    <row r="6771" spans="1:2" x14ac:dyDescent="0.25">
      <c r="A6771" s="2"/>
      <c r="B6771" s="4"/>
    </row>
    <row r="6772" spans="1:2" x14ac:dyDescent="0.25">
      <c r="A6772" s="2"/>
      <c r="B6772" s="4"/>
    </row>
    <row r="6773" spans="1:2" x14ac:dyDescent="0.25">
      <c r="A6773" s="2"/>
      <c r="B6773" s="4"/>
    </row>
    <row r="6774" spans="1:2" x14ac:dyDescent="0.25">
      <c r="A6774" s="2"/>
      <c r="B6774" s="4"/>
    </row>
    <row r="6775" spans="1:2" x14ac:dyDescent="0.25">
      <c r="A6775" s="2"/>
      <c r="B6775" s="4"/>
    </row>
    <row r="6776" spans="1:2" x14ac:dyDescent="0.25">
      <c r="A6776" s="2"/>
      <c r="B6776" s="4"/>
    </row>
    <row r="6777" spans="1:2" x14ac:dyDescent="0.25">
      <c r="A6777" s="2"/>
      <c r="B6777" s="4"/>
    </row>
    <row r="6778" spans="1:2" x14ac:dyDescent="0.25">
      <c r="A6778" s="2"/>
      <c r="B6778" s="4"/>
    </row>
    <row r="6779" spans="1:2" x14ac:dyDescent="0.25">
      <c r="A6779" s="2"/>
      <c r="B6779" s="4"/>
    </row>
    <row r="6780" spans="1:2" x14ac:dyDescent="0.25">
      <c r="A6780" s="2"/>
      <c r="B6780" s="4"/>
    </row>
    <row r="6781" spans="1:2" x14ac:dyDescent="0.25">
      <c r="A6781" s="2"/>
      <c r="B6781" s="4"/>
    </row>
    <row r="6782" spans="1:2" x14ac:dyDescent="0.25">
      <c r="A6782" s="2"/>
      <c r="B6782" s="4"/>
    </row>
    <row r="6783" spans="1:2" x14ac:dyDescent="0.25">
      <c r="A6783" s="2"/>
      <c r="B6783" s="4"/>
    </row>
    <row r="6784" spans="1:2" x14ac:dyDescent="0.25">
      <c r="A6784" s="2"/>
      <c r="B6784" s="4"/>
    </row>
    <row r="6785" spans="1:2" x14ac:dyDescent="0.25">
      <c r="A6785" s="2"/>
      <c r="B6785" s="4"/>
    </row>
    <row r="6786" spans="1:2" x14ac:dyDescent="0.25">
      <c r="A6786" s="2"/>
      <c r="B6786" s="4"/>
    </row>
    <row r="6787" spans="1:2" x14ac:dyDescent="0.25">
      <c r="A6787" s="2"/>
      <c r="B6787" s="4"/>
    </row>
    <row r="6788" spans="1:2" x14ac:dyDescent="0.25">
      <c r="A6788" s="2"/>
      <c r="B6788" s="4"/>
    </row>
    <row r="6789" spans="1:2" x14ac:dyDescent="0.25">
      <c r="A6789" s="2"/>
      <c r="B6789" s="4"/>
    </row>
    <row r="6790" spans="1:2" x14ac:dyDescent="0.25">
      <c r="A6790" s="2"/>
      <c r="B6790" s="4"/>
    </row>
    <row r="6791" spans="1:2" x14ac:dyDescent="0.25">
      <c r="A6791" s="2"/>
      <c r="B6791" s="4"/>
    </row>
    <row r="6792" spans="1:2" x14ac:dyDescent="0.25">
      <c r="A6792" s="2"/>
      <c r="B6792" s="4"/>
    </row>
    <row r="6793" spans="1:2" x14ac:dyDescent="0.25">
      <c r="A6793" s="2"/>
      <c r="B6793" s="4"/>
    </row>
    <row r="6794" spans="1:2" x14ac:dyDescent="0.25">
      <c r="A6794" s="2"/>
      <c r="B6794" s="4"/>
    </row>
    <row r="6795" spans="1:2" x14ac:dyDescent="0.25">
      <c r="A6795" s="2"/>
      <c r="B6795" s="4"/>
    </row>
    <row r="6796" spans="1:2" x14ac:dyDescent="0.25">
      <c r="A6796" s="2"/>
      <c r="B6796" s="4"/>
    </row>
    <row r="6797" spans="1:2" x14ac:dyDescent="0.25">
      <c r="A6797" s="2"/>
      <c r="B6797" s="4"/>
    </row>
    <row r="6798" spans="1:2" x14ac:dyDescent="0.25">
      <c r="A6798" s="2"/>
      <c r="B6798" s="4"/>
    </row>
    <row r="6799" spans="1:2" x14ac:dyDescent="0.25">
      <c r="A6799" s="2"/>
      <c r="B6799" s="4"/>
    </row>
    <row r="6800" spans="1:2" x14ac:dyDescent="0.25">
      <c r="A6800" s="2"/>
      <c r="B6800" s="4"/>
    </row>
    <row r="6801" spans="1:2" x14ac:dyDescent="0.25">
      <c r="A6801" s="2"/>
      <c r="B6801" s="4"/>
    </row>
    <row r="6802" spans="1:2" x14ac:dyDescent="0.25">
      <c r="A6802" s="2"/>
      <c r="B6802" s="4"/>
    </row>
    <row r="6803" spans="1:2" x14ac:dyDescent="0.25">
      <c r="A6803" s="2"/>
      <c r="B6803" s="4"/>
    </row>
    <row r="6804" spans="1:2" x14ac:dyDescent="0.25">
      <c r="A6804" s="2"/>
      <c r="B6804" s="4"/>
    </row>
    <row r="6805" spans="1:2" x14ac:dyDescent="0.25">
      <c r="A6805" s="2"/>
      <c r="B6805" s="4"/>
    </row>
    <row r="6806" spans="1:2" x14ac:dyDescent="0.25">
      <c r="A6806" s="2"/>
      <c r="B6806" s="4"/>
    </row>
    <row r="6807" spans="1:2" x14ac:dyDescent="0.25">
      <c r="A6807" s="2"/>
      <c r="B6807" s="4"/>
    </row>
    <row r="6808" spans="1:2" x14ac:dyDescent="0.25">
      <c r="A6808" s="2"/>
      <c r="B6808" s="4"/>
    </row>
    <row r="6809" spans="1:2" x14ac:dyDescent="0.25">
      <c r="A6809" s="2"/>
      <c r="B6809" s="4"/>
    </row>
    <row r="6810" spans="1:2" x14ac:dyDescent="0.25">
      <c r="A6810" s="2"/>
      <c r="B6810" s="4"/>
    </row>
    <row r="6811" spans="1:2" x14ac:dyDescent="0.25">
      <c r="A6811" s="2"/>
      <c r="B6811" s="4"/>
    </row>
    <row r="6812" spans="1:2" x14ac:dyDescent="0.25">
      <c r="A6812" s="2"/>
      <c r="B6812" s="4"/>
    </row>
    <row r="6813" spans="1:2" x14ac:dyDescent="0.25">
      <c r="A6813" s="2"/>
      <c r="B6813" s="4"/>
    </row>
    <row r="6814" spans="1:2" x14ac:dyDescent="0.25">
      <c r="A6814" s="2"/>
      <c r="B6814" s="4"/>
    </row>
    <row r="6815" spans="1:2" x14ac:dyDescent="0.25">
      <c r="A6815" s="2"/>
      <c r="B6815" s="4"/>
    </row>
    <row r="6816" spans="1:2" x14ac:dyDescent="0.25">
      <c r="A6816" s="2"/>
      <c r="B6816" s="4"/>
    </row>
    <row r="6817" spans="1:2" x14ac:dyDescent="0.25">
      <c r="A6817" s="2"/>
      <c r="B6817" s="4"/>
    </row>
    <row r="6818" spans="1:2" x14ac:dyDescent="0.25">
      <c r="A6818" s="2"/>
      <c r="B6818" s="4"/>
    </row>
    <row r="6819" spans="1:2" x14ac:dyDescent="0.25">
      <c r="A6819" s="2"/>
      <c r="B6819" s="4"/>
    </row>
    <row r="6820" spans="1:2" x14ac:dyDescent="0.25">
      <c r="A6820" s="2"/>
      <c r="B6820" s="4"/>
    </row>
    <row r="6821" spans="1:2" x14ac:dyDescent="0.25">
      <c r="A6821" s="2"/>
      <c r="B6821" s="4"/>
    </row>
    <row r="6822" spans="1:2" x14ac:dyDescent="0.25">
      <c r="A6822" s="2"/>
      <c r="B6822" s="4"/>
    </row>
    <row r="6823" spans="1:2" x14ac:dyDescent="0.25">
      <c r="A6823" s="2"/>
      <c r="B6823" s="4"/>
    </row>
    <row r="6824" spans="1:2" x14ac:dyDescent="0.25">
      <c r="A6824" s="2"/>
      <c r="B6824" s="4"/>
    </row>
    <row r="6825" spans="1:2" x14ac:dyDescent="0.25">
      <c r="A6825" s="2"/>
      <c r="B6825" s="4"/>
    </row>
    <row r="6826" spans="1:2" x14ac:dyDescent="0.25">
      <c r="A6826" s="2"/>
      <c r="B6826" s="4"/>
    </row>
    <row r="6827" spans="1:2" x14ac:dyDescent="0.25">
      <c r="A6827" s="2"/>
      <c r="B6827" s="4"/>
    </row>
    <row r="6828" spans="1:2" x14ac:dyDescent="0.25">
      <c r="A6828" s="2"/>
      <c r="B6828" s="4"/>
    </row>
    <row r="6829" spans="1:2" x14ac:dyDescent="0.25">
      <c r="A6829" s="2"/>
      <c r="B6829" s="4"/>
    </row>
    <row r="6830" spans="1:2" x14ac:dyDescent="0.25">
      <c r="A6830" s="2"/>
      <c r="B6830" s="4"/>
    </row>
    <row r="6831" spans="1:2" x14ac:dyDescent="0.25">
      <c r="A6831" s="2"/>
      <c r="B6831" s="4"/>
    </row>
    <row r="6832" spans="1:2" x14ac:dyDescent="0.25">
      <c r="A6832" s="2"/>
      <c r="B6832" s="4"/>
    </row>
    <row r="6833" spans="1:2" x14ac:dyDescent="0.25">
      <c r="A6833" s="2"/>
      <c r="B6833" s="4"/>
    </row>
    <row r="6834" spans="1:2" x14ac:dyDescent="0.25">
      <c r="A6834" s="2"/>
      <c r="B6834" s="4"/>
    </row>
    <row r="6835" spans="1:2" x14ac:dyDescent="0.25">
      <c r="A6835" s="2"/>
      <c r="B6835" s="4"/>
    </row>
    <row r="6836" spans="1:2" x14ac:dyDescent="0.25">
      <c r="A6836" s="2"/>
      <c r="B6836" s="4"/>
    </row>
    <row r="6837" spans="1:2" x14ac:dyDescent="0.25">
      <c r="A6837" s="2"/>
      <c r="B6837" s="4"/>
    </row>
    <row r="6838" spans="1:2" x14ac:dyDescent="0.25">
      <c r="A6838" s="2"/>
      <c r="B6838" s="4"/>
    </row>
    <row r="6839" spans="1:2" x14ac:dyDescent="0.25">
      <c r="A6839" s="2"/>
      <c r="B6839" s="4"/>
    </row>
    <row r="6840" spans="1:2" x14ac:dyDescent="0.25">
      <c r="A6840" s="2"/>
      <c r="B6840" s="4"/>
    </row>
    <row r="6841" spans="1:2" x14ac:dyDescent="0.25">
      <c r="A6841" s="2"/>
      <c r="B6841" s="4"/>
    </row>
    <row r="6842" spans="1:2" x14ac:dyDescent="0.25">
      <c r="A6842" s="2"/>
      <c r="B6842" s="4"/>
    </row>
    <row r="6843" spans="1:2" x14ac:dyDescent="0.25">
      <c r="A6843" s="2"/>
      <c r="B6843" s="4"/>
    </row>
    <row r="6844" spans="1:2" x14ac:dyDescent="0.25">
      <c r="A6844" s="2"/>
      <c r="B6844" s="4"/>
    </row>
    <row r="6845" spans="1:2" x14ac:dyDescent="0.25">
      <c r="A6845" s="2"/>
      <c r="B6845" s="4"/>
    </row>
    <row r="6846" spans="1:2" x14ac:dyDescent="0.25">
      <c r="A6846" s="2"/>
      <c r="B6846" s="4"/>
    </row>
    <row r="6847" spans="1:2" x14ac:dyDescent="0.25">
      <c r="A6847" s="2"/>
      <c r="B6847" s="4"/>
    </row>
    <row r="6848" spans="1:2" x14ac:dyDescent="0.25">
      <c r="A6848" s="2"/>
      <c r="B6848" s="4"/>
    </row>
    <row r="6849" spans="1:2" x14ac:dyDescent="0.25">
      <c r="A6849" s="2"/>
      <c r="B6849" s="4"/>
    </row>
    <row r="6850" spans="1:2" x14ac:dyDescent="0.25">
      <c r="A6850" s="2"/>
      <c r="B6850" s="4"/>
    </row>
    <row r="6851" spans="1:2" x14ac:dyDescent="0.25">
      <c r="A6851" s="2"/>
      <c r="B6851" s="4"/>
    </row>
    <row r="6852" spans="1:2" x14ac:dyDescent="0.25">
      <c r="A6852" s="2"/>
      <c r="B6852" s="4"/>
    </row>
    <row r="6853" spans="1:2" x14ac:dyDescent="0.25">
      <c r="A6853" s="2"/>
      <c r="B6853" s="4"/>
    </row>
    <row r="6854" spans="1:2" x14ac:dyDescent="0.25">
      <c r="A6854" s="2"/>
      <c r="B6854" s="4"/>
    </row>
    <row r="6855" spans="1:2" x14ac:dyDescent="0.25">
      <c r="A6855" s="2"/>
      <c r="B6855" s="4"/>
    </row>
    <row r="6856" spans="1:2" x14ac:dyDescent="0.25">
      <c r="A6856" s="2"/>
      <c r="B6856" s="4"/>
    </row>
    <row r="6857" spans="1:2" x14ac:dyDescent="0.25">
      <c r="A6857" s="2"/>
      <c r="B6857" s="4"/>
    </row>
    <row r="6858" spans="1:2" x14ac:dyDescent="0.25">
      <c r="A6858" s="2"/>
      <c r="B6858" s="4"/>
    </row>
    <row r="6859" spans="1:2" x14ac:dyDescent="0.25">
      <c r="A6859" s="2"/>
      <c r="B6859" s="4"/>
    </row>
    <row r="6860" spans="1:2" x14ac:dyDescent="0.25">
      <c r="A6860" s="2"/>
      <c r="B6860" s="4"/>
    </row>
    <row r="6861" spans="1:2" x14ac:dyDescent="0.25">
      <c r="A6861" s="2"/>
      <c r="B6861" s="4"/>
    </row>
    <row r="6862" spans="1:2" x14ac:dyDescent="0.25">
      <c r="A6862" s="2"/>
      <c r="B6862" s="4"/>
    </row>
    <row r="6863" spans="1:2" x14ac:dyDescent="0.25">
      <c r="A6863" s="2"/>
      <c r="B6863" s="4"/>
    </row>
    <row r="6864" spans="1:2" x14ac:dyDescent="0.25">
      <c r="A6864" s="2"/>
      <c r="B6864" s="4"/>
    </row>
    <row r="6865" spans="1:2" x14ac:dyDescent="0.25">
      <c r="A6865" s="2"/>
      <c r="B6865" s="4"/>
    </row>
    <row r="6866" spans="1:2" x14ac:dyDescent="0.25">
      <c r="A6866" s="2"/>
      <c r="B6866" s="4"/>
    </row>
    <row r="6867" spans="1:2" x14ac:dyDescent="0.25">
      <c r="A6867" s="2"/>
      <c r="B6867" s="4"/>
    </row>
    <row r="6868" spans="1:2" x14ac:dyDescent="0.25">
      <c r="A6868" s="2"/>
      <c r="B6868" s="4"/>
    </row>
    <row r="6869" spans="1:2" x14ac:dyDescent="0.25">
      <c r="A6869" s="2"/>
      <c r="B6869" s="4"/>
    </row>
    <row r="6870" spans="1:2" x14ac:dyDescent="0.25">
      <c r="A6870" s="2"/>
      <c r="B6870" s="4"/>
    </row>
    <row r="6871" spans="1:2" x14ac:dyDescent="0.25">
      <c r="A6871" s="2"/>
      <c r="B6871" s="4"/>
    </row>
    <row r="6872" spans="1:2" x14ac:dyDescent="0.25">
      <c r="A6872" s="2"/>
      <c r="B6872" s="4"/>
    </row>
    <row r="6873" spans="1:2" x14ac:dyDescent="0.25">
      <c r="A6873" s="2"/>
      <c r="B6873" s="4"/>
    </row>
    <row r="6874" spans="1:2" x14ac:dyDescent="0.25">
      <c r="A6874" s="2"/>
      <c r="B6874" s="4"/>
    </row>
    <row r="6875" spans="1:2" x14ac:dyDescent="0.25">
      <c r="A6875" s="2"/>
      <c r="B6875" s="4"/>
    </row>
    <row r="6876" spans="1:2" x14ac:dyDescent="0.25">
      <c r="A6876" s="2"/>
      <c r="B6876" s="4"/>
    </row>
    <row r="6877" spans="1:2" x14ac:dyDescent="0.25">
      <c r="A6877" s="2"/>
      <c r="B6877" s="4"/>
    </row>
    <row r="6878" spans="1:2" x14ac:dyDescent="0.25">
      <c r="A6878" s="2"/>
      <c r="B6878" s="4"/>
    </row>
    <row r="6879" spans="1:2" x14ac:dyDescent="0.25">
      <c r="A6879" s="2"/>
      <c r="B6879" s="4"/>
    </row>
    <row r="6880" spans="1:2" x14ac:dyDescent="0.25">
      <c r="A6880" s="2"/>
      <c r="B6880" s="4"/>
    </row>
    <row r="6881" spans="1:2" x14ac:dyDescent="0.25">
      <c r="A6881" s="2"/>
      <c r="B6881" s="4"/>
    </row>
    <row r="6882" spans="1:2" x14ac:dyDescent="0.25">
      <c r="A6882" s="2"/>
      <c r="B6882" s="4"/>
    </row>
    <row r="6883" spans="1:2" x14ac:dyDescent="0.25">
      <c r="A6883" s="2"/>
      <c r="B6883" s="4"/>
    </row>
    <row r="6884" spans="1:2" x14ac:dyDescent="0.25">
      <c r="A6884" s="2"/>
      <c r="B6884" s="4"/>
    </row>
    <row r="6885" spans="1:2" x14ac:dyDescent="0.25">
      <c r="A6885" s="2"/>
      <c r="B6885" s="4"/>
    </row>
    <row r="6886" spans="1:2" x14ac:dyDescent="0.25">
      <c r="A6886" s="2"/>
      <c r="B6886" s="4"/>
    </row>
    <row r="6887" spans="1:2" x14ac:dyDescent="0.25">
      <c r="A6887" s="2"/>
      <c r="B6887" s="4"/>
    </row>
    <row r="6888" spans="1:2" x14ac:dyDescent="0.25">
      <c r="A6888" s="2"/>
      <c r="B6888" s="4"/>
    </row>
    <row r="6889" spans="1:2" x14ac:dyDescent="0.25">
      <c r="A6889" s="2"/>
      <c r="B6889" s="4"/>
    </row>
    <row r="6890" spans="1:2" x14ac:dyDescent="0.25">
      <c r="A6890" s="2"/>
      <c r="B6890" s="4"/>
    </row>
    <row r="6891" spans="1:2" x14ac:dyDescent="0.25">
      <c r="A6891" s="2"/>
      <c r="B6891" s="4"/>
    </row>
    <row r="6892" spans="1:2" x14ac:dyDescent="0.25">
      <c r="A6892" s="2"/>
      <c r="B6892" s="4"/>
    </row>
    <row r="6893" spans="1:2" x14ac:dyDescent="0.25">
      <c r="A6893" s="2"/>
      <c r="B6893" s="4"/>
    </row>
    <row r="6894" spans="1:2" x14ac:dyDescent="0.25">
      <c r="A6894" s="2"/>
      <c r="B6894" s="4"/>
    </row>
    <row r="6895" spans="1:2" x14ac:dyDescent="0.25">
      <c r="A6895" s="2"/>
      <c r="B6895" s="4"/>
    </row>
    <row r="6896" spans="1:2" x14ac:dyDescent="0.25">
      <c r="A6896" s="2"/>
      <c r="B6896" s="4"/>
    </row>
    <row r="6897" spans="1:2" x14ac:dyDescent="0.25">
      <c r="A6897" s="2"/>
      <c r="B6897" s="4"/>
    </row>
    <row r="6898" spans="1:2" x14ac:dyDescent="0.25">
      <c r="A6898" s="2"/>
      <c r="B6898" s="4"/>
    </row>
    <row r="6899" spans="1:2" x14ac:dyDescent="0.25">
      <c r="A6899" s="2"/>
      <c r="B6899" s="4"/>
    </row>
    <row r="6900" spans="1:2" x14ac:dyDescent="0.25">
      <c r="A6900" s="2"/>
      <c r="B6900" s="4"/>
    </row>
    <row r="6901" spans="1:2" x14ac:dyDescent="0.25">
      <c r="A6901" s="2"/>
      <c r="B6901" s="4"/>
    </row>
    <row r="6902" spans="1:2" x14ac:dyDescent="0.25">
      <c r="A6902" s="2"/>
      <c r="B6902" s="4"/>
    </row>
    <row r="6903" spans="1:2" x14ac:dyDescent="0.25">
      <c r="A6903" s="2"/>
      <c r="B6903" s="4"/>
    </row>
    <row r="6904" spans="1:2" x14ac:dyDescent="0.25">
      <c r="A6904" s="2"/>
      <c r="B6904" s="4"/>
    </row>
    <row r="6905" spans="1:2" x14ac:dyDescent="0.25">
      <c r="A6905" s="2"/>
      <c r="B6905" s="4"/>
    </row>
    <row r="6906" spans="1:2" x14ac:dyDescent="0.25">
      <c r="A6906" s="2"/>
      <c r="B6906" s="4"/>
    </row>
    <row r="6907" spans="1:2" x14ac:dyDescent="0.25">
      <c r="A6907" s="2"/>
      <c r="B6907" s="4"/>
    </row>
    <row r="6908" spans="1:2" x14ac:dyDescent="0.25">
      <c r="A6908" s="2"/>
      <c r="B6908" s="4"/>
    </row>
    <row r="6909" spans="1:2" x14ac:dyDescent="0.25">
      <c r="A6909" s="2"/>
      <c r="B6909" s="4"/>
    </row>
    <row r="6910" spans="1:2" x14ac:dyDescent="0.25">
      <c r="A6910" s="2"/>
      <c r="B6910" s="4"/>
    </row>
    <row r="6911" spans="1:2" x14ac:dyDescent="0.25">
      <c r="A6911" s="2"/>
      <c r="B6911" s="4"/>
    </row>
    <row r="6912" spans="1:2" x14ac:dyDescent="0.25">
      <c r="A6912" s="2"/>
      <c r="B6912" s="4"/>
    </row>
    <row r="6913" spans="1:2" x14ac:dyDescent="0.25">
      <c r="A6913" s="2"/>
      <c r="B6913" s="4"/>
    </row>
    <row r="6914" spans="1:2" x14ac:dyDescent="0.25">
      <c r="A6914" s="2"/>
      <c r="B6914" s="4"/>
    </row>
    <row r="6915" spans="1:2" x14ac:dyDescent="0.25">
      <c r="A6915" s="2"/>
      <c r="B6915" s="4"/>
    </row>
    <row r="6916" spans="1:2" x14ac:dyDescent="0.25">
      <c r="A6916" s="2"/>
      <c r="B6916" s="4"/>
    </row>
    <row r="6917" spans="1:2" x14ac:dyDescent="0.25">
      <c r="A6917" s="2"/>
      <c r="B6917" s="4"/>
    </row>
    <row r="6918" spans="1:2" x14ac:dyDescent="0.25">
      <c r="A6918" s="2"/>
      <c r="B6918" s="4"/>
    </row>
    <row r="6919" spans="1:2" x14ac:dyDescent="0.25">
      <c r="A6919" s="2"/>
      <c r="B6919" s="4"/>
    </row>
    <row r="6920" spans="1:2" x14ac:dyDescent="0.25">
      <c r="A6920" s="2"/>
      <c r="B6920" s="4"/>
    </row>
    <row r="6921" spans="1:2" x14ac:dyDescent="0.25">
      <c r="A6921" s="2"/>
      <c r="B6921" s="4"/>
    </row>
    <row r="6922" spans="1:2" x14ac:dyDescent="0.25">
      <c r="A6922" s="2"/>
      <c r="B6922" s="4"/>
    </row>
    <row r="6923" spans="1:2" x14ac:dyDescent="0.25">
      <c r="A6923" s="2"/>
      <c r="B6923" s="4"/>
    </row>
    <row r="6924" spans="1:2" x14ac:dyDescent="0.25">
      <c r="A6924" s="2"/>
      <c r="B6924" s="4"/>
    </row>
    <row r="6925" spans="1:2" x14ac:dyDescent="0.25">
      <c r="A6925" s="2"/>
      <c r="B6925" s="4"/>
    </row>
    <row r="6926" spans="1:2" x14ac:dyDescent="0.25">
      <c r="A6926" s="2"/>
      <c r="B6926" s="4"/>
    </row>
    <row r="6927" spans="1:2" x14ac:dyDescent="0.25">
      <c r="A6927" s="2"/>
      <c r="B6927" s="4"/>
    </row>
    <row r="6928" spans="1:2" x14ac:dyDescent="0.25">
      <c r="A6928" s="2"/>
      <c r="B6928" s="4"/>
    </row>
    <row r="6929" spans="1:2" x14ac:dyDescent="0.25">
      <c r="A6929" s="2"/>
      <c r="B6929" s="4"/>
    </row>
    <row r="6930" spans="1:2" x14ac:dyDescent="0.25">
      <c r="A6930" s="2"/>
      <c r="B6930" s="4"/>
    </row>
    <row r="6931" spans="1:2" x14ac:dyDescent="0.25">
      <c r="A6931" s="2"/>
      <c r="B6931" s="4"/>
    </row>
    <row r="6932" spans="1:2" x14ac:dyDescent="0.25">
      <c r="A6932" s="2"/>
      <c r="B6932" s="4"/>
    </row>
    <row r="6933" spans="1:2" x14ac:dyDescent="0.25">
      <c r="A6933" s="2"/>
      <c r="B6933" s="4"/>
    </row>
    <row r="6934" spans="1:2" x14ac:dyDescent="0.25">
      <c r="A6934" s="2"/>
      <c r="B6934" s="4"/>
    </row>
    <row r="6935" spans="1:2" x14ac:dyDescent="0.25">
      <c r="A6935" s="2"/>
      <c r="B6935" s="4"/>
    </row>
    <row r="6936" spans="1:2" x14ac:dyDescent="0.25">
      <c r="A6936" s="2"/>
      <c r="B6936" s="4"/>
    </row>
    <row r="6937" spans="1:2" x14ac:dyDescent="0.25">
      <c r="A6937" s="2"/>
      <c r="B6937" s="4"/>
    </row>
    <row r="6938" spans="1:2" x14ac:dyDescent="0.25">
      <c r="A6938" s="2"/>
      <c r="B6938" s="4"/>
    </row>
    <row r="6939" spans="1:2" x14ac:dyDescent="0.25">
      <c r="A6939" s="2"/>
      <c r="B6939" s="4"/>
    </row>
    <row r="6940" spans="1:2" x14ac:dyDescent="0.25">
      <c r="A6940" s="2"/>
      <c r="B6940" s="4"/>
    </row>
    <row r="6941" spans="1:2" x14ac:dyDescent="0.25">
      <c r="A6941" s="2"/>
      <c r="B6941" s="4"/>
    </row>
    <row r="6942" spans="1:2" x14ac:dyDescent="0.25">
      <c r="A6942" s="2"/>
      <c r="B6942" s="4"/>
    </row>
    <row r="6943" spans="1:2" x14ac:dyDescent="0.25">
      <c r="A6943" s="2"/>
      <c r="B6943" s="4"/>
    </row>
    <row r="6944" spans="1:2" x14ac:dyDescent="0.25">
      <c r="A6944" s="2"/>
      <c r="B6944" s="4"/>
    </row>
    <row r="6945" spans="1:2" x14ac:dyDescent="0.25">
      <c r="A6945" s="2"/>
      <c r="B6945" s="4"/>
    </row>
    <row r="6946" spans="1:2" x14ac:dyDescent="0.25">
      <c r="A6946" s="2"/>
      <c r="B6946" s="4"/>
    </row>
    <row r="6947" spans="1:2" x14ac:dyDescent="0.25">
      <c r="A6947" s="2"/>
      <c r="B6947" s="4"/>
    </row>
    <row r="6948" spans="1:2" x14ac:dyDescent="0.25">
      <c r="A6948" s="2"/>
      <c r="B6948" s="4"/>
    </row>
    <row r="6949" spans="1:2" x14ac:dyDescent="0.25">
      <c r="A6949" s="2"/>
      <c r="B6949" s="4"/>
    </row>
    <row r="6950" spans="1:2" x14ac:dyDescent="0.25">
      <c r="A6950" s="2"/>
      <c r="B6950" s="4"/>
    </row>
    <row r="6951" spans="1:2" x14ac:dyDescent="0.25">
      <c r="A6951" s="2"/>
      <c r="B6951" s="4"/>
    </row>
    <row r="6952" spans="1:2" x14ac:dyDescent="0.25">
      <c r="A6952" s="2"/>
      <c r="B6952" s="4"/>
    </row>
    <row r="6953" spans="1:2" x14ac:dyDescent="0.25">
      <c r="A6953" s="2"/>
      <c r="B6953" s="4"/>
    </row>
    <row r="6954" spans="1:2" x14ac:dyDescent="0.25">
      <c r="A6954" s="2"/>
      <c r="B6954" s="4"/>
    </row>
    <row r="6955" spans="1:2" x14ac:dyDescent="0.25">
      <c r="A6955" s="2"/>
      <c r="B6955" s="4"/>
    </row>
    <row r="6956" spans="1:2" x14ac:dyDescent="0.25">
      <c r="A6956" s="2"/>
      <c r="B6956" s="4"/>
    </row>
    <row r="6957" spans="1:2" x14ac:dyDescent="0.25">
      <c r="A6957" s="2"/>
      <c r="B6957" s="4"/>
    </row>
    <row r="6958" spans="1:2" x14ac:dyDescent="0.25">
      <c r="A6958" s="2"/>
      <c r="B6958" s="4"/>
    </row>
    <row r="6959" spans="1:2" x14ac:dyDescent="0.25">
      <c r="A6959" s="2"/>
      <c r="B6959" s="4"/>
    </row>
    <row r="6960" spans="1:2" x14ac:dyDescent="0.25">
      <c r="A6960" s="2"/>
      <c r="B6960" s="4"/>
    </row>
    <row r="6961" spans="1:2" x14ac:dyDescent="0.25">
      <c r="A6961" s="2"/>
      <c r="B6961" s="4"/>
    </row>
    <row r="6962" spans="1:2" x14ac:dyDescent="0.25">
      <c r="A6962" s="2"/>
      <c r="B6962" s="4"/>
    </row>
    <row r="6963" spans="1:2" x14ac:dyDescent="0.25">
      <c r="A6963" s="2"/>
      <c r="B6963" s="4"/>
    </row>
    <row r="6964" spans="1:2" x14ac:dyDescent="0.25">
      <c r="A6964" s="2"/>
      <c r="B6964" s="4"/>
    </row>
    <row r="6965" spans="1:2" x14ac:dyDescent="0.25">
      <c r="A6965" s="2"/>
      <c r="B6965" s="4"/>
    </row>
    <row r="6966" spans="1:2" x14ac:dyDescent="0.25">
      <c r="A6966" s="2"/>
      <c r="B6966" s="4"/>
    </row>
    <row r="6967" spans="1:2" x14ac:dyDescent="0.25">
      <c r="A6967" s="2"/>
      <c r="B6967" s="4"/>
    </row>
    <row r="6968" spans="1:2" x14ac:dyDescent="0.25">
      <c r="A6968" s="2"/>
      <c r="B6968" s="4"/>
    </row>
    <row r="6969" spans="1:2" x14ac:dyDescent="0.25">
      <c r="A6969" s="2"/>
      <c r="B6969" s="4"/>
    </row>
    <row r="6970" spans="1:2" x14ac:dyDescent="0.25">
      <c r="A6970" s="2"/>
      <c r="B6970" s="4"/>
    </row>
    <row r="6971" spans="1:2" x14ac:dyDescent="0.25">
      <c r="A6971" s="2"/>
      <c r="B6971" s="4"/>
    </row>
    <row r="6972" spans="1:2" x14ac:dyDescent="0.25">
      <c r="A6972" s="2"/>
      <c r="B6972" s="4"/>
    </row>
    <row r="6973" spans="1:2" x14ac:dyDescent="0.25">
      <c r="A6973" s="2"/>
      <c r="B6973" s="4"/>
    </row>
    <row r="6974" spans="1:2" x14ac:dyDescent="0.25">
      <c r="A6974" s="2"/>
      <c r="B6974" s="4"/>
    </row>
    <row r="6975" spans="1:2" x14ac:dyDescent="0.25">
      <c r="A6975" s="2"/>
      <c r="B6975" s="4"/>
    </row>
    <row r="6976" spans="1:2" x14ac:dyDescent="0.25">
      <c r="A6976" s="2"/>
      <c r="B6976" s="4"/>
    </row>
    <row r="6977" spans="1:2" x14ac:dyDescent="0.25">
      <c r="A6977" s="2"/>
      <c r="B6977" s="4"/>
    </row>
    <row r="6978" spans="1:2" x14ac:dyDescent="0.25">
      <c r="A6978" s="2"/>
      <c r="B6978" s="4"/>
    </row>
    <row r="6979" spans="1:2" x14ac:dyDescent="0.25">
      <c r="A6979" s="2"/>
      <c r="B6979" s="4"/>
    </row>
    <row r="6980" spans="1:2" x14ac:dyDescent="0.25">
      <c r="A6980" s="2"/>
      <c r="B6980" s="4"/>
    </row>
    <row r="6981" spans="1:2" x14ac:dyDescent="0.25">
      <c r="A6981" s="2"/>
      <c r="B6981" s="4"/>
    </row>
    <row r="6982" spans="1:2" x14ac:dyDescent="0.25">
      <c r="A6982" s="2"/>
      <c r="B6982" s="4"/>
    </row>
    <row r="6983" spans="1:2" x14ac:dyDescent="0.25">
      <c r="A6983" s="2"/>
      <c r="B6983" s="4"/>
    </row>
    <row r="6984" spans="1:2" x14ac:dyDescent="0.25">
      <c r="A6984" s="2"/>
      <c r="B6984" s="4"/>
    </row>
    <row r="6985" spans="1:2" x14ac:dyDescent="0.25">
      <c r="A6985" s="2"/>
      <c r="B6985" s="4"/>
    </row>
    <row r="6986" spans="1:2" x14ac:dyDescent="0.25">
      <c r="A6986" s="2"/>
      <c r="B6986" s="4"/>
    </row>
    <row r="6987" spans="1:2" x14ac:dyDescent="0.25">
      <c r="A6987" s="2"/>
      <c r="B6987" s="4"/>
    </row>
    <row r="6988" spans="1:2" x14ac:dyDescent="0.25">
      <c r="A6988" s="2"/>
      <c r="B6988" s="4"/>
    </row>
    <row r="6989" spans="1:2" x14ac:dyDescent="0.25">
      <c r="A6989" s="2"/>
      <c r="B6989" s="4"/>
    </row>
    <row r="6990" spans="1:2" x14ac:dyDescent="0.25">
      <c r="A6990" s="2"/>
      <c r="B6990" s="4"/>
    </row>
    <row r="6991" spans="1:2" x14ac:dyDescent="0.25">
      <c r="A6991" s="2"/>
      <c r="B6991" s="4"/>
    </row>
    <row r="6992" spans="1:2" x14ac:dyDescent="0.25">
      <c r="A6992" s="2"/>
      <c r="B6992" s="4"/>
    </row>
    <row r="6993" spans="1:2" x14ac:dyDescent="0.25">
      <c r="A6993" s="2"/>
      <c r="B6993" s="4"/>
    </row>
    <row r="6994" spans="1:2" x14ac:dyDescent="0.25">
      <c r="A6994" s="2"/>
      <c r="B6994" s="4"/>
    </row>
    <row r="6995" spans="1:2" x14ac:dyDescent="0.25">
      <c r="A6995" s="2"/>
      <c r="B6995" s="4"/>
    </row>
    <row r="6996" spans="1:2" x14ac:dyDescent="0.25">
      <c r="A6996" s="2"/>
      <c r="B6996" s="4"/>
    </row>
    <row r="6997" spans="1:2" x14ac:dyDescent="0.25">
      <c r="A6997" s="2"/>
      <c r="B6997" s="4"/>
    </row>
    <row r="6998" spans="1:2" x14ac:dyDescent="0.25">
      <c r="A6998" s="2"/>
      <c r="B6998" s="4"/>
    </row>
    <row r="6999" spans="1:2" x14ac:dyDescent="0.25">
      <c r="A6999" s="2"/>
      <c r="B6999" s="4"/>
    </row>
    <row r="7000" spans="1:2" x14ac:dyDescent="0.25">
      <c r="A7000" s="2"/>
      <c r="B7000" s="4"/>
    </row>
    <row r="7001" spans="1:2" x14ac:dyDescent="0.25">
      <c r="A7001" s="2"/>
      <c r="B7001" s="4"/>
    </row>
    <row r="7002" spans="1:2" x14ac:dyDescent="0.25">
      <c r="A7002" s="2"/>
      <c r="B7002" s="4"/>
    </row>
    <row r="7003" spans="1:2" x14ac:dyDescent="0.25">
      <c r="A7003" s="2"/>
      <c r="B7003" s="4"/>
    </row>
    <row r="7004" spans="1:2" x14ac:dyDescent="0.25">
      <c r="A7004" s="2"/>
      <c r="B7004" s="4"/>
    </row>
    <row r="7005" spans="1:2" x14ac:dyDescent="0.25">
      <c r="A7005" s="2"/>
      <c r="B7005" s="4"/>
    </row>
    <row r="7006" spans="1:2" x14ac:dyDescent="0.25">
      <c r="A7006" s="2"/>
      <c r="B7006" s="4"/>
    </row>
    <row r="7007" spans="1:2" x14ac:dyDescent="0.25">
      <c r="A7007" s="2"/>
      <c r="B7007" s="4"/>
    </row>
    <row r="7008" spans="1:2" x14ac:dyDescent="0.25">
      <c r="A7008" s="2"/>
      <c r="B7008" s="4"/>
    </row>
    <row r="7009" spans="1:2" x14ac:dyDescent="0.25">
      <c r="A7009" s="2"/>
      <c r="B7009" s="4"/>
    </row>
    <row r="7010" spans="1:2" x14ac:dyDescent="0.25">
      <c r="A7010" s="2"/>
      <c r="B7010" s="4"/>
    </row>
    <row r="7011" spans="1:2" x14ac:dyDescent="0.25">
      <c r="A7011" s="2"/>
      <c r="B7011" s="4"/>
    </row>
    <row r="7012" spans="1:2" x14ac:dyDescent="0.25">
      <c r="A7012" s="2"/>
      <c r="B7012" s="4"/>
    </row>
    <row r="7013" spans="1:2" x14ac:dyDescent="0.25">
      <c r="A7013" s="2"/>
      <c r="B7013" s="4"/>
    </row>
    <row r="7014" spans="1:2" x14ac:dyDescent="0.25">
      <c r="A7014" s="2"/>
      <c r="B7014" s="4"/>
    </row>
    <row r="7015" spans="1:2" x14ac:dyDescent="0.25">
      <c r="A7015" s="2"/>
      <c r="B7015" s="4"/>
    </row>
    <row r="7016" spans="1:2" x14ac:dyDescent="0.25">
      <c r="A7016" s="2"/>
      <c r="B7016" s="4"/>
    </row>
    <row r="7017" spans="1:2" x14ac:dyDescent="0.25">
      <c r="A7017" s="2"/>
      <c r="B7017" s="4"/>
    </row>
    <row r="7018" spans="1:2" x14ac:dyDescent="0.25">
      <c r="A7018" s="2"/>
      <c r="B7018" s="4"/>
    </row>
    <row r="7019" spans="1:2" x14ac:dyDescent="0.25">
      <c r="A7019" s="2"/>
      <c r="B7019" s="4"/>
    </row>
    <row r="7020" spans="1:2" x14ac:dyDescent="0.25">
      <c r="A7020" s="2"/>
      <c r="B7020" s="4"/>
    </row>
    <row r="7021" spans="1:2" x14ac:dyDescent="0.25">
      <c r="A7021" s="2"/>
      <c r="B7021" s="4"/>
    </row>
    <row r="7022" spans="1:2" x14ac:dyDescent="0.25">
      <c r="A7022" s="2"/>
      <c r="B7022" s="4"/>
    </row>
    <row r="7023" spans="1:2" x14ac:dyDescent="0.25">
      <c r="A7023" s="2"/>
      <c r="B7023" s="4"/>
    </row>
    <row r="7024" spans="1:2" x14ac:dyDescent="0.25">
      <c r="A7024" s="2"/>
      <c r="B7024" s="4"/>
    </row>
    <row r="7025" spans="1:2" x14ac:dyDescent="0.25">
      <c r="A7025" s="2"/>
      <c r="B7025" s="4"/>
    </row>
    <row r="7026" spans="1:2" x14ac:dyDescent="0.25">
      <c r="A7026" s="2"/>
      <c r="B7026" s="4"/>
    </row>
    <row r="7027" spans="1:2" x14ac:dyDescent="0.25">
      <c r="A7027" s="2"/>
      <c r="B7027" s="4"/>
    </row>
    <row r="7028" spans="1:2" x14ac:dyDescent="0.25">
      <c r="A7028" s="2"/>
      <c r="B7028" s="4"/>
    </row>
    <row r="7029" spans="1:2" x14ac:dyDescent="0.25">
      <c r="A7029" s="2"/>
      <c r="B7029" s="4"/>
    </row>
    <row r="7030" spans="1:2" x14ac:dyDescent="0.25">
      <c r="A7030" s="2"/>
      <c r="B7030" s="4"/>
    </row>
    <row r="7031" spans="1:2" x14ac:dyDescent="0.25">
      <c r="A7031" s="2"/>
      <c r="B7031" s="4"/>
    </row>
    <row r="7032" spans="1:2" x14ac:dyDescent="0.25">
      <c r="A7032" s="2"/>
      <c r="B7032" s="4"/>
    </row>
    <row r="7033" spans="1:2" x14ac:dyDescent="0.25">
      <c r="A7033" s="2"/>
      <c r="B7033" s="4"/>
    </row>
    <row r="7034" spans="1:2" x14ac:dyDescent="0.25">
      <c r="A7034" s="2"/>
      <c r="B7034" s="4"/>
    </row>
    <row r="7035" spans="1:2" x14ac:dyDescent="0.25">
      <c r="A7035" s="2"/>
      <c r="B7035" s="4"/>
    </row>
    <row r="7036" spans="1:2" x14ac:dyDescent="0.25">
      <c r="A7036" s="2"/>
      <c r="B7036" s="4"/>
    </row>
    <row r="7037" spans="1:2" x14ac:dyDescent="0.25">
      <c r="A7037" s="2"/>
      <c r="B7037" s="4"/>
    </row>
    <row r="7038" spans="1:2" x14ac:dyDescent="0.25">
      <c r="A7038" s="2"/>
      <c r="B7038" s="4"/>
    </row>
    <row r="7039" spans="1:2" x14ac:dyDescent="0.25">
      <c r="A7039" s="2"/>
      <c r="B7039" s="4"/>
    </row>
    <row r="7040" spans="1:2" x14ac:dyDescent="0.25">
      <c r="A7040" s="2"/>
      <c r="B7040" s="4"/>
    </row>
    <row r="7041" spans="1:2" x14ac:dyDescent="0.25">
      <c r="A7041" s="2"/>
      <c r="B7041" s="4"/>
    </row>
    <row r="7042" spans="1:2" x14ac:dyDescent="0.25">
      <c r="A7042" s="2"/>
      <c r="B7042" s="4"/>
    </row>
    <row r="7043" spans="1:2" x14ac:dyDescent="0.25">
      <c r="A7043" s="2"/>
      <c r="B7043" s="4"/>
    </row>
    <row r="7044" spans="1:2" x14ac:dyDescent="0.25">
      <c r="A7044" s="2"/>
      <c r="B7044" s="4"/>
    </row>
    <row r="7045" spans="1:2" x14ac:dyDescent="0.25">
      <c r="A7045" s="2"/>
      <c r="B7045" s="4"/>
    </row>
    <row r="7046" spans="1:2" x14ac:dyDescent="0.25">
      <c r="A7046" s="2"/>
      <c r="B7046" s="4"/>
    </row>
    <row r="7047" spans="1:2" x14ac:dyDescent="0.25">
      <c r="A7047" s="2"/>
      <c r="B7047" s="4"/>
    </row>
    <row r="7048" spans="1:2" x14ac:dyDescent="0.25">
      <c r="A7048" s="2"/>
      <c r="B7048" s="4"/>
    </row>
    <row r="7049" spans="1:2" x14ac:dyDescent="0.25">
      <c r="A7049" s="2"/>
      <c r="B7049" s="4"/>
    </row>
    <row r="7050" spans="1:2" x14ac:dyDescent="0.25">
      <c r="A7050" s="2"/>
      <c r="B7050" s="4"/>
    </row>
    <row r="7051" spans="1:2" x14ac:dyDescent="0.25">
      <c r="A7051" s="2"/>
      <c r="B7051" s="4"/>
    </row>
    <row r="7052" spans="1:2" x14ac:dyDescent="0.25">
      <c r="A7052" s="2"/>
      <c r="B7052" s="4"/>
    </row>
    <row r="7053" spans="1:2" x14ac:dyDescent="0.25">
      <c r="A7053" s="2"/>
      <c r="B7053" s="4"/>
    </row>
    <row r="7054" spans="1:2" x14ac:dyDescent="0.25">
      <c r="A7054" s="2"/>
      <c r="B7054" s="4"/>
    </row>
    <row r="7055" spans="1:2" x14ac:dyDescent="0.25">
      <c r="A7055" s="2"/>
      <c r="B7055" s="4"/>
    </row>
    <row r="7056" spans="1:2" x14ac:dyDescent="0.25">
      <c r="A7056" s="2"/>
      <c r="B7056" s="4"/>
    </row>
    <row r="7057" spans="1:2" x14ac:dyDescent="0.25">
      <c r="A7057" s="2"/>
      <c r="B7057" s="4"/>
    </row>
    <row r="7058" spans="1:2" x14ac:dyDescent="0.25">
      <c r="A7058" s="2"/>
      <c r="B7058" s="4"/>
    </row>
    <row r="7059" spans="1:2" x14ac:dyDescent="0.25">
      <c r="A7059" s="2"/>
      <c r="B7059" s="4"/>
    </row>
    <row r="7060" spans="1:2" x14ac:dyDescent="0.25">
      <c r="A7060" s="2"/>
      <c r="B7060" s="4"/>
    </row>
    <row r="7061" spans="1:2" x14ac:dyDescent="0.25">
      <c r="A7061" s="2"/>
      <c r="B7061" s="4"/>
    </row>
    <row r="7062" spans="1:2" x14ac:dyDescent="0.25">
      <c r="A7062" s="2"/>
      <c r="B7062" s="4"/>
    </row>
    <row r="7063" spans="1:2" x14ac:dyDescent="0.25">
      <c r="A7063" s="2"/>
      <c r="B7063" s="4"/>
    </row>
    <row r="7064" spans="1:2" x14ac:dyDescent="0.25">
      <c r="A7064" s="2"/>
      <c r="B7064" s="4"/>
    </row>
    <row r="7065" spans="1:2" x14ac:dyDescent="0.25">
      <c r="A7065" s="2"/>
      <c r="B7065" s="4"/>
    </row>
    <row r="7066" spans="1:2" x14ac:dyDescent="0.25">
      <c r="A7066" s="2"/>
      <c r="B7066" s="4"/>
    </row>
    <row r="7067" spans="1:2" x14ac:dyDescent="0.25">
      <c r="A7067" s="2"/>
      <c r="B7067" s="4"/>
    </row>
    <row r="7068" spans="1:2" x14ac:dyDescent="0.25">
      <c r="A7068" s="2"/>
      <c r="B7068" s="4"/>
    </row>
    <row r="7069" spans="1:2" x14ac:dyDescent="0.25">
      <c r="A7069" s="2"/>
      <c r="B7069" s="4"/>
    </row>
    <row r="7070" spans="1:2" x14ac:dyDescent="0.25">
      <c r="A7070" s="2"/>
      <c r="B7070" s="4"/>
    </row>
    <row r="7071" spans="1:2" x14ac:dyDescent="0.25">
      <c r="A7071" s="2"/>
      <c r="B7071" s="4"/>
    </row>
    <row r="7072" spans="1:2" x14ac:dyDescent="0.25">
      <c r="A7072" s="2"/>
      <c r="B7072" s="4"/>
    </row>
    <row r="7073" spans="1:2" x14ac:dyDescent="0.25">
      <c r="A7073" s="2"/>
      <c r="B7073" s="4"/>
    </row>
    <row r="7074" spans="1:2" x14ac:dyDescent="0.25">
      <c r="A7074" s="2"/>
      <c r="B7074" s="4"/>
    </row>
    <row r="7075" spans="1:2" x14ac:dyDescent="0.25">
      <c r="A7075" s="2"/>
      <c r="B7075" s="4"/>
    </row>
    <row r="7076" spans="1:2" x14ac:dyDescent="0.25">
      <c r="A7076" s="2"/>
      <c r="B7076" s="4"/>
    </row>
    <row r="7077" spans="1:2" x14ac:dyDescent="0.25">
      <c r="A7077" s="2"/>
      <c r="B7077" s="4"/>
    </row>
    <row r="7078" spans="1:2" x14ac:dyDescent="0.25">
      <c r="A7078" s="2"/>
      <c r="B7078" s="4"/>
    </row>
    <row r="7079" spans="1:2" x14ac:dyDescent="0.25">
      <c r="A7079" s="2"/>
      <c r="B7079" s="4"/>
    </row>
    <row r="7080" spans="1:2" x14ac:dyDescent="0.25">
      <c r="A7080" s="2"/>
      <c r="B7080" s="4"/>
    </row>
    <row r="7081" spans="1:2" x14ac:dyDescent="0.25">
      <c r="A7081" s="2"/>
      <c r="B7081" s="4"/>
    </row>
    <row r="7082" spans="1:2" x14ac:dyDescent="0.25">
      <c r="A7082" s="2"/>
      <c r="B7082" s="4"/>
    </row>
    <row r="7083" spans="1:2" x14ac:dyDescent="0.25">
      <c r="A7083" s="2"/>
      <c r="B7083" s="4"/>
    </row>
    <row r="7084" spans="1:2" x14ac:dyDescent="0.25">
      <c r="A7084" s="2"/>
      <c r="B7084" s="4"/>
    </row>
    <row r="7085" spans="1:2" x14ac:dyDescent="0.25">
      <c r="A7085" s="2"/>
      <c r="B7085" s="4"/>
    </row>
    <row r="7086" spans="1:2" x14ac:dyDescent="0.25">
      <c r="A7086" s="2"/>
      <c r="B7086" s="4"/>
    </row>
    <row r="7087" spans="1:2" x14ac:dyDescent="0.25">
      <c r="A7087" s="2"/>
      <c r="B7087" s="4"/>
    </row>
    <row r="7088" spans="1:2" x14ac:dyDescent="0.25">
      <c r="A7088" s="2"/>
      <c r="B7088" s="4"/>
    </row>
    <row r="7089" spans="1:2" x14ac:dyDescent="0.25">
      <c r="A7089" s="2"/>
      <c r="B7089" s="4"/>
    </row>
    <row r="7090" spans="1:2" x14ac:dyDescent="0.25">
      <c r="A7090" s="2"/>
      <c r="B7090" s="4"/>
    </row>
    <row r="7091" spans="1:2" x14ac:dyDescent="0.25">
      <c r="A7091" s="2"/>
      <c r="B7091" s="4"/>
    </row>
    <row r="7092" spans="1:2" x14ac:dyDescent="0.25">
      <c r="A7092" s="2"/>
      <c r="B7092" s="4"/>
    </row>
    <row r="7093" spans="1:2" x14ac:dyDescent="0.25">
      <c r="A7093" s="2"/>
      <c r="B7093" s="4"/>
    </row>
    <row r="7094" spans="1:2" x14ac:dyDescent="0.25">
      <c r="A7094" s="2"/>
      <c r="B7094" s="4"/>
    </row>
    <row r="7095" spans="1:2" x14ac:dyDescent="0.25">
      <c r="A7095" s="2"/>
      <c r="B7095" s="4"/>
    </row>
    <row r="7096" spans="1:2" x14ac:dyDescent="0.25">
      <c r="A7096" s="2"/>
      <c r="B7096" s="4"/>
    </row>
    <row r="7097" spans="1:2" x14ac:dyDescent="0.25">
      <c r="A7097" s="2"/>
      <c r="B7097" s="4"/>
    </row>
    <row r="7098" spans="1:2" x14ac:dyDescent="0.25">
      <c r="A7098" s="2"/>
      <c r="B7098" s="4"/>
    </row>
    <row r="7099" spans="1:2" x14ac:dyDescent="0.25">
      <c r="A7099" s="2"/>
      <c r="B7099" s="4"/>
    </row>
    <row r="7100" spans="1:2" x14ac:dyDescent="0.25">
      <c r="A7100" s="2"/>
      <c r="B7100" s="4"/>
    </row>
    <row r="7101" spans="1:2" x14ac:dyDescent="0.25">
      <c r="A7101" s="2"/>
      <c r="B7101" s="4"/>
    </row>
    <row r="7102" spans="1:2" x14ac:dyDescent="0.25">
      <c r="A7102" s="2"/>
      <c r="B7102" s="4"/>
    </row>
    <row r="7103" spans="1:2" x14ac:dyDescent="0.25">
      <c r="A7103" s="2"/>
      <c r="B7103" s="4"/>
    </row>
    <row r="7104" spans="1:2" x14ac:dyDescent="0.25">
      <c r="A7104" s="2"/>
      <c r="B7104" s="4"/>
    </row>
    <row r="7105" spans="1:2" x14ac:dyDescent="0.25">
      <c r="A7105" s="2"/>
      <c r="B7105" s="4"/>
    </row>
    <row r="7106" spans="1:2" x14ac:dyDescent="0.25">
      <c r="A7106" s="2"/>
      <c r="B7106" s="4"/>
    </row>
    <row r="7107" spans="1:2" x14ac:dyDescent="0.25">
      <c r="A7107" s="2"/>
      <c r="B7107" s="4"/>
    </row>
    <row r="7108" spans="1:2" x14ac:dyDescent="0.25">
      <c r="A7108" s="2"/>
      <c r="B7108" s="4"/>
    </row>
    <row r="7109" spans="1:2" x14ac:dyDescent="0.25">
      <c r="A7109" s="2"/>
      <c r="B7109" s="4"/>
    </row>
    <row r="7110" spans="1:2" x14ac:dyDescent="0.25">
      <c r="A7110" s="2"/>
      <c r="B7110" s="4"/>
    </row>
    <row r="7111" spans="1:2" x14ac:dyDescent="0.25">
      <c r="A7111" s="2"/>
      <c r="B7111" s="4"/>
    </row>
    <row r="7112" spans="1:2" x14ac:dyDescent="0.25">
      <c r="A7112" s="2"/>
      <c r="B7112" s="4"/>
    </row>
    <row r="7113" spans="1:2" x14ac:dyDescent="0.25">
      <c r="A7113" s="2"/>
      <c r="B7113" s="4"/>
    </row>
    <row r="7114" spans="1:2" x14ac:dyDescent="0.25">
      <c r="A7114" s="2"/>
      <c r="B7114" s="4"/>
    </row>
    <row r="7115" spans="1:2" x14ac:dyDescent="0.25">
      <c r="A7115" s="2"/>
      <c r="B7115" s="4"/>
    </row>
    <row r="7116" spans="1:2" x14ac:dyDescent="0.25">
      <c r="A7116" s="2"/>
      <c r="B7116" s="4"/>
    </row>
    <row r="7117" spans="1:2" x14ac:dyDescent="0.25">
      <c r="A7117" s="2"/>
      <c r="B7117" s="4"/>
    </row>
    <row r="7118" spans="1:2" x14ac:dyDescent="0.25">
      <c r="A7118" s="2"/>
      <c r="B7118" s="4"/>
    </row>
    <row r="7119" spans="1:2" x14ac:dyDescent="0.25">
      <c r="A7119" s="2"/>
      <c r="B7119" s="4"/>
    </row>
    <row r="7120" spans="1:2" x14ac:dyDescent="0.25">
      <c r="A7120" s="2"/>
      <c r="B7120" s="4"/>
    </row>
    <row r="7121" spans="1:2" x14ac:dyDescent="0.25">
      <c r="A7121" s="2"/>
      <c r="B7121" s="4"/>
    </row>
    <row r="7122" spans="1:2" x14ac:dyDescent="0.25">
      <c r="A7122" s="2"/>
      <c r="B7122" s="4"/>
    </row>
    <row r="7123" spans="1:2" x14ac:dyDescent="0.25">
      <c r="A7123" s="2"/>
      <c r="B7123" s="4"/>
    </row>
    <row r="7124" spans="1:2" x14ac:dyDescent="0.25">
      <c r="A7124" s="2"/>
      <c r="B7124" s="4"/>
    </row>
    <row r="7125" spans="1:2" x14ac:dyDescent="0.25">
      <c r="A7125" s="2"/>
      <c r="B7125" s="4"/>
    </row>
    <row r="7126" spans="1:2" x14ac:dyDescent="0.25">
      <c r="A7126" s="2"/>
      <c r="B7126" s="4"/>
    </row>
    <row r="7127" spans="1:2" x14ac:dyDescent="0.25">
      <c r="A7127" s="2"/>
      <c r="B7127" s="4"/>
    </row>
    <row r="7128" spans="1:2" x14ac:dyDescent="0.25">
      <c r="A7128" s="2"/>
      <c r="B7128" s="4"/>
    </row>
    <row r="7129" spans="1:2" x14ac:dyDescent="0.25">
      <c r="A7129" s="2"/>
      <c r="B7129" s="4"/>
    </row>
    <row r="7130" spans="1:2" x14ac:dyDescent="0.25">
      <c r="A7130" s="2"/>
      <c r="B7130" s="4"/>
    </row>
    <row r="7131" spans="1:2" x14ac:dyDescent="0.25">
      <c r="A7131" s="2"/>
      <c r="B7131" s="4"/>
    </row>
    <row r="7132" spans="1:2" x14ac:dyDescent="0.25">
      <c r="A7132" s="2"/>
      <c r="B7132" s="4"/>
    </row>
    <row r="7133" spans="1:2" x14ac:dyDescent="0.25">
      <c r="A7133" s="2"/>
      <c r="B7133" s="4"/>
    </row>
    <row r="7134" spans="1:2" x14ac:dyDescent="0.25">
      <c r="A7134" s="2"/>
      <c r="B7134" s="4"/>
    </row>
    <row r="7135" spans="1:2" x14ac:dyDescent="0.25">
      <c r="A7135" s="2"/>
      <c r="B7135" s="4"/>
    </row>
    <row r="7136" spans="1:2" x14ac:dyDescent="0.25">
      <c r="A7136" s="2"/>
      <c r="B7136" s="4"/>
    </row>
    <row r="7137" spans="1:2" x14ac:dyDescent="0.25">
      <c r="A7137" s="2"/>
      <c r="B7137" s="4"/>
    </row>
    <row r="7138" spans="1:2" x14ac:dyDescent="0.25">
      <c r="A7138" s="2"/>
      <c r="B7138" s="4"/>
    </row>
    <row r="7139" spans="1:2" x14ac:dyDescent="0.25">
      <c r="A7139" s="2"/>
      <c r="B7139" s="4"/>
    </row>
    <row r="7140" spans="1:2" x14ac:dyDescent="0.25">
      <c r="A7140" s="2"/>
      <c r="B7140" s="4"/>
    </row>
    <row r="7141" spans="1:2" x14ac:dyDescent="0.25">
      <c r="A7141" s="2"/>
      <c r="B7141" s="4"/>
    </row>
    <row r="7142" spans="1:2" x14ac:dyDescent="0.25">
      <c r="A7142" s="2"/>
      <c r="B7142" s="4"/>
    </row>
    <row r="7143" spans="1:2" x14ac:dyDescent="0.25">
      <c r="A7143" s="2"/>
      <c r="B7143" s="4"/>
    </row>
    <row r="7144" spans="1:2" x14ac:dyDescent="0.25">
      <c r="A7144" s="2"/>
      <c r="B7144" s="4"/>
    </row>
    <row r="7145" spans="1:2" x14ac:dyDescent="0.25">
      <c r="A7145" s="2"/>
      <c r="B7145" s="4"/>
    </row>
    <row r="7146" spans="1:2" x14ac:dyDescent="0.25">
      <c r="A7146" s="2"/>
      <c r="B7146" s="4"/>
    </row>
    <row r="7147" spans="1:2" x14ac:dyDescent="0.25">
      <c r="A7147" s="2"/>
      <c r="B7147" s="4"/>
    </row>
    <row r="7148" spans="1:2" x14ac:dyDescent="0.25">
      <c r="A7148" s="2"/>
      <c r="B7148" s="4"/>
    </row>
    <row r="7149" spans="1:2" x14ac:dyDescent="0.25">
      <c r="A7149" s="2"/>
      <c r="B7149" s="4"/>
    </row>
    <row r="7150" spans="1:2" x14ac:dyDescent="0.25">
      <c r="A7150" s="2"/>
      <c r="B7150" s="4"/>
    </row>
    <row r="7151" spans="1:2" x14ac:dyDescent="0.25">
      <c r="A7151" s="2"/>
      <c r="B7151" s="4"/>
    </row>
    <row r="7152" spans="1:2" x14ac:dyDescent="0.25">
      <c r="A7152" s="2"/>
      <c r="B7152" s="4"/>
    </row>
    <row r="7153" spans="1:2" x14ac:dyDescent="0.25">
      <c r="A7153" s="2"/>
      <c r="B7153" s="4"/>
    </row>
    <row r="7154" spans="1:2" x14ac:dyDescent="0.25">
      <c r="A7154" s="2"/>
      <c r="B7154" s="4"/>
    </row>
    <row r="7155" spans="1:2" x14ac:dyDescent="0.25">
      <c r="A7155" s="2"/>
      <c r="B7155" s="4"/>
    </row>
    <row r="7156" spans="1:2" x14ac:dyDescent="0.25">
      <c r="A7156" s="2"/>
      <c r="B7156" s="4"/>
    </row>
    <row r="7157" spans="1:2" x14ac:dyDescent="0.25">
      <c r="A7157" s="2"/>
      <c r="B7157" s="4"/>
    </row>
    <row r="7158" spans="1:2" x14ac:dyDescent="0.25">
      <c r="A7158" s="2"/>
      <c r="B7158" s="4"/>
    </row>
    <row r="7159" spans="1:2" x14ac:dyDescent="0.25">
      <c r="A7159" s="2"/>
      <c r="B7159" s="4"/>
    </row>
    <row r="7160" spans="1:2" x14ac:dyDescent="0.25">
      <c r="A7160" s="2"/>
      <c r="B7160" s="4"/>
    </row>
    <row r="7161" spans="1:2" x14ac:dyDescent="0.25">
      <c r="A7161" s="2"/>
      <c r="B7161" s="4"/>
    </row>
    <row r="7162" spans="1:2" x14ac:dyDescent="0.25">
      <c r="A7162" s="2"/>
      <c r="B7162" s="4"/>
    </row>
    <row r="7163" spans="1:2" x14ac:dyDescent="0.25">
      <c r="A7163" s="2"/>
      <c r="B7163" s="4"/>
    </row>
    <row r="7164" spans="1:2" x14ac:dyDescent="0.25">
      <c r="A7164" s="2"/>
      <c r="B7164" s="4"/>
    </row>
    <row r="7292" spans="5:5" x14ac:dyDescent="0.25">
      <c r="E7292" s="48"/>
    </row>
    <row r="7352" spans="5:5" x14ac:dyDescent="0.25">
      <c r="E7352" s="48"/>
    </row>
    <row r="7356" spans="5:5" x14ac:dyDescent="0.25">
      <c r="E7356" s="48"/>
    </row>
    <row r="7357" spans="5:5" x14ac:dyDescent="0.25">
      <c r="E7357" s="48"/>
    </row>
    <row r="7367" spans="5:5" x14ac:dyDescent="0.25">
      <c r="E7367" s="48"/>
    </row>
    <row r="7382" spans="5:5" x14ac:dyDescent="0.25">
      <c r="E7382" s="48"/>
    </row>
    <row r="7776" spans="5:5" x14ac:dyDescent="0.25">
      <c r="E7776" s="48"/>
    </row>
    <row r="8376" spans="5:5" x14ac:dyDescent="0.25">
      <c r="E8376" s="48"/>
    </row>
    <row r="8972" spans="5:5" x14ac:dyDescent="0.25">
      <c r="E8972" s="48"/>
    </row>
    <row r="8975" spans="5:5" x14ac:dyDescent="0.25">
      <c r="E8975" s="48"/>
    </row>
    <row r="8976" spans="5:5" x14ac:dyDescent="0.25">
      <c r="E8976" s="48"/>
    </row>
    <row r="8984" spans="5:5" x14ac:dyDescent="0.25">
      <c r="E8984" s="48"/>
    </row>
    <row r="9219" spans="5:5" x14ac:dyDescent="0.25">
      <c r="E9219" s="48"/>
    </row>
    <row r="9231" spans="5:5" x14ac:dyDescent="0.25">
      <c r="E9231" s="48"/>
    </row>
    <row r="9235" spans="5:5" x14ac:dyDescent="0.25">
      <c r="E9235" s="48"/>
    </row>
    <row r="10232" spans="5:5" x14ac:dyDescent="0.25">
      <c r="E10232" s="48"/>
    </row>
    <row r="10236" spans="5:5" x14ac:dyDescent="0.25">
      <c r="E10236" s="48"/>
    </row>
    <row r="10832" spans="5:5" x14ac:dyDescent="0.25">
      <c r="E10832" s="48"/>
    </row>
    <row r="11076" spans="5:5" x14ac:dyDescent="0.25">
      <c r="E11076" s="48"/>
    </row>
    <row r="11316" spans="5:5" x14ac:dyDescent="0.25">
      <c r="E11316" s="48"/>
    </row>
    <row r="12092" spans="5:5" x14ac:dyDescent="0.25">
      <c r="E12092" s="48"/>
    </row>
    <row r="12096" spans="5:5" x14ac:dyDescent="0.25">
      <c r="E12096" s="48"/>
    </row>
    <row r="12104" spans="5:5" x14ac:dyDescent="0.25">
      <c r="E12104" s="48"/>
    </row>
    <row r="12126" spans="5:5" x14ac:dyDescent="0.25">
      <c r="E12126" s="48"/>
    </row>
    <row r="12816" spans="5:5" x14ac:dyDescent="0.25">
      <c r="E12816" s="48"/>
    </row>
    <row r="12876" spans="5:5" x14ac:dyDescent="0.25">
      <c r="E12876" s="48"/>
    </row>
    <row r="12906" spans="5:5" x14ac:dyDescent="0.25">
      <c r="E12906" s="48"/>
    </row>
    <row r="12936" spans="5:5" x14ac:dyDescent="0.25">
      <c r="E12936" s="48"/>
    </row>
    <row r="13356" spans="5:5" x14ac:dyDescent="0.25">
      <c r="E13356" s="48"/>
    </row>
    <row r="13656" spans="5:5" x14ac:dyDescent="0.25">
      <c r="E13656" s="48"/>
    </row>
    <row r="13674" spans="5:5" x14ac:dyDescent="0.25">
      <c r="E13674" s="48"/>
    </row>
    <row r="13686" spans="5:5" x14ac:dyDescent="0.25">
      <c r="E13686" s="48"/>
    </row>
    <row r="13716" spans="5:5" x14ac:dyDescent="0.25">
      <c r="E13716" s="48"/>
    </row>
    <row r="13746" spans="5:5" x14ac:dyDescent="0.25">
      <c r="E13746" s="48"/>
    </row>
    <row r="14132" spans="5:5" x14ac:dyDescent="0.25">
      <c r="E14132" s="48"/>
    </row>
    <row r="14134" spans="5:5" x14ac:dyDescent="0.25">
      <c r="E14134" s="48"/>
    </row>
    <row r="14135" spans="5:5" x14ac:dyDescent="0.25">
      <c r="E14135" s="48"/>
    </row>
    <row r="14136" spans="5:5" x14ac:dyDescent="0.25">
      <c r="E14136" s="48"/>
    </row>
    <row r="14137" spans="5:5" x14ac:dyDescent="0.25">
      <c r="E14137" s="48"/>
    </row>
    <row r="14147" spans="5:5" x14ac:dyDescent="0.25">
      <c r="E14147" s="48"/>
    </row>
    <row r="14154" spans="5:5" x14ac:dyDescent="0.25">
      <c r="E14154" s="48"/>
    </row>
    <row r="14192" spans="5:5" x14ac:dyDescent="0.25">
      <c r="E14192" s="48"/>
    </row>
    <row r="14222" spans="5:5" x14ac:dyDescent="0.25">
      <c r="E14222" s="48"/>
    </row>
    <row r="14612" spans="5:5" x14ac:dyDescent="0.25">
      <c r="E14612" s="48"/>
    </row>
    <row r="14615" spans="5:5" x14ac:dyDescent="0.25">
      <c r="E14615" s="48"/>
    </row>
    <row r="14616" spans="5:5" x14ac:dyDescent="0.25">
      <c r="E14616" s="48"/>
    </row>
    <row r="14619" spans="5:5" x14ac:dyDescent="0.25">
      <c r="E14619" s="48"/>
    </row>
    <row r="14631" spans="5:5" x14ac:dyDescent="0.25">
      <c r="E14631" s="48"/>
    </row>
    <row r="14635" spans="5:5" x14ac:dyDescent="0.25">
      <c r="E14635" s="48"/>
    </row>
    <row r="15096" spans="5:5" x14ac:dyDescent="0.25">
      <c r="E15096" s="48"/>
    </row>
    <row r="15692" spans="5:5" x14ac:dyDescent="0.25">
      <c r="E15692" s="48"/>
    </row>
    <row r="15696" spans="5:5" x14ac:dyDescent="0.25">
      <c r="E15696" s="48"/>
    </row>
    <row r="15722" spans="5:5" x14ac:dyDescent="0.25">
      <c r="E15722" s="48"/>
    </row>
    <row r="15726" spans="5:5" x14ac:dyDescent="0.25">
      <c r="E15726" s="48"/>
    </row>
    <row r="16071" spans="5:5" x14ac:dyDescent="0.25">
      <c r="E16071" s="48"/>
    </row>
    <row r="16292" spans="5:5" x14ac:dyDescent="0.25">
      <c r="E16292" s="48"/>
    </row>
    <row r="16296" spans="5:5" x14ac:dyDescent="0.25">
      <c r="E16296" s="48"/>
    </row>
    <row r="16304" spans="5:5" x14ac:dyDescent="0.25">
      <c r="E16304" s="48"/>
    </row>
    <row r="16326" spans="5:5" x14ac:dyDescent="0.25">
      <c r="E16326" s="4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60"/>
  <sheetViews>
    <sheetView workbookViewId="0">
      <selection activeCell="K20" sqref="K20"/>
    </sheetView>
  </sheetViews>
  <sheetFormatPr defaultColWidth="8.85546875" defaultRowHeight="15" x14ac:dyDescent="0.25"/>
  <cols>
    <col min="2" max="2" width="2.85546875" customWidth="1"/>
    <col min="3" max="3" width="16.85546875" customWidth="1"/>
    <col min="4" max="4" width="8.85546875" style="1"/>
    <col min="5" max="5" width="11.140625" style="1" customWidth="1"/>
    <col min="6" max="6" width="8.85546875" style="1"/>
    <col min="7" max="7" width="11.140625" style="1" customWidth="1"/>
    <col min="8" max="8" width="8.85546875" style="1"/>
    <col min="9" max="9" width="11.140625" style="1" customWidth="1"/>
    <col min="11" max="11" width="42.28515625" customWidth="1"/>
  </cols>
  <sheetData>
    <row r="2" spans="3:11" ht="27" customHeight="1" x14ac:dyDescent="0.25">
      <c r="C2" s="118" t="s">
        <v>100</v>
      </c>
      <c r="D2" s="119"/>
      <c r="E2" s="119"/>
      <c r="F2" s="119"/>
      <c r="G2" s="119"/>
      <c r="H2" s="119"/>
      <c r="I2" s="120"/>
    </row>
    <row r="3" spans="3:11" ht="27" customHeight="1" x14ac:dyDescent="0.25">
      <c r="C3" s="97" t="s">
        <v>22</v>
      </c>
      <c r="D3" s="121" t="s">
        <v>34</v>
      </c>
      <c r="E3" s="121"/>
      <c r="F3" s="121" t="s">
        <v>36</v>
      </c>
      <c r="G3" s="121"/>
      <c r="H3" s="121" t="s">
        <v>101</v>
      </c>
      <c r="I3" s="121"/>
      <c r="K3" s="1"/>
    </row>
    <row r="4" spans="3:11" ht="42" customHeight="1" x14ac:dyDescent="0.25">
      <c r="C4" s="98"/>
      <c r="D4" s="98" t="s">
        <v>102</v>
      </c>
      <c r="E4" s="98" t="s">
        <v>103</v>
      </c>
      <c r="F4" s="98" t="s">
        <v>102</v>
      </c>
      <c r="G4" s="98" t="s">
        <v>103</v>
      </c>
      <c r="H4" s="98" t="s">
        <v>102</v>
      </c>
      <c r="I4" s="98" t="s">
        <v>103</v>
      </c>
      <c r="K4" s="99"/>
    </row>
    <row r="5" spans="3:11" x14ac:dyDescent="0.25">
      <c r="C5" s="100" t="s">
        <v>49</v>
      </c>
      <c r="D5" s="101">
        <v>1</v>
      </c>
      <c r="E5" s="102">
        <v>1</v>
      </c>
      <c r="F5" s="103">
        <v>0.73</v>
      </c>
      <c r="G5" s="102">
        <v>0.99299999999999999</v>
      </c>
      <c r="H5" s="103">
        <v>0.88700000000000001</v>
      </c>
      <c r="I5" s="102">
        <v>0.89800000000000002</v>
      </c>
      <c r="J5" s="104"/>
      <c r="K5" s="1"/>
    </row>
    <row r="6" spans="3:11" x14ac:dyDescent="0.25">
      <c r="C6" s="100" t="s">
        <v>88</v>
      </c>
      <c r="D6" s="105">
        <v>1</v>
      </c>
      <c r="E6" s="102">
        <v>1</v>
      </c>
      <c r="F6" s="105">
        <v>0.81200000000000006</v>
      </c>
      <c r="G6" s="102">
        <v>0.215</v>
      </c>
      <c r="H6" s="105">
        <v>0.86399999999999999</v>
      </c>
      <c r="I6" s="102">
        <v>0.92600000000000005</v>
      </c>
      <c r="J6" s="106"/>
    </row>
    <row r="7" spans="3:11" x14ac:dyDescent="0.25">
      <c r="C7" s="100" t="s">
        <v>44</v>
      </c>
      <c r="D7" s="105">
        <v>1</v>
      </c>
      <c r="E7" s="102">
        <v>1</v>
      </c>
      <c r="F7" s="105">
        <v>0.15398143289999999</v>
      </c>
      <c r="G7" s="102">
        <v>0.99887672979999997</v>
      </c>
      <c r="H7" s="105">
        <v>0.35731252120000001</v>
      </c>
      <c r="I7" s="102">
        <v>0.50622804219999995</v>
      </c>
      <c r="J7" s="106"/>
    </row>
    <row r="8" spans="3:11" x14ac:dyDescent="0.25">
      <c r="C8" s="100" t="s">
        <v>59</v>
      </c>
      <c r="D8" s="105">
        <v>0.97046157580000003</v>
      </c>
      <c r="E8" s="102">
        <v>1</v>
      </c>
      <c r="F8" s="105">
        <v>0.75283835659999998</v>
      </c>
      <c r="G8" s="102">
        <v>0.98118435589999997</v>
      </c>
      <c r="H8" s="105">
        <v>0.83081805360000005</v>
      </c>
      <c r="I8" s="102">
        <v>0.89840259499999997</v>
      </c>
      <c r="J8" s="106"/>
    </row>
    <row r="9" spans="3:11" x14ac:dyDescent="0.25">
      <c r="C9" s="100" t="s">
        <v>47</v>
      </c>
      <c r="D9" s="105">
        <v>1</v>
      </c>
      <c r="E9" s="102">
        <v>1</v>
      </c>
      <c r="F9" s="107">
        <v>0.95229377420000005</v>
      </c>
      <c r="G9" s="102">
        <v>0.99946270159999995</v>
      </c>
      <c r="H9" s="105">
        <v>0.83667549740000002</v>
      </c>
      <c r="I9" s="102">
        <v>0.94255793409999999</v>
      </c>
      <c r="J9" s="106"/>
    </row>
    <row r="10" spans="3:11" x14ac:dyDescent="0.25">
      <c r="C10" s="100" t="s">
        <v>64</v>
      </c>
      <c r="D10" s="105">
        <v>0.97145182969999999</v>
      </c>
      <c r="E10" s="102">
        <v>0.97838559189999996</v>
      </c>
      <c r="F10" s="105">
        <v>1</v>
      </c>
      <c r="G10" s="102">
        <v>1</v>
      </c>
      <c r="H10" s="105">
        <v>0.8879206731</v>
      </c>
      <c r="I10" s="102">
        <v>0.97049016860000004</v>
      </c>
      <c r="J10" s="106"/>
    </row>
    <row r="11" spans="3:11" x14ac:dyDescent="0.25">
      <c r="C11" s="100" t="s">
        <v>76</v>
      </c>
      <c r="D11" s="105">
        <v>0.95233047680000005</v>
      </c>
      <c r="E11" s="102">
        <v>0.98683224339999998</v>
      </c>
      <c r="F11" s="105">
        <v>1</v>
      </c>
      <c r="G11" s="102">
        <v>1</v>
      </c>
      <c r="H11" s="105">
        <v>0.72252858789999996</v>
      </c>
      <c r="I11" s="102">
        <v>0.99294922009999997</v>
      </c>
      <c r="J11" s="106"/>
    </row>
    <row r="12" spans="3:11" x14ac:dyDescent="0.25">
      <c r="C12" s="100" t="s">
        <v>66</v>
      </c>
      <c r="D12" s="105">
        <v>1</v>
      </c>
      <c r="E12" s="102">
        <v>1</v>
      </c>
      <c r="F12" s="105">
        <v>1</v>
      </c>
      <c r="G12" s="102">
        <v>1</v>
      </c>
      <c r="H12" s="105">
        <v>0.89478164640000002</v>
      </c>
      <c r="I12" s="102">
        <v>0.88880291810000001</v>
      </c>
      <c r="J12" s="106"/>
    </row>
    <row r="13" spans="3:11" x14ac:dyDescent="0.25">
      <c r="C13" s="100" t="s">
        <v>87</v>
      </c>
      <c r="D13" s="105">
        <v>1</v>
      </c>
      <c r="E13" s="102">
        <v>1</v>
      </c>
      <c r="F13" s="107" t="s">
        <v>104</v>
      </c>
      <c r="G13" s="102" t="s">
        <v>104</v>
      </c>
      <c r="H13" s="105">
        <v>0.93961817169999995</v>
      </c>
      <c r="I13" s="102">
        <v>0.99796440919999996</v>
      </c>
      <c r="J13" s="106"/>
    </row>
    <row r="14" spans="3:11" x14ac:dyDescent="0.25">
      <c r="C14" s="100" t="s">
        <v>45</v>
      </c>
      <c r="D14" s="105">
        <v>0.97397672489999998</v>
      </c>
      <c r="E14" s="102">
        <v>0.99723756539999997</v>
      </c>
      <c r="F14" s="105">
        <v>0.98177994690000003</v>
      </c>
      <c r="G14" s="102">
        <v>1</v>
      </c>
      <c r="H14" s="105">
        <v>0.74485922429999996</v>
      </c>
      <c r="I14" s="102">
        <v>0.83905788719999996</v>
      </c>
      <c r="J14" s="106"/>
    </row>
    <row r="15" spans="3:11" x14ac:dyDescent="0.25">
      <c r="C15" s="100" t="s">
        <v>79</v>
      </c>
      <c r="D15" s="105">
        <v>0.97985477809999999</v>
      </c>
      <c r="E15" s="102">
        <v>0.97647613470000005</v>
      </c>
      <c r="F15" s="105">
        <v>0.89324664730000003</v>
      </c>
      <c r="G15" s="102">
        <v>0.98346889739999999</v>
      </c>
      <c r="H15" s="105">
        <v>0.91439545489999996</v>
      </c>
      <c r="I15" s="102">
        <v>0.96207261290000001</v>
      </c>
      <c r="J15" s="106"/>
    </row>
    <row r="16" spans="3:11" x14ac:dyDescent="0.25">
      <c r="C16" s="100" t="s">
        <v>65</v>
      </c>
      <c r="D16" s="105">
        <v>1</v>
      </c>
      <c r="E16" s="102">
        <v>1</v>
      </c>
      <c r="F16" s="105">
        <v>1</v>
      </c>
      <c r="G16" s="102">
        <v>1</v>
      </c>
      <c r="H16" s="105">
        <v>0.39220063999999999</v>
      </c>
      <c r="I16" s="102">
        <v>0.99570890619999997</v>
      </c>
      <c r="J16" s="106"/>
    </row>
    <row r="17" spans="3:10" x14ac:dyDescent="0.25">
      <c r="C17" s="100" t="s">
        <v>73</v>
      </c>
      <c r="D17" s="105">
        <v>1</v>
      </c>
      <c r="E17" s="102">
        <v>1</v>
      </c>
      <c r="F17" s="105">
        <v>1</v>
      </c>
      <c r="G17" s="102">
        <v>1</v>
      </c>
      <c r="H17" s="105">
        <v>0.94037105089999995</v>
      </c>
      <c r="I17" s="102">
        <v>0.99564589969999995</v>
      </c>
      <c r="J17" s="106"/>
    </row>
    <row r="18" spans="3:10" x14ac:dyDescent="0.25">
      <c r="C18" s="100" t="s">
        <v>48</v>
      </c>
      <c r="D18" s="105">
        <v>1</v>
      </c>
      <c r="E18" s="102">
        <v>1</v>
      </c>
      <c r="F18" s="105">
        <v>1</v>
      </c>
      <c r="G18" s="102">
        <v>1</v>
      </c>
      <c r="H18" s="105">
        <v>0.9544356786</v>
      </c>
      <c r="I18" s="102">
        <v>0.9721096843</v>
      </c>
      <c r="J18" s="106"/>
    </row>
    <row r="19" spans="3:10" x14ac:dyDescent="0.25">
      <c r="C19" s="100" t="s">
        <v>78</v>
      </c>
      <c r="D19" s="105">
        <v>0.4619113607</v>
      </c>
      <c r="E19" s="102">
        <v>1</v>
      </c>
      <c r="F19" s="105">
        <v>1</v>
      </c>
      <c r="G19" s="102">
        <v>1</v>
      </c>
      <c r="H19" s="105">
        <v>0.77778630049999997</v>
      </c>
      <c r="I19" s="102">
        <v>0.98366908220000004</v>
      </c>
      <c r="J19" s="106"/>
    </row>
    <row r="20" spans="3:10" x14ac:dyDescent="0.25">
      <c r="C20" s="100" t="s">
        <v>52</v>
      </c>
      <c r="D20" s="105">
        <v>1</v>
      </c>
      <c r="E20" s="102">
        <v>1</v>
      </c>
      <c r="F20" s="105">
        <v>1</v>
      </c>
      <c r="G20" s="102">
        <v>1</v>
      </c>
      <c r="H20" s="105">
        <v>0.92274561610000005</v>
      </c>
      <c r="I20" s="102">
        <v>0.964447375</v>
      </c>
      <c r="J20" s="106"/>
    </row>
    <row r="21" spans="3:10" x14ac:dyDescent="0.25">
      <c r="C21" s="100" t="s">
        <v>41</v>
      </c>
      <c r="D21" s="105">
        <v>0.99078985539999997</v>
      </c>
      <c r="E21" s="102">
        <v>0.99206980150000001</v>
      </c>
      <c r="F21" s="105">
        <v>0.81638223409999999</v>
      </c>
      <c r="G21" s="102">
        <v>0.93393825379999995</v>
      </c>
      <c r="H21" s="105">
        <v>0.50935076779999999</v>
      </c>
      <c r="I21" s="102">
        <v>0.78466513950000005</v>
      </c>
      <c r="J21" s="106"/>
    </row>
    <row r="22" spans="3:10" x14ac:dyDescent="0.25">
      <c r="C22" s="100" t="s">
        <v>69</v>
      </c>
      <c r="D22" s="105">
        <v>1</v>
      </c>
      <c r="E22" s="102">
        <v>1</v>
      </c>
      <c r="F22" s="105">
        <v>1</v>
      </c>
      <c r="G22" s="102">
        <v>1</v>
      </c>
      <c r="H22" s="105">
        <v>0.73894408079999996</v>
      </c>
      <c r="I22" s="102">
        <v>0.90349775779999997</v>
      </c>
      <c r="J22" s="106"/>
    </row>
    <row r="23" spans="3:10" x14ac:dyDescent="0.25">
      <c r="C23" s="100" t="s">
        <v>63</v>
      </c>
      <c r="D23" s="105">
        <v>0.98468957540000002</v>
      </c>
      <c r="E23" s="102">
        <v>1</v>
      </c>
      <c r="F23" s="105">
        <v>0.4431579591</v>
      </c>
      <c r="G23" s="102">
        <v>1</v>
      </c>
      <c r="H23" s="105">
        <v>0.90039954339999995</v>
      </c>
      <c r="I23" s="102">
        <v>0.98759808609999999</v>
      </c>
      <c r="J23" s="104"/>
    </row>
    <row r="24" spans="3:10" x14ac:dyDescent="0.25">
      <c r="C24" s="100" t="s">
        <v>83</v>
      </c>
      <c r="D24" s="105">
        <v>1</v>
      </c>
      <c r="E24" s="102">
        <v>1</v>
      </c>
      <c r="F24" s="105">
        <v>0.89080459769999998</v>
      </c>
      <c r="G24" s="102">
        <v>1</v>
      </c>
      <c r="H24" s="105">
        <v>0.89150187069999998</v>
      </c>
      <c r="I24" s="102">
        <v>0.97654473090000005</v>
      </c>
      <c r="J24" s="106"/>
    </row>
    <row r="25" spans="3:10" x14ac:dyDescent="0.25">
      <c r="C25" s="100" t="s">
        <v>62</v>
      </c>
      <c r="D25" s="105">
        <v>0.88670348919999997</v>
      </c>
      <c r="E25" s="102">
        <v>0.97435912010000003</v>
      </c>
      <c r="F25" s="105">
        <v>0.96949717800000001</v>
      </c>
      <c r="G25" s="102">
        <v>1</v>
      </c>
      <c r="H25" s="105">
        <v>0.90975470619999999</v>
      </c>
      <c r="I25" s="102">
        <v>0.95560561889999995</v>
      </c>
      <c r="J25" s="106"/>
    </row>
    <row r="26" spans="3:10" x14ac:dyDescent="0.25">
      <c r="C26" s="100" t="s">
        <v>84</v>
      </c>
      <c r="D26" s="105">
        <v>0.98632359979999995</v>
      </c>
      <c r="E26" s="102">
        <v>0.99114589600000003</v>
      </c>
      <c r="F26" s="105">
        <v>1</v>
      </c>
      <c r="G26" s="102">
        <v>1</v>
      </c>
      <c r="H26" s="105">
        <v>0.81647479909999998</v>
      </c>
      <c r="I26" s="102">
        <v>0.98382500719999999</v>
      </c>
      <c r="J26" s="106"/>
    </row>
    <row r="27" spans="3:10" x14ac:dyDescent="0.25">
      <c r="C27" s="100" t="s">
        <v>55</v>
      </c>
      <c r="D27" s="105">
        <v>0.97736960559999997</v>
      </c>
      <c r="E27" s="102">
        <v>1</v>
      </c>
      <c r="F27" s="105">
        <v>0.95288941620000001</v>
      </c>
      <c r="G27" s="102">
        <v>0.99885114890000004</v>
      </c>
      <c r="H27" s="105">
        <v>0.48793951540000002</v>
      </c>
      <c r="I27" s="102">
        <v>0.96424671340000001</v>
      </c>
      <c r="J27" s="106"/>
    </row>
    <row r="28" spans="3:10" x14ac:dyDescent="0.25">
      <c r="C28" s="100" t="s">
        <v>68</v>
      </c>
      <c r="D28" s="105">
        <v>1</v>
      </c>
      <c r="E28" s="102">
        <v>1</v>
      </c>
      <c r="F28" s="105">
        <v>0.99827557680000001</v>
      </c>
      <c r="G28" s="102">
        <v>0.99763072870000002</v>
      </c>
      <c r="H28" s="105">
        <v>0.95693338130000005</v>
      </c>
      <c r="I28" s="102">
        <v>0.98337424510000004</v>
      </c>
      <c r="J28" s="106"/>
    </row>
    <row r="29" spans="3:10" x14ac:dyDescent="0.25">
      <c r="C29" s="100" t="s">
        <v>42</v>
      </c>
      <c r="D29" s="105">
        <v>1</v>
      </c>
      <c r="E29" s="102">
        <v>1</v>
      </c>
      <c r="F29" s="105">
        <v>0.86187442319999996</v>
      </c>
      <c r="G29" s="102">
        <v>1</v>
      </c>
      <c r="H29" s="105">
        <v>0.63109302869999995</v>
      </c>
      <c r="I29" s="102">
        <v>0.99432095750000005</v>
      </c>
      <c r="J29" s="106"/>
    </row>
    <row r="30" spans="3:10" x14ac:dyDescent="0.25">
      <c r="C30" s="100" t="s">
        <v>54</v>
      </c>
      <c r="D30" s="105">
        <v>1</v>
      </c>
      <c r="E30" s="102">
        <v>1</v>
      </c>
      <c r="F30" s="105">
        <v>0.98984130660000003</v>
      </c>
      <c r="G30" s="102">
        <v>0.98735981849999999</v>
      </c>
      <c r="H30" s="105">
        <v>0.90117348370000006</v>
      </c>
      <c r="I30" s="102">
        <v>0.95336163569999999</v>
      </c>
      <c r="J30" s="106"/>
    </row>
    <row r="31" spans="3:10" x14ac:dyDescent="0.25">
      <c r="C31" s="100" t="s">
        <v>80</v>
      </c>
      <c r="D31" s="105">
        <v>1</v>
      </c>
      <c r="E31" s="102">
        <v>1</v>
      </c>
      <c r="F31" s="105">
        <v>0.81121410810000005</v>
      </c>
      <c r="G31" s="102">
        <v>0.82043558849999998</v>
      </c>
      <c r="H31" s="105">
        <v>0.72963604849999997</v>
      </c>
      <c r="I31" s="102">
        <v>0.80578792669999999</v>
      </c>
      <c r="J31" s="106"/>
    </row>
    <row r="32" spans="3:10" x14ac:dyDescent="0.25">
      <c r="C32" s="100" t="s">
        <v>51</v>
      </c>
      <c r="D32" s="105">
        <v>1</v>
      </c>
      <c r="E32" s="102">
        <v>1</v>
      </c>
      <c r="F32" s="105">
        <v>0.99718351250000004</v>
      </c>
      <c r="G32" s="102">
        <v>1</v>
      </c>
      <c r="H32" s="105">
        <v>0.94124851539999999</v>
      </c>
      <c r="I32" s="102">
        <v>0.98378926040000003</v>
      </c>
      <c r="J32" s="106"/>
    </row>
    <row r="33" spans="3:10" x14ac:dyDescent="0.25">
      <c r="C33" s="100" t="s">
        <v>46</v>
      </c>
      <c r="D33" s="105">
        <v>0.97703318989999999</v>
      </c>
      <c r="E33" s="102">
        <v>1</v>
      </c>
      <c r="F33" s="105">
        <v>1</v>
      </c>
      <c r="G33" s="102">
        <v>1</v>
      </c>
      <c r="H33" s="105">
        <v>1</v>
      </c>
      <c r="I33" s="102">
        <v>1</v>
      </c>
      <c r="J33" s="106"/>
    </row>
    <row r="34" spans="3:10" x14ac:dyDescent="0.25">
      <c r="C34" s="100" t="s">
        <v>1</v>
      </c>
      <c r="D34" s="105">
        <v>1</v>
      </c>
      <c r="E34" s="102">
        <v>1</v>
      </c>
      <c r="F34" s="105">
        <v>1</v>
      </c>
      <c r="G34" s="102">
        <v>1</v>
      </c>
      <c r="H34" s="105">
        <v>0.91063811449999998</v>
      </c>
      <c r="I34" s="102">
        <v>0.98907482589999995</v>
      </c>
      <c r="J34" s="106"/>
    </row>
    <row r="35" spans="3:10" x14ac:dyDescent="0.25">
      <c r="C35" s="100" t="s">
        <v>67</v>
      </c>
      <c r="D35" s="105">
        <v>0.87782667589999996</v>
      </c>
      <c r="E35" s="102">
        <v>1</v>
      </c>
      <c r="F35" s="105">
        <v>0.98830515620000003</v>
      </c>
      <c r="G35" s="102">
        <v>1</v>
      </c>
      <c r="H35" s="105">
        <v>0.83397941819999999</v>
      </c>
      <c r="I35" s="102">
        <v>0.88830708449999995</v>
      </c>
      <c r="J35" s="106"/>
    </row>
    <row r="36" spans="3:10" x14ac:dyDescent="0.25">
      <c r="C36" s="100" t="s">
        <v>57</v>
      </c>
      <c r="D36" s="105">
        <v>0.87934794080000001</v>
      </c>
      <c r="E36" s="102">
        <v>0.93299741680000003</v>
      </c>
      <c r="F36" s="105">
        <v>0.84515910000000005</v>
      </c>
      <c r="G36" s="102">
        <v>0.97046179079999995</v>
      </c>
      <c r="H36" s="105">
        <v>0.78347854149999996</v>
      </c>
      <c r="I36" s="102">
        <v>0.8966836735</v>
      </c>
      <c r="J36" s="106"/>
    </row>
    <row r="37" spans="3:10" x14ac:dyDescent="0.25">
      <c r="C37" s="100" t="s">
        <v>75</v>
      </c>
      <c r="D37" s="105">
        <v>0.9007007682</v>
      </c>
      <c r="E37" s="102">
        <v>0.98666977499999997</v>
      </c>
      <c r="F37" s="105">
        <v>0.98280271109999995</v>
      </c>
      <c r="G37" s="102">
        <v>1</v>
      </c>
      <c r="H37" s="105">
        <v>0.9052484019</v>
      </c>
      <c r="I37" s="102">
        <v>0.95377679339999999</v>
      </c>
      <c r="J37" s="106"/>
    </row>
    <row r="38" spans="3:10" x14ac:dyDescent="0.25">
      <c r="C38" s="100" t="s">
        <v>71</v>
      </c>
      <c r="D38" s="105">
        <v>1</v>
      </c>
      <c r="E38" s="102">
        <v>1</v>
      </c>
      <c r="F38" s="105">
        <v>0.99740287790000004</v>
      </c>
      <c r="G38" s="102">
        <v>0.9979160413</v>
      </c>
      <c r="H38" s="105">
        <v>0.86854378350000006</v>
      </c>
      <c r="I38" s="102">
        <v>0.97862148400000004</v>
      </c>
      <c r="J38" s="106"/>
    </row>
    <row r="39" spans="3:10" x14ac:dyDescent="0.25">
      <c r="C39" s="100" t="s">
        <v>53</v>
      </c>
      <c r="D39" s="105">
        <v>0.99147032509999999</v>
      </c>
      <c r="E39" s="102">
        <v>0.99618817849999997</v>
      </c>
      <c r="F39" s="105">
        <v>0.95445376370000001</v>
      </c>
      <c r="G39" s="102">
        <v>0.9729611225</v>
      </c>
      <c r="H39" s="105">
        <v>0.82198423919999997</v>
      </c>
      <c r="I39" s="102">
        <v>0.80777755389999994</v>
      </c>
      <c r="J39" s="106"/>
    </row>
    <row r="40" spans="3:10" x14ac:dyDescent="0.25">
      <c r="C40" s="100" t="s">
        <v>74</v>
      </c>
      <c r="D40" s="105">
        <v>0.98917554379999995</v>
      </c>
      <c r="E40" s="102">
        <v>1</v>
      </c>
      <c r="F40" s="105">
        <v>0.96366452300000005</v>
      </c>
      <c r="G40" s="102">
        <v>1</v>
      </c>
      <c r="H40" s="105">
        <v>0.94139522580000001</v>
      </c>
      <c r="I40" s="102">
        <v>0.98094910940000002</v>
      </c>
      <c r="J40" s="106"/>
    </row>
    <row r="41" spans="3:10" x14ac:dyDescent="0.25">
      <c r="C41" s="100" t="s">
        <v>43</v>
      </c>
      <c r="D41" s="105">
        <v>0.70401373489999997</v>
      </c>
      <c r="E41" s="102">
        <v>0.99457268030000001</v>
      </c>
      <c r="F41" s="105">
        <v>0.60587491039999997</v>
      </c>
      <c r="G41" s="102">
        <v>0.99687214040000005</v>
      </c>
      <c r="H41" s="105">
        <v>0.61530902509999996</v>
      </c>
      <c r="I41" s="102">
        <v>0.92305273560000001</v>
      </c>
      <c r="J41" s="106"/>
    </row>
    <row r="42" spans="3:10" x14ac:dyDescent="0.25">
      <c r="C42" s="100" t="s">
        <v>50</v>
      </c>
      <c r="D42" s="105">
        <v>0.97097970499999997</v>
      </c>
      <c r="E42" s="102">
        <v>1</v>
      </c>
      <c r="F42" s="105">
        <v>0.90741223380000002</v>
      </c>
      <c r="G42" s="102">
        <v>1</v>
      </c>
      <c r="H42" s="105">
        <v>0.86231733499999996</v>
      </c>
      <c r="I42" s="102">
        <v>0.94319836089999998</v>
      </c>
      <c r="J42" s="106"/>
    </row>
    <row r="43" spans="3:10" x14ac:dyDescent="0.25">
      <c r="C43" s="100" t="s">
        <v>77</v>
      </c>
      <c r="D43" s="105">
        <v>1</v>
      </c>
      <c r="E43" s="102">
        <v>1</v>
      </c>
      <c r="F43" s="105">
        <v>0.99001133630000004</v>
      </c>
      <c r="G43" s="102">
        <v>1</v>
      </c>
      <c r="H43" s="105">
        <v>0.97006713519999999</v>
      </c>
      <c r="I43" s="102">
        <v>0.98372427689999997</v>
      </c>
      <c r="J43" s="106"/>
    </row>
    <row r="44" spans="3:10" x14ac:dyDescent="0.25">
      <c r="C44" s="100" t="s">
        <v>86</v>
      </c>
      <c r="D44" s="105">
        <v>1</v>
      </c>
      <c r="E44" s="102">
        <v>1</v>
      </c>
      <c r="F44" s="105">
        <v>1</v>
      </c>
      <c r="G44" s="102">
        <v>1</v>
      </c>
      <c r="H44" s="105">
        <v>1</v>
      </c>
      <c r="I44" s="102">
        <v>1</v>
      </c>
      <c r="J44" s="106"/>
    </row>
    <row r="45" spans="3:10" x14ac:dyDescent="0.25">
      <c r="C45" s="100" t="s">
        <v>61</v>
      </c>
      <c r="D45" s="105">
        <v>1</v>
      </c>
      <c r="E45" s="102">
        <v>1</v>
      </c>
      <c r="F45" s="105">
        <v>0.98275257400000005</v>
      </c>
      <c r="G45" s="102">
        <v>0.98253847670000005</v>
      </c>
      <c r="H45" s="105">
        <v>0.85590096459999998</v>
      </c>
      <c r="I45" s="102">
        <v>0.94967267990000004</v>
      </c>
      <c r="J45" s="106"/>
    </row>
    <row r="46" spans="3:10" x14ac:dyDescent="0.25">
      <c r="C46" s="100" t="s">
        <v>85</v>
      </c>
      <c r="D46" s="105">
        <v>0.95446182150000003</v>
      </c>
      <c r="E46" s="102">
        <v>1</v>
      </c>
      <c r="F46" s="105">
        <v>0.79992617200000005</v>
      </c>
      <c r="G46" s="102">
        <v>0.97354073119999995</v>
      </c>
      <c r="H46" s="105">
        <v>0.74627273969999997</v>
      </c>
      <c r="I46" s="102">
        <v>0.87910339839999996</v>
      </c>
      <c r="J46" s="106"/>
    </row>
    <row r="47" spans="3:10" x14ac:dyDescent="0.25">
      <c r="C47" s="100" t="s">
        <v>58</v>
      </c>
      <c r="D47" s="105">
        <v>1</v>
      </c>
      <c r="E47" s="102">
        <v>1</v>
      </c>
      <c r="F47" s="105">
        <v>1</v>
      </c>
      <c r="G47" s="102">
        <v>1</v>
      </c>
      <c r="H47" s="105">
        <v>0.7753289874</v>
      </c>
      <c r="I47" s="102">
        <v>0.96205050869999997</v>
      </c>
      <c r="J47" s="106"/>
    </row>
    <row r="48" spans="3:10" x14ac:dyDescent="0.25">
      <c r="C48" s="100" t="s">
        <v>39</v>
      </c>
      <c r="D48" s="105">
        <v>0.85506197210000001</v>
      </c>
      <c r="E48" s="102">
        <v>1</v>
      </c>
      <c r="F48" s="105">
        <v>0.78715521379999998</v>
      </c>
      <c r="G48" s="102">
        <v>0.98495709060000003</v>
      </c>
      <c r="H48" s="105">
        <v>0.85722184280000002</v>
      </c>
      <c r="I48" s="102">
        <v>0.97095545650000004</v>
      </c>
      <c r="J48" s="106"/>
    </row>
    <row r="49" spans="2:15" x14ac:dyDescent="0.25">
      <c r="C49" s="100" t="s">
        <v>70</v>
      </c>
      <c r="D49" s="105">
        <v>1</v>
      </c>
      <c r="E49" s="102">
        <v>1</v>
      </c>
      <c r="F49" s="105">
        <v>0.73204028539999999</v>
      </c>
      <c r="G49" s="102">
        <v>1</v>
      </c>
      <c r="H49" s="105">
        <v>1</v>
      </c>
      <c r="I49" s="102">
        <v>0.99762875220000002</v>
      </c>
      <c r="J49" s="106"/>
    </row>
    <row r="50" spans="2:15" x14ac:dyDescent="0.25">
      <c r="C50" s="100" t="s">
        <v>82</v>
      </c>
      <c r="D50" s="105">
        <v>1</v>
      </c>
      <c r="E50" s="102">
        <v>1</v>
      </c>
      <c r="F50" s="105">
        <v>1</v>
      </c>
      <c r="G50" s="102">
        <v>1</v>
      </c>
      <c r="H50" s="105">
        <v>0.96957403649999996</v>
      </c>
      <c r="I50" s="102">
        <v>0.97790055249999996</v>
      </c>
      <c r="J50" s="106"/>
    </row>
    <row r="51" spans="2:15" x14ac:dyDescent="0.25">
      <c r="C51" s="100" t="s">
        <v>60</v>
      </c>
      <c r="D51" s="105">
        <v>1</v>
      </c>
      <c r="E51" s="102">
        <v>1</v>
      </c>
      <c r="F51" s="105">
        <v>0.98624327420000002</v>
      </c>
      <c r="G51" s="102">
        <v>1</v>
      </c>
      <c r="H51" s="107">
        <v>0.88328786110000002</v>
      </c>
      <c r="I51" s="102">
        <v>0.97690381429999995</v>
      </c>
      <c r="J51" s="106"/>
    </row>
    <row r="52" spans="2:15" x14ac:dyDescent="0.25">
      <c r="C52" s="100" t="s">
        <v>56</v>
      </c>
      <c r="D52" s="107">
        <v>1</v>
      </c>
      <c r="E52" s="102">
        <v>1</v>
      </c>
      <c r="F52" s="107">
        <v>0.99664424110000005</v>
      </c>
      <c r="G52" s="102">
        <v>1</v>
      </c>
      <c r="H52" s="107">
        <v>0.92961069600000001</v>
      </c>
      <c r="I52" s="102">
        <v>0.93080214660000005</v>
      </c>
      <c r="J52" s="106"/>
    </row>
    <row r="53" spans="2:15" x14ac:dyDescent="0.25">
      <c r="C53" s="100" t="s">
        <v>72</v>
      </c>
      <c r="D53" s="107">
        <v>0.88522646429999996</v>
      </c>
      <c r="E53" s="102">
        <v>0.988140452</v>
      </c>
      <c r="F53" s="107">
        <v>0.49319459770000001</v>
      </c>
      <c r="G53" s="102">
        <v>0.98645468329999997</v>
      </c>
      <c r="H53" s="107">
        <v>0.53606601009999999</v>
      </c>
      <c r="I53" s="102">
        <v>0.91116488070000001</v>
      </c>
      <c r="J53" s="106"/>
    </row>
    <row r="54" spans="2:15" x14ac:dyDescent="0.25">
      <c r="C54" s="100" t="s">
        <v>81</v>
      </c>
      <c r="D54" s="107">
        <v>1</v>
      </c>
      <c r="E54" s="102">
        <v>1</v>
      </c>
      <c r="F54" s="107">
        <v>0.99501645270000005</v>
      </c>
      <c r="G54" s="102">
        <v>1</v>
      </c>
      <c r="H54" s="107">
        <v>0.9286336516</v>
      </c>
      <c r="I54" s="102">
        <v>0.97676241490000004</v>
      </c>
      <c r="J54" s="106"/>
    </row>
    <row r="55" spans="2:15" x14ac:dyDescent="0.25">
      <c r="C55" s="100" t="s">
        <v>40</v>
      </c>
      <c r="D55" s="107">
        <v>1</v>
      </c>
      <c r="E55" s="102">
        <v>1</v>
      </c>
      <c r="F55" s="107">
        <v>1</v>
      </c>
      <c r="G55" s="102">
        <v>1</v>
      </c>
      <c r="H55" s="107" t="s">
        <v>104</v>
      </c>
      <c r="I55" s="102" t="s">
        <v>104</v>
      </c>
      <c r="J55" s="106"/>
    </row>
    <row r="57" spans="2:15" x14ac:dyDescent="0.25">
      <c r="C57" s="108" t="s">
        <v>105</v>
      </c>
    </row>
    <row r="58" spans="2:15" x14ac:dyDescent="0.25">
      <c r="C58" s="108" t="s">
        <v>106</v>
      </c>
    </row>
    <row r="59" spans="2:15" ht="16.5" customHeight="1" x14ac:dyDescent="0.25">
      <c r="C59" s="108" t="s">
        <v>107</v>
      </c>
      <c r="D59" s="108"/>
      <c r="E59" s="108"/>
      <c r="F59" s="108"/>
      <c r="G59" s="108"/>
      <c r="H59" s="108"/>
      <c r="I59" s="108"/>
      <c r="J59" s="108"/>
      <c r="K59" s="108"/>
    </row>
    <row r="60" spans="2:15" x14ac:dyDescent="0.25">
      <c r="B60" s="109"/>
      <c r="C60" s="110"/>
      <c r="O60" s="109"/>
    </row>
  </sheetData>
  <mergeCells count="4">
    <mergeCell ref="C2:I2"/>
    <mergeCell ref="D3:E3"/>
    <mergeCell ref="F3:G3"/>
    <mergeCell ref="H3:I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21"/>
  <sheetViews>
    <sheetView topLeftCell="A16" zoomScaleNormal="100" workbookViewId="0">
      <selection activeCell="C47" sqref="C47"/>
    </sheetView>
  </sheetViews>
  <sheetFormatPr defaultRowHeight="15" x14ac:dyDescent="0.25"/>
  <cols>
    <col min="1" max="1" width="17.7109375" customWidth="1"/>
    <col min="2" max="2" width="17" customWidth="1"/>
    <col min="3" max="3" width="31.28515625" customWidth="1"/>
    <col min="4" max="4" width="23.85546875" customWidth="1"/>
    <col min="5" max="5" width="17" style="7" customWidth="1"/>
    <col min="6" max="6" width="30.85546875" style="7" customWidth="1"/>
    <col min="7" max="7" width="21" style="7" customWidth="1"/>
    <col min="8" max="8" width="32" style="7" customWidth="1"/>
    <col min="9" max="9" width="18.7109375" style="7" customWidth="1"/>
    <col min="10" max="10" width="19.42578125" style="9" customWidth="1"/>
    <col min="11" max="12" width="13.42578125" style="7" customWidth="1"/>
    <col min="13" max="13" width="13.28515625" style="7" customWidth="1"/>
    <col min="14" max="14" width="22.5703125" style="7" customWidth="1"/>
    <col min="15" max="15" width="26.5703125" style="7" customWidth="1"/>
    <col min="16" max="16" width="19.7109375" style="7" customWidth="1"/>
    <col min="17" max="17" width="19.28515625" style="7" customWidth="1"/>
    <col min="18" max="18" width="13.28515625" style="7" customWidth="1"/>
    <col min="19" max="19" width="28.85546875" style="7" customWidth="1"/>
    <col min="20" max="21" width="15.85546875" style="7" customWidth="1"/>
    <col min="22" max="22" width="20.85546875" style="7" customWidth="1"/>
    <col min="23" max="30" width="20" style="5" customWidth="1"/>
    <col min="31" max="31" width="9.5703125" style="5" customWidth="1"/>
    <col min="32" max="32" width="25.7109375" style="5" customWidth="1"/>
    <col min="33" max="33" width="13" style="5" customWidth="1"/>
    <col min="34" max="34" width="9" style="5" customWidth="1"/>
    <col min="35" max="35" width="17.42578125" style="5" customWidth="1"/>
    <col min="36" max="36" width="14.28515625" style="5" customWidth="1"/>
    <col min="37" max="37" width="26.85546875" style="5" customWidth="1"/>
    <col min="38" max="38" width="22.28515625" style="5" customWidth="1"/>
    <col min="39" max="39" width="26.85546875" style="5" customWidth="1"/>
    <col min="40" max="16384" width="9.140625" style="5"/>
  </cols>
  <sheetData>
    <row r="1" spans="1:22" ht="21" x14ac:dyDescent="0.35">
      <c r="E1" s="123" t="s">
        <v>15</v>
      </c>
      <c r="F1" s="124"/>
      <c r="G1" s="123" t="s">
        <v>33</v>
      </c>
      <c r="H1" s="124"/>
      <c r="I1" s="6"/>
      <c r="J1" s="5"/>
      <c r="K1" s="5"/>
    </row>
    <row r="2" spans="1:22" x14ac:dyDescent="0.25">
      <c r="E2" s="25">
        <v>3</v>
      </c>
      <c r="F2" s="26" t="s">
        <v>0</v>
      </c>
      <c r="G2" s="25">
        <v>1</v>
      </c>
      <c r="H2" s="36" t="s">
        <v>34</v>
      </c>
      <c r="I2" s="8"/>
      <c r="J2" s="5"/>
      <c r="K2" s="5"/>
    </row>
    <row r="3" spans="1:22" x14ac:dyDescent="0.25">
      <c r="E3" s="25"/>
      <c r="F3" s="33" t="s">
        <v>37</v>
      </c>
      <c r="G3" s="25"/>
      <c r="H3" s="36" t="s">
        <v>35</v>
      </c>
      <c r="J3" s="5"/>
      <c r="K3" s="5"/>
    </row>
    <row r="4" spans="1:22" x14ac:dyDescent="0.25">
      <c r="E4" s="25"/>
      <c r="F4" s="33" t="s">
        <v>38</v>
      </c>
      <c r="G4" s="25"/>
      <c r="H4" s="37" t="s">
        <v>36</v>
      </c>
      <c r="J4" s="5"/>
      <c r="K4" s="5"/>
    </row>
    <row r="5" spans="1:22" x14ac:dyDescent="0.25">
      <c r="E5" s="34"/>
      <c r="F5" s="35"/>
      <c r="G5" s="34"/>
      <c r="H5" s="37"/>
    </row>
    <row r="6" spans="1:22" ht="15" customHeight="1" x14ac:dyDescent="0.25">
      <c r="E6" s="22"/>
      <c r="F6" s="18"/>
      <c r="G6" s="5"/>
      <c r="H6" s="5"/>
    </row>
    <row r="7" spans="1:22" ht="15" customHeight="1" x14ac:dyDescent="0.25"/>
    <row r="8" spans="1:22" ht="15" customHeight="1" x14ac:dyDescent="0.25"/>
    <row r="9" spans="1:22" ht="15" customHeight="1" x14ac:dyDescent="0.25"/>
    <row r="10" spans="1:22" ht="15" customHeight="1" x14ac:dyDescent="0.25">
      <c r="E10" s="14"/>
      <c r="F10" s="14"/>
      <c r="G10" s="14"/>
      <c r="H10" s="14"/>
      <c r="I10" s="14"/>
      <c r="J10" s="15"/>
      <c r="K10" s="14"/>
      <c r="L10" s="5"/>
    </row>
    <row r="11" spans="1:22" ht="64.5" customHeight="1" x14ac:dyDescent="0.35">
      <c r="A11" s="122" t="s">
        <v>12</v>
      </c>
      <c r="B11" s="122"/>
      <c r="E11" s="122"/>
      <c r="F11" s="122"/>
      <c r="G11" s="49"/>
      <c r="H11" s="49"/>
      <c r="I11" s="49"/>
      <c r="J11" s="122"/>
      <c r="K11" s="122"/>
      <c r="L11" s="5"/>
      <c r="M11" s="5"/>
      <c r="N11" s="5"/>
      <c r="O11" s="5"/>
    </row>
    <row r="12" spans="1:22" x14ac:dyDescent="0.25">
      <c r="A12" s="18">
        <v>1</v>
      </c>
      <c r="B12" s="78" t="s">
        <v>49</v>
      </c>
      <c r="E12" s="18"/>
      <c r="F12" s="18"/>
      <c r="G12" s="18"/>
      <c r="H12" s="19"/>
      <c r="I12" s="19"/>
      <c r="J12" s="18"/>
      <c r="K12" s="18"/>
    </row>
    <row r="13" spans="1:22" s="20" customFormat="1" x14ac:dyDescent="0.25">
      <c r="A13" s="18"/>
      <c r="B13" s="79" t="s">
        <v>88</v>
      </c>
      <c r="C13"/>
      <c r="D13"/>
      <c r="E13" s="18"/>
      <c r="F13" s="18"/>
      <c r="G13" s="18"/>
      <c r="H13" s="18"/>
      <c r="I13" s="18"/>
      <c r="J13" s="18"/>
      <c r="K13" s="19"/>
      <c r="P13" s="21"/>
      <c r="Q13" s="21"/>
      <c r="R13" s="21"/>
      <c r="S13" s="21"/>
      <c r="T13" s="21"/>
      <c r="U13" s="21"/>
      <c r="V13" s="21"/>
    </row>
    <row r="14" spans="1:22" s="20" customFormat="1" x14ac:dyDescent="0.25">
      <c r="A14" s="18"/>
      <c r="B14" s="78" t="s">
        <v>44</v>
      </c>
      <c r="C14"/>
      <c r="D14"/>
      <c r="E14" s="18"/>
      <c r="F14" s="18"/>
      <c r="G14" s="18"/>
      <c r="H14" s="18"/>
      <c r="I14" s="18"/>
      <c r="J14" s="18"/>
      <c r="K14" s="19"/>
      <c r="P14" s="21"/>
      <c r="Q14" s="21"/>
      <c r="R14" s="21"/>
      <c r="S14" s="21"/>
      <c r="T14" s="21"/>
      <c r="U14" s="21"/>
      <c r="V14" s="21"/>
    </row>
    <row r="15" spans="1:22" s="20" customFormat="1" ht="15" customHeight="1" x14ac:dyDescent="0.25">
      <c r="A15" s="18"/>
      <c r="B15" s="78" t="s">
        <v>59</v>
      </c>
      <c r="C15"/>
      <c r="D15"/>
      <c r="E15" s="18"/>
      <c r="F15" s="18"/>
      <c r="G15" s="18"/>
      <c r="H15" s="18"/>
      <c r="I15" s="18"/>
      <c r="J15" s="18"/>
      <c r="K15" s="19"/>
      <c r="P15" s="21"/>
      <c r="Q15" s="21"/>
      <c r="R15" s="21"/>
      <c r="S15" s="21"/>
      <c r="T15" s="21"/>
      <c r="U15" s="21"/>
      <c r="V15" s="21"/>
    </row>
    <row r="16" spans="1:22" s="20" customFormat="1" x14ac:dyDescent="0.25">
      <c r="A16" s="18"/>
      <c r="B16" s="78" t="s">
        <v>47</v>
      </c>
      <c r="C16"/>
      <c r="D16"/>
      <c r="E16" s="18"/>
      <c r="F16" s="18"/>
      <c r="G16" s="18"/>
      <c r="H16" s="18"/>
      <c r="I16" s="18"/>
      <c r="J16" s="18"/>
      <c r="K16" s="19"/>
      <c r="P16" s="21"/>
      <c r="Q16" s="21"/>
      <c r="R16" s="21"/>
      <c r="S16" s="21"/>
      <c r="T16" s="21"/>
      <c r="U16" s="21"/>
      <c r="V16" s="21"/>
    </row>
    <row r="17" spans="2:22" x14ac:dyDescent="0.25">
      <c r="B17" s="78" t="s">
        <v>64</v>
      </c>
      <c r="E17" s="18"/>
      <c r="F17" s="18"/>
      <c r="G17" s="18"/>
      <c r="H17" s="18"/>
      <c r="I17" s="18"/>
      <c r="J17" s="18"/>
      <c r="K17" s="18"/>
      <c r="L17" s="5"/>
      <c r="M17" s="5"/>
      <c r="N17" s="5"/>
      <c r="O17" s="5"/>
    </row>
    <row r="18" spans="2:22" x14ac:dyDescent="0.25">
      <c r="B18" s="78" t="s">
        <v>76</v>
      </c>
      <c r="E18" s="18"/>
      <c r="F18" s="18"/>
      <c r="G18" s="18"/>
      <c r="H18" s="18"/>
      <c r="I18" s="18"/>
      <c r="J18" s="18"/>
      <c r="K18" s="18"/>
      <c r="L18" s="5"/>
      <c r="M18" s="5"/>
      <c r="N18" s="5"/>
      <c r="O18" s="5"/>
    </row>
    <row r="19" spans="2:22" x14ac:dyDescent="0.25">
      <c r="B19" s="78" t="s">
        <v>66</v>
      </c>
      <c r="E19" s="18"/>
      <c r="F19" s="18"/>
      <c r="G19" s="18"/>
      <c r="H19" s="18"/>
      <c r="I19" s="18"/>
      <c r="J19" s="18"/>
      <c r="K19" s="18"/>
      <c r="L19" s="5"/>
      <c r="M19" s="5"/>
      <c r="N19" s="5"/>
      <c r="O19" s="5"/>
    </row>
    <row r="20" spans="2:22" x14ac:dyDescent="0.25">
      <c r="B20" s="78" t="s">
        <v>87</v>
      </c>
      <c r="E20" s="18"/>
      <c r="F20" s="18"/>
      <c r="G20" s="18"/>
      <c r="H20" s="18"/>
      <c r="I20" s="18"/>
      <c r="J20" s="18"/>
      <c r="K20" s="18"/>
      <c r="L20" s="5"/>
      <c r="M20" s="5"/>
      <c r="N20" s="5"/>
      <c r="O20" s="5"/>
    </row>
    <row r="21" spans="2:22" x14ac:dyDescent="0.25">
      <c r="B21" s="80" t="s">
        <v>45</v>
      </c>
      <c r="E21" s="18"/>
      <c r="F21" s="18"/>
      <c r="G21" s="18"/>
      <c r="H21" s="18"/>
      <c r="I21" s="18"/>
      <c r="J21" s="18"/>
      <c r="K21" s="18"/>
      <c r="L21" s="5"/>
      <c r="M21" s="5"/>
      <c r="N21" s="5"/>
      <c r="O21" s="5"/>
    </row>
    <row r="22" spans="2:22" x14ac:dyDescent="0.25">
      <c r="B22" s="78" t="s">
        <v>79</v>
      </c>
      <c r="E22" s="18"/>
      <c r="F22" s="18"/>
      <c r="G22" s="18"/>
      <c r="H22" s="18"/>
      <c r="I22" s="18"/>
      <c r="J22" s="18"/>
      <c r="K22" s="18"/>
      <c r="L22" s="5"/>
      <c r="M22" s="5"/>
      <c r="N22" s="5"/>
      <c r="O22" s="5"/>
    </row>
    <row r="23" spans="2:22" x14ac:dyDescent="0.25">
      <c r="B23" s="78" t="s">
        <v>65</v>
      </c>
      <c r="E23" s="18"/>
      <c r="F23" s="18"/>
      <c r="G23" s="18"/>
      <c r="H23" s="18"/>
      <c r="I23" s="18"/>
      <c r="J23" s="22"/>
      <c r="K23" s="18"/>
      <c r="P23" s="5"/>
      <c r="Q23" s="5"/>
      <c r="R23" s="5"/>
      <c r="S23" s="5"/>
      <c r="T23" s="5"/>
      <c r="U23" s="5"/>
      <c r="V23" s="5"/>
    </row>
    <row r="24" spans="2:22" x14ac:dyDescent="0.25">
      <c r="B24" s="78" t="s">
        <v>73</v>
      </c>
      <c r="E24" s="18"/>
      <c r="F24" s="18"/>
      <c r="G24" s="18"/>
      <c r="H24" s="18"/>
      <c r="I24" s="18"/>
      <c r="J24" s="22"/>
      <c r="K24" s="18"/>
      <c r="P24" s="5"/>
      <c r="Q24" s="5"/>
      <c r="R24" s="5"/>
      <c r="S24" s="5"/>
      <c r="T24" s="5"/>
      <c r="U24" s="5"/>
      <c r="V24" s="5"/>
    </row>
    <row r="25" spans="2:22" x14ac:dyDescent="0.25">
      <c r="B25" s="78" t="s">
        <v>48</v>
      </c>
      <c r="E25" s="18"/>
      <c r="F25" s="18"/>
      <c r="G25" s="18"/>
      <c r="H25" s="18"/>
      <c r="I25" s="18"/>
      <c r="J25" s="22"/>
      <c r="K25" s="18"/>
      <c r="P25" s="5"/>
      <c r="Q25" s="5"/>
      <c r="R25" s="5"/>
      <c r="S25" s="5"/>
      <c r="T25" s="5"/>
      <c r="U25" s="5"/>
      <c r="V25" s="5"/>
    </row>
    <row r="26" spans="2:22" x14ac:dyDescent="0.25">
      <c r="B26" s="78" t="s">
        <v>78</v>
      </c>
      <c r="E26" s="18"/>
      <c r="F26" s="18"/>
      <c r="G26" s="18"/>
      <c r="H26" s="18"/>
      <c r="I26" s="18"/>
      <c r="J26" s="22"/>
      <c r="K26" s="18"/>
    </row>
    <row r="27" spans="2:22" x14ac:dyDescent="0.25">
      <c r="B27" s="78" t="s">
        <v>52</v>
      </c>
      <c r="E27" s="18"/>
      <c r="F27" s="18"/>
      <c r="G27" s="18"/>
      <c r="H27" s="18"/>
      <c r="I27" s="18"/>
      <c r="J27" s="22"/>
      <c r="K27" s="18"/>
    </row>
    <row r="28" spans="2:22" x14ac:dyDescent="0.25">
      <c r="B28" s="78" t="s">
        <v>41</v>
      </c>
      <c r="E28" s="18"/>
      <c r="F28" s="18"/>
      <c r="G28" s="18"/>
      <c r="H28" s="23"/>
      <c r="I28" s="23"/>
      <c r="J28" s="22"/>
      <c r="K28" s="18"/>
    </row>
    <row r="29" spans="2:22" x14ac:dyDescent="0.25">
      <c r="B29" s="78" t="s">
        <v>69</v>
      </c>
      <c r="E29" s="18"/>
      <c r="F29" s="18"/>
      <c r="G29" s="18"/>
      <c r="H29" s="23"/>
      <c r="I29" s="23"/>
      <c r="J29" s="22"/>
      <c r="K29" s="18"/>
    </row>
    <row r="30" spans="2:22" x14ac:dyDescent="0.25">
      <c r="B30" s="78" t="s">
        <v>63</v>
      </c>
      <c r="E30" s="18"/>
      <c r="F30" s="18"/>
      <c r="G30" s="18"/>
      <c r="H30" s="18"/>
      <c r="I30" s="18"/>
      <c r="J30" s="22"/>
      <c r="K30" s="18"/>
    </row>
    <row r="31" spans="2:22" x14ac:dyDescent="0.25">
      <c r="B31" s="78" t="s">
        <v>83</v>
      </c>
    </row>
    <row r="32" spans="2:22" x14ac:dyDescent="0.25">
      <c r="B32" s="78" t="s">
        <v>62</v>
      </c>
    </row>
    <row r="33" spans="2:39" x14ac:dyDescent="0.25">
      <c r="B33" s="78" t="s">
        <v>84</v>
      </c>
      <c r="AA33" s="7"/>
      <c r="AB33" s="7"/>
      <c r="AC33" s="7"/>
      <c r="AD33" s="7"/>
    </row>
    <row r="34" spans="2:39" x14ac:dyDescent="0.25">
      <c r="B34" s="78" t="s">
        <v>55</v>
      </c>
      <c r="AA34" s="7"/>
      <c r="AB34" s="7"/>
      <c r="AC34" s="7"/>
      <c r="AD34" s="7"/>
    </row>
    <row r="35" spans="2:39" x14ac:dyDescent="0.25">
      <c r="B35" s="78" t="s">
        <v>68</v>
      </c>
      <c r="AA35" s="41"/>
      <c r="AB35" s="41"/>
      <c r="AC35" s="41"/>
      <c r="AD35" s="41"/>
      <c r="AF35"/>
      <c r="AG35"/>
      <c r="AH35"/>
      <c r="AI35"/>
      <c r="AJ35"/>
      <c r="AK35"/>
      <c r="AL35"/>
      <c r="AM35"/>
    </row>
    <row r="36" spans="2:39" x14ac:dyDescent="0.25">
      <c r="B36" s="78" t="s">
        <v>42</v>
      </c>
      <c r="AA36" s="31"/>
      <c r="AB36" s="31"/>
      <c r="AC36" s="31"/>
      <c r="AD36" s="31"/>
      <c r="AF36"/>
      <c r="AG36"/>
      <c r="AH36"/>
      <c r="AI36"/>
      <c r="AJ36"/>
      <c r="AK36"/>
      <c r="AL36"/>
      <c r="AM36"/>
    </row>
    <row r="37" spans="2:39" x14ac:dyDescent="0.25">
      <c r="B37" s="78" t="s">
        <v>54</v>
      </c>
      <c r="AF37"/>
      <c r="AG37"/>
      <c r="AH37"/>
      <c r="AI37"/>
      <c r="AJ37"/>
      <c r="AK37"/>
      <c r="AL37"/>
      <c r="AM37"/>
    </row>
    <row r="38" spans="2:39" x14ac:dyDescent="0.25">
      <c r="B38" s="78" t="s">
        <v>80</v>
      </c>
      <c r="AA38" s="41"/>
      <c r="AB38" s="41"/>
      <c r="AC38" s="41"/>
      <c r="AD38" s="41"/>
      <c r="AF38"/>
      <c r="AG38"/>
      <c r="AH38"/>
      <c r="AI38"/>
      <c r="AJ38"/>
      <c r="AK38"/>
      <c r="AL38"/>
      <c r="AM38"/>
    </row>
    <row r="39" spans="2:39" ht="15" customHeight="1" x14ac:dyDescent="0.25">
      <c r="B39" s="78" t="s">
        <v>51</v>
      </c>
      <c r="AA39" s="7"/>
      <c r="AB39" s="7"/>
      <c r="AC39" s="7"/>
      <c r="AD39" s="7"/>
      <c r="AF39"/>
      <c r="AG39"/>
      <c r="AH39"/>
      <c r="AI39"/>
      <c r="AJ39"/>
      <c r="AK39"/>
      <c r="AL39"/>
      <c r="AM39"/>
    </row>
    <row r="40" spans="2:39" x14ac:dyDescent="0.25">
      <c r="B40" s="78" t="s">
        <v>46</v>
      </c>
      <c r="AA40" s="41"/>
      <c r="AB40" s="41"/>
      <c r="AC40" s="41"/>
      <c r="AD40" s="41"/>
      <c r="AF40"/>
      <c r="AG40"/>
      <c r="AH40"/>
      <c r="AI40"/>
      <c r="AJ40"/>
      <c r="AK40"/>
      <c r="AL40"/>
      <c r="AM40"/>
    </row>
    <row r="41" spans="2:39" x14ac:dyDescent="0.25">
      <c r="B41" s="78" t="s">
        <v>1</v>
      </c>
      <c r="AA41" s="31"/>
      <c r="AB41" s="31"/>
      <c r="AC41" s="31"/>
      <c r="AD41" s="31"/>
      <c r="AF41" s="18"/>
      <c r="AG41" s="18"/>
      <c r="AH41" s="18"/>
      <c r="AI41" s="18"/>
      <c r="AJ41"/>
      <c r="AK41"/>
      <c r="AL41"/>
      <c r="AM41"/>
    </row>
    <row r="42" spans="2:39" x14ac:dyDescent="0.25">
      <c r="B42" s="78" t="s">
        <v>67</v>
      </c>
      <c r="AF42" s="18"/>
      <c r="AG42" s="18"/>
      <c r="AH42" s="18"/>
      <c r="AI42" s="23"/>
      <c r="AJ42" s="22"/>
      <c r="AK42" s="18"/>
    </row>
    <row r="43" spans="2:39" x14ac:dyDescent="0.25">
      <c r="B43" s="78" t="s">
        <v>57</v>
      </c>
      <c r="AA43" s="41"/>
      <c r="AB43" s="41"/>
      <c r="AC43" s="41"/>
      <c r="AD43" s="41"/>
      <c r="AF43" s="18"/>
      <c r="AG43" s="18"/>
      <c r="AH43" s="18"/>
      <c r="AI43" s="23"/>
      <c r="AJ43" s="22"/>
      <c r="AK43" s="18"/>
    </row>
    <row r="44" spans="2:39" x14ac:dyDescent="0.25">
      <c r="B44" s="78" t="s">
        <v>75</v>
      </c>
      <c r="AA44" s="31"/>
      <c r="AB44" s="31"/>
      <c r="AC44" s="31"/>
      <c r="AD44" s="31"/>
      <c r="AF44" s="18"/>
      <c r="AG44" s="18"/>
      <c r="AH44" s="18"/>
      <c r="AI44" s="18"/>
      <c r="AJ44" s="22"/>
      <c r="AK44" s="18"/>
    </row>
    <row r="45" spans="2:39" x14ac:dyDescent="0.25">
      <c r="B45" s="78" t="s">
        <v>71</v>
      </c>
      <c r="AA45" s="31"/>
      <c r="AB45" s="31"/>
      <c r="AC45" s="31"/>
      <c r="AD45" s="31"/>
      <c r="AF45" s="18"/>
      <c r="AG45" s="18"/>
      <c r="AH45" s="18"/>
      <c r="AI45" s="18"/>
      <c r="AJ45" s="22"/>
      <c r="AK45" s="18"/>
    </row>
    <row r="46" spans="2:39" x14ac:dyDescent="0.25">
      <c r="B46" s="78" t="s">
        <v>53</v>
      </c>
      <c r="AA46" s="41"/>
      <c r="AB46" s="41"/>
      <c r="AC46" s="41"/>
      <c r="AD46" s="41"/>
      <c r="AF46" s="18"/>
      <c r="AG46" s="18"/>
      <c r="AH46" s="18"/>
      <c r="AI46" s="18"/>
      <c r="AJ46" s="22"/>
      <c r="AK46" s="18"/>
    </row>
    <row r="47" spans="2:39" x14ac:dyDescent="0.25">
      <c r="B47" s="78" t="s">
        <v>74</v>
      </c>
      <c r="AA47" s="31"/>
      <c r="AB47" s="31"/>
      <c r="AC47" s="31"/>
      <c r="AD47" s="31"/>
      <c r="AF47" s="18"/>
      <c r="AG47" s="18"/>
      <c r="AH47" s="18"/>
      <c r="AI47" s="18"/>
      <c r="AJ47" s="22"/>
      <c r="AK47" s="18"/>
    </row>
    <row r="48" spans="2:39" x14ac:dyDescent="0.25">
      <c r="B48" s="78" t="s">
        <v>43</v>
      </c>
    </row>
    <row r="49" spans="1:37" x14ac:dyDescent="0.25">
      <c r="B49" s="78" t="s">
        <v>50</v>
      </c>
    </row>
    <row r="50" spans="1:37" x14ac:dyDescent="0.25">
      <c r="B50" s="78" t="s">
        <v>77</v>
      </c>
      <c r="AA50" s="7"/>
      <c r="AB50" s="7"/>
      <c r="AC50" s="7"/>
      <c r="AD50" s="7"/>
    </row>
    <row r="51" spans="1:37" x14ac:dyDescent="0.25">
      <c r="B51" s="78" t="s">
        <v>86</v>
      </c>
      <c r="AA51" s="7"/>
      <c r="AB51" s="7"/>
      <c r="AC51" s="7"/>
      <c r="AD51" s="7"/>
    </row>
    <row r="52" spans="1:37" x14ac:dyDescent="0.25">
      <c r="B52" s="78" t="s">
        <v>61</v>
      </c>
      <c r="AA52" s="41"/>
      <c r="AB52" s="41"/>
      <c r="AC52" s="41"/>
      <c r="AD52" s="41"/>
    </row>
    <row r="53" spans="1:37" x14ac:dyDescent="0.25">
      <c r="B53" s="78" t="s">
        <v>85</v>
      </c>
      <c r="AA53" s="31"/>
      <c r="AB53" s="31"/>
      <c r="AC53" s="31"/>
      <c r="AD53" s="31"/>
    </row>
    <row r="54" spans="1:37" x14ac:dyDescent="0.25">
      <c r="B54" s="78" t="s">
        <v>58</v>
      </c>
    </row>
    <row r="55" spans="1:37" x14ac:dyDescent="0.25">
      <c r="B55" s="78" t="s">
        <v>39</v>
      </c>
      <c r="AA55" s="41"/>
      <c r="AB55" s="41"/>
      <c r="AC55" s="41"/>
      <c r="AD55" s="41"/>
    </row>
    <row r="56" spans="1:37" x14ac:dyDescent="0.25">
      <c r="B56" s="78" t="s">
        <v>70</v>
      </c>
      <c r="AA56" s="31"/>
      <c r="AB56" s="31"/>
      <c r="AC56" s="31"/>
      <c r="AD56" s="31"/>
    </row>
    <row r="57" spans="1:37" x14ac:dyDescent="0.25">
      <c r="B57" s="78" t="s">
        <v>82</v>
      </c>
      <c r="AA57" s="7"/>
      <c r="AB57" s="7"/>
      <c r="AC57" s="7"/>
      <c r="AD57" s="7"/>
    </row>
    <row r="58" spans="1:37" x14ac:dyDescent="0.25">
      <c r="B58" s="78" t="s">
        <v>60</v>
      </c>
      <c r="AA58" s="41"/>
      <c r="AB58" s="41"/>
      <c r="AC58" s="41"/>
      <c r="AD58" s="41"/>
    </row>
    <row r="59" spans="1:37" x14ac:dyDescent="0.25">
      <c r="B59" s="78" t="s">
        <v>56</v>
      </c>
      <c r="AA59" s="31"/>
      <c r="AB59" s="31"/>
      <c r="AC59" s="31"/>
      <c r="AD59" s="31"/>
    </row>
    <row r="60" spans="1:37" x14ac:dyDescent="0.25">
      <c r="B60" s="78" t="s">
        <v>72</v>
      </c>
    </row>
    <row r="61" spans="1:37" x14ac:dyDescent="0.25">
      <c r="B61" s="78" t="s">
        <v>81</v>
      </c>
      <c r="AA61" s="41"/>
      <c r="AB61" s="41"/>
      <c r="AC61" s="41"/>
      <c r="AD61" s="41"/>
    </row>
    <row r="62" spans="1:37" x14ac:dyDescent="0.25">
      <c r="B62" s="81" t="s">
        <v>40</v>
      </c>
      <c r="AA62" s="31"/>
      <c r="AB62" s="31"/>
      <c r="AC62" s="31"/>
      <c r="AD62" s="31"/>
    </row>
    <row r="63" spans="1:37" s="7" customFormat="1" x14ac:dyDescent="0.25">
      <c r="A63"/>
      <c r="C63"/>
      <c r="D63"/>
      <c r="AA63" s="5"/>
      <c r="AB63" s="5"/>
      <c r="AC63" s="5"/>
      <c r="AD63" s="5"/>
      <c r="AE63" s="5"/>
      <c r="AF63" s="5"/>
      <c r="AG63" s="5"/>
      <c r="AH63" s="5"/>
      <c r="AI63" s="5"/>
      <c r="AJ63" s="5"/>
      <c r="AK63" s="5"/>
    </row>
    <row r="64" spans="1:37" s="7" customFormat="1" x14ac:dyDescent="0.25">
      <c r="A64"/>
      <c r="B64"/>
      <c r="C64"/>
      <c r="D64"/>
      <c r="AA64" s="41"/>
      <c r="AB64" s="41"/>
      <c r="AC64" s="41"/>
      <c r="AD64" s="41"/>
      <c r="AE64" s="5"/>
      <c r="AF64" s="5"/>
      <c r="AG64" s="5"/>
      <c r="AH64" s="5"/>
      <c r="AI64" s="5"/>
      <c r="AJ64" s="5"/>
      <c r="AK64" s="5"/>
    </row>
    <row r="65" spans="1:39" s="7" customFormat="1" x14ac:dyDescent="0.25">
      <c r="A65"/>
      <c r="B65"/>
      <c r="C65"/>
      <c r="D65"/>
      <c r="AA65" s="31"/>
      <c r="AB65" s="31"/>
      <c r="AC65" s="31"/>
      <c r="AD65" s="31"/>
      <c r="AE65" s="5"/>
      <c r="AF65" s="5"/>
      <c r="AG65" s="5"/>
      <c r="AH65" s="5"/>
      <c r="AI65" s="5"/>
      <c r="AJ65" s="5"/>
      <c r="AK65" s="5"/>
    </row>
    <row r="66" spans="1:39" s="7" customFormat="1" x14ac:dyDescent="0.25">
      <c r="A66"/>
      <c r="B66"/>
      <c r="C66"/>
      <c r="D66"/>
      <c r="E66" s="5"/>
      <c r="F66" s="5"/>
      <c r="G66" s="5"/>
      <c r="H66" s="5"/>
      <c r="I66" s="5"/>
      <c r="J66" s="5"/>
      <c r="K66" s="5"/>
      <c r="L66" s="5"/>
      <c r="M66" s="5"/>
      <c r="N66" s="5"/>
      <c r="O66" s="5"/>
      <c r="W66" s="5"/>
      <c r="X66" s="5"/>
      <c r="Y66" s="5"/>
      <c r="Z66" s="5"/>
      <c r="AA66" s="5"/>
      <c r="AB66" s="5"/>
      <c r="AC66" s="5"/>
      <c r="AD66" s="5"/>
      <c r="AE66" s="5"/>
      <c r="AF66" s="5"/>
      <c r="AG66" s="5"/>
      <c r="AH66" s="5"/>
      <c r="AI66" s="5"/>
      <c r="AJ66" s="5"/>
      <c r="AK66" s="5"/>
    </row>
    <row r="67" spans="1:39" s="7" customFormat="1" x14ac:dyDescent="0.25">
      <c r="A67"/>
      <c r="B67"/>
      <c r="C67"/>
      <c r="D67"/>
      <c r="E67" s="5"/>
      <c r="F67" s="5"/>
      <c r="G67" s="5"/>
      <c r="H67" s="5"/>
      <c r="I67" s="5"/>
      <c r="J67" s="5"/>
      <c r="K67" s="5"/>
      <c r="L67" s="5"/>
      <c r="M67" s="5"/>
      <c r="N67" s="5"/>
      <c r="O67" s="5"/>
      <c r="W67" s="5"/>
      <c r="X67" s="5"/>
      <c r="Y67" s="5"/>
      <c r="Z67" s="5"/>
      <c r="AA67" s="5"/>
      <c r="AB67" s="5"/>
      <c r="AC67" s="5"/>
      <c r="AD67" s="5"/>
      <c r="AE67" s="5"/>
      <c r="AF67" s="5"/>
      <c r="AG67" s="5"/>
      <c r="AH67" s="5"/>
      <c r="AI67" s="5"/>
      <c r="AJ67" s="5"/>
      <c r="AK67" s="5"/>
    </row>
    <row r="68" spans="1:39" s="7" customFormat="1" x14ac:dyDescent="0.25">
      <c r="A68"/>
      <c r="B68"/>
      <c r="C68"/>
      <c r="D68"/>
      <c r="E68" s="5"/>
      <c r="F68" s="5"/>
      <c r="G68" s="5"/>
      <c r="H68" s="5"/>
      <c r="I68" s="5"/>
      <c r="J68" s="5"/>
      <c r="K68" s="5"/>
      <c r="L68" s="5"/>
      <c r="M68" s="5"/>
      <c r="N68" s="5"/>
      <c r="O68" s="5"/>
      <c r="W68" s="5"/>
      <c r="X68" s="5"/>
      <c r="Y68" s="5"/>
      <c r="Z68" s="5"/>
      <c r="AA68" s="5"/>
      <c r="AB68" s="5"/>
      <c r="AC68" s="5"/>
      <c r="AD68" s="5"/>
      <c r="AE68" s="5"/>
      <c r="AF68" s="5"/>
      <c r="AG68" s="5"/>
      <c r="AH68" s="5"/>
      <c r="AI68" s="5"/>
      <c r="AJ68" s="5"/>
      <c r="AK68" s="5"/>
    </row>
    <row r="69" spans="1:39" customFormat="1" x14ac:dyDescent="0.25">
      <c r="E69" s="7"/>
      <c r="F69" s="7"/>
      <c r="G69" s="7"/>
      <c r="H69" s="7"/>
      <c r="I69" s="7"/>
      <c r="J69" s="9"/>
      <c r="K69" s="7"/>
      <c r="L69" s="7"/>
      <c r="M69" s="7"/>
      <c r="N69" s="7"/>
      <c r="O69" s="7"/>
      <c r="P69" s="7"/>
      <c r="Q69" s="7"/>
      <c r="R69" s="7"/>
      <c r="S69" s="7"/>
      <c r="T69" s="7"/>
      <c r="U69" s="7"/>
      <c r="V69" s="7"/>
      <c r="W69" s="5"/>
      <c r="X69" s="5"/>
      <c r="Y69" s="5"/>
      <c r="Z69" s="5"/>
      <c r="AA69" s="5"/>
      <c r="AB69" s="5"/>
      <c r="AC69" s="5"/>
      <c r="AD69" s="5"/>
      <c r="AE69" s="5"/>
      <c r="AF69" s="5"/>
      <c r="AG69" s="5"/>
      <c r="AH69" s="5"/>
      <c r="AI69" s="5"/>
      <c r="AJ69" s="5"/>
      <c r="AK69" s="5"/>
      <c r="AL69" s="5"/>
      <c r="AM69" s="5"/>
    </row>
    <row r="70" spans="1:39" customFormat="1" x14ac:dyDescent="0.25">
      <c r="E70" s="7"/>
      <c r="F70" s="7"/>
      <c r="G70" s="7"/>
      <c r="H70" s="7"/>
      <c r="I70" s="7"/>
      <c r="J70" s="9"/>
      <c r="K70" s="7"/>
      <c r="L70" s="7"/>
      <c r="M70" s="7"/>
      <c r="N70" s="7"/>
      <c r="O70" s="7"/>
      <c r="P70" s="7"/>
      <c r="Q70" s="7"/>
      <c r="R70" s="7"/>
      <c r="S70" s="7"/>
      <c r="T70" s="7"/>
      <c r="U70" s="7"/>
      <c r="V70" s="7"/>
      <c r="W70" s="5"/>
      <c r="X70" s="5"/>
      <c r="Y70" s="5"/>
      <c r="Z70" s="5"/>
      <c r="AA70" s="5"/>
      <c r="AB70" s="5"/>
      <c r="AC70" s="5"/>
      <c r="AD70" s="5"/>
      <c r="AE70" s="5"/>
      <c r="AF70" s="5"/>
      <c r="AG70" s="5"/>
      <c r="AH70" s="5"/>
      <c r="AI70" s="5"/>
      <c r="AJ70" s="5"/>
      <c r="AK70" s="5"/>
      <c r="AL70" s="5"/>
      <c r="AM70" s="5"/>
    </row>
    <row r="71" spans="1:39" customFormat="1" x14ac:dyDescent="0.25">
      <c r="E71" s="7"/>
      <c r="F71" s="7"/>
      <c r="G71" s="7"/>
      <c r="H71" s="7"/>
      <c r="I71" s="7"/>
      <c r="J71" s="9"/>
      <c r="K71" s="7"/>
      <c r="L71" s="7"/>
      <c r="M71" s="7"/>
      <c r="N71" s="7"/>
      <c r="O71" s="7"/>
      <c r="P71" s="7"/>
      <c r="Q71" s="7"/>
      <c r="R71" s="7"/>
      <c r="S71" s="7"/>
      <c r="T71" s="7"/>
      <c r="U71" s="7"/>
      <c r="V71" s="7"/>
      <c r="W71" s="5"/>
      <c r="X71" s="5"/>
      <c r="Y71" s="5"/>
      <c r="Z71" s="5"/>
      <c r="AA71" s="5"/>
      <c r="AB71" s="5"/>
      <c r="AC71" s="5"/>
      <c r="AD71" s="5"/>
      <c r="AE71" s="5"/>
      <c r="AF71" s="5"/>
      <c r="AG71" s="5"/>
      <c r="AH71" s="5"/>
      <c r="AI71" s="5"/>
      <c r="AJ71" s="5"/>
      <c r="AK71" s="5"/>
      <c r="AL71" s="5"/>
      <c r="AM71" s="5"/>
    </row>
    <row r="72" spans="1:39" customFormat="1" x14ac:dyDescent="0.25">
      <c r="E72" s="7"/>
      <c r="F72" s="7"/>
      <c r="G72" s="7"/>
      <c r="H72" s="7"/>
      <c r="I72" s="7"/>
      <c r="J72" s="9"/>
      <c r="K72" s="7"/>
      <c r="L72" s="7"/>
      <c r="M72" s="7"/>
      <c r="N72" s="7"/>
      <c r="O72" s="7"/>
      <c r="P72" s="7"/>
      <c r="Q72" s="7"/>
      <c r="R72" s="7"/>
      <c r="S72" s="7"/>
      <c r="T72" s="7"/>
      <c r="U72" s="7"/>
      <c r="V72" s="7"/>
      <c r="W72" s="5"/>
      <c r="X72" s="5"/>
      <c r="Y72" s="5"/>
      <c r="Z72" s="5"/>
      <c r="AA72" s="5"/>
      <c r="AB72" s="5"/>
      <c r="AC72" s="5"/>
      <c r="AD72" s="5"/>
      <c r="AE72" s="5"/>
      <c r="AF72" s="5"/>
      <c r="AG72" s="5"/>
      <c r="AH72" s="5"/>
      <c r="AI72" s="5"/>
      <c r="AJ72" s="5"/>
      <c r="AK72" s="5"/>
      <c r="AL72" s="5"/>
      <c r="AM72" s="5"/>
    </row>
    <row r="73" spans="1:39" customFormat="1" x14ac:dyDescent="0.25">
      <c r="E73" s="7"/>
      <c r="F73" s="7"/>
      <c r="G73" s="7"/>
      <c r="H73" s="7"/>
      <c r="I73" s="7"/>
      <c r="J73" s="9"/>
      <c r="K73" s="7"/>
      <c r="L73" s="7"/>
      <c r="M73" s="7"/>
      <c r="N73" s="7"/>
      <c r="O73" s="7"/>
      <c r="P73" s="7"/>
      <c r="Q73" s="7"/>
      <c r="R73" s="7"/>
      <c r="S73" s="7"/>
      <c r="T73" s="7"/>
      <c r="U73" s="7"/>
      <c r="V73" s="7"/>
      <c r="W73" s="5"/>
      <c r="X73" s="5"/>
      <c r="Y73" s="5"/>
      <c r="Z73" s="5"/>
      <c r="AA73" s="5"/>
      <c r="AB73" s="5"/>
      <c r="AC73" s="5"/>
      <c r="AD73" s="5"/>
      <c r="AE73" s="5"/>
      <c r="AF73" s="5"/>
      <c r="AG73" s="5"/>
      <c r="AH73" s="5"/>
      <c r="AI73" s="5"/>
      <c r="AJ73" s="5"/>
      <c r="AK73" s="5"/>
      <c r="AL73" s="5"/>
      <c r="AM73" s="5"/>
    </row>
    <row r="74" spans="1:39" customFormat="1" x14ac:dyDescent="0.25">
      <c r="E74" s="7"/>
      <c r="F74" s="7"/>
      <c r="G74" s="7"/>
      <c r="H74" s="7"/>
      <c r="I74" s="7"/>
      <c r="J74" s="9"/>
      <c r="K74" s="7"/>
      <c r="L74" s="7"/>
      <c r="M74" s="7"/>
      <c r="N74" s="7"/>
      <c r="O74" s="7"/>
      <c r="P74" s="7"/>
      <c r="Q74" s="7"/>
      <c r="R74" s="7"/>
      <c r="S74" s="7"/>
      <c r="T74" s="7"/>
      <c r="U74" s="7"/>
      <c r="V74" s="7"/>
      <c r="W74" s="5"/>
      <c r="X74" s="5"/>
      <c r="Y74" s="5"/>
      <c r="Z74" s="5"/>
      <c r="AA74" s="5"/>
      <c r="AB74" s="5"/>
      <c r="AC74" s="5"/>
      <c r="AD74" s="5"/>
      <c r="AE74" s="5"/>
      <c r="AF74" s="5"/>
      <c r="AG74" s="5"/>
      <c r="AH74" s="5"/>
      <c r="AI74" s="5"/>
      <c r="AJ74" s="5"/>
      <c r="AK74" s="5"/>
      <c r="AL74" s="5"/>
      <c r="AM74" s="5"/>
    </row>
    <row r="75" spans="1:39" customFormat="1" x14ac:dyDescent="0.25">
      <c r="E75" s="7"/>
      <c r="F75" s="7"/>
      <c r="G75" s="7"/>
      <c r="H75" s="7"/>
      <c r="I75" s="7"/>
      <c r="J75" s="9"/>
      <c r="K75" s="7"/>
      <c r="L75" s="7"/>
      <c r="M75" s="7"/>
      <c r="N75" s="7"/>
      <c r="O75" s="7"/>
      <c r="P75" s="7"/>
      <c r="Q75" s="7"/>
      <c r="R75" s="7"/>
      <c r="S75" s="7"/>
      <c r="T75" s="7"/>
      <c r="U75" s="7"/>
      <c r="V75" s="7"/>
      <c r="W75" s="5"/>
      <c r="X75" s="5"/>
      <c r="Y75" s="5"/>
      <c r="Z75" s="5"/>
      <c r="AA75" s="5"/>
      <c r="AB75" s="5"/>
      <c r="AC75" s="5"/>
      <c r="AD75" s="5"/>
      <c r="AE75" s="5"/>
      <c r="AF75" s="5"/>
      <c r="AG75" s="5"/>
      <c r="AH75" s="5"/>
      <c r="AI75" s="5"/>
      <c r="AJ75" s="5"/>
      <c r="AK75" s="5"/>
      <c r="AL75" s="5"/>
      <c r="AM75" s="5"/>
    </row>
    <row r="76" spans="1:39" customFormat="1" x14ac:dyDescent="0.25">
      <c r="E76" s="7"/>
      <c r="F76" s="7"/>
      <c r="G76" s="7"/>
      <c r="H76" s="7"/>
      <c r="I76" s="7"/>
      <c r="J76" s="9"/>
      <c r="K76" s="7"/>
      <c r="L76" s="7"/>
      <c r="M76" s="7"/>
      <c r="N76" s="7"/>
      <c r="O76" s="7"/>
      <c r="P76" s="7"/>
      <c r="Q76" s="7"/>
      <c r="R76" s="7"/>
      <c r="S76" s="7"/>
      <c r="T76" s="7"/>
      <c r="U76" s="7"/>
      <c r="V76" s="7"/>
      <c r="W76" s="5"/>
      <c r="X76" s="5"/>
      <c r="Y76" s="5"/>
      <c r="Z76" s="5"/>
      <c r="AA76" s="5"/>
      <c r="AB76" s="5"/>
      <c r="AC76" s="5"/>
      <c r="AD76" s="5"/>
      <c r="AE76" s="5"/>
      <c r="AF76" s="5"/>
      <c r="AG76" s="5"/>
      <c r="AH76" s="5"/>
      <c r="AI76" s="5"/>
      <c r="AJ76" s="5"/>
      <c r="AK76" s="5"/>
      <c r="AL76" s="5"/>
      <c r="AM76" s="5"/>
    </row>
    <row r="77" spans="1:39" customFormat="1" x14ac:dyDescent="0.25">
      <c r="E77" s="7"/>
      <c r="F77" s="7"/>
      <c r="G77" s="7"/>
      <c r="H77" s="7"/>
      <c r="I77" s="7"/>
      <c r="J77" s="9"/>
      <c r="K77" s="7"/>
      <c r="L77" s="7"/>
      <c r="M77" s="7"/>
      <c r="N77" s="7"/>
      <c r="O77" s="7"/>
      <c r="P77" s="7"/>
      <c r="Q77" s="7"/>
      <c r="R77" s="7"/>
      <c r="S77" s="7"/>
      <c r="T77" s="7"/>
      <c r="U77" s="7"/>
      <c r="V77" s="7"/>
      <c r="W77" s="5"/>
      <c r="X77" s="5"/>
      <c r="Y77" s="5"/>
      <c r="Z77" s="5"/>
      <c r="AA77" s="5"/>
      <c r="AB77" s="5"/>
      <c r="AC77" s="5"/>
      <c r="AD77" s="5"/>
      <c r="AE77" s="5"/>
      <c r="AF77" s="5"/>
      <c r="AG77" s="5"/>
      <c r="AH77" s="5"/>
      <c r="AI77" s="5"/>
      <c r="AJ77" s="5"/>
      <c r="AK77" s="5"/>
      <c r="AL77" s="5"/>
      <c r="AM77" s="5"/>
    </row>
    <row r="78" spans="1:39" customFormat="1" x14ac:dyDescent="0.25">
      <c r="E78" s="7"/>
      <c r="F78" s="7"/>
      <c r="G78" s="7"/>
      <c r="H78" s="7"/>
      <c r="I78" s="7"/>
      <c r="J78" s="9"/>
      <c r="K78" s="7"/>
      <c r="L78" s="7"/>
      <c r="M78" s="7"/>
      <c r="N78" s="7"/>
      <c r="O78" s="7"/>
      <c r="P78" s="7"/>
      <c r="Q78" s="7"/>
      <c r="R78" s="7"/>
      <c r="S78" s="7"/>
      <c r="T78" s="7"/>
      <c r="U78" s="7"/>
      <c r="V78" s="7"/>
      <c r="W78" s="5"/>
      <c r="X78" s="5"/>
      <c r="Y78" s="5"/>
      <c r="Z78" s="5"/>
      <c r="AA78" s="5"/>
      <c r="AB78" s="5"/>
      <c r="AC78" s="5"/>
      <c r="AD78" s="5"/>
      <c r="AE78" s="5"/>
      <c r="AF78" s="5"/>
      <c r="AG78" s="5"/>
      <c r="AH78" s="5"/>
      <c r="AI78" s="5"/>
      <c r="AJ78" s="5"/>
      <c r="AK78" s="5"/>
      <c r="AL78" s="5"/>
      <c r="AM78" s="5"/>
    </row>
    <row r="79" spans="1:39" customFormat="1" x14ac:dyDescent="0.25">
      <c r="E79" s="7"/>
      <c r="F79" s="7"/>
      <c r="G79" s="7"/>
      <c r="H79" s="7"/>
      <c r="I79" s="7"/>
      <c r="J79" s="9"/>
      <c r="K79" s="7"/>
      <c r="L79" s="7"/>
      <c r="M79" s="7"/>
      <c r="N79" s="7"/>
      <c r="O79" s="7"/>
      <c r="P79" s="7"/>
      <c r="Q79" s="7"/>
      <c r="R79" s="7"/>
      <c r="S79" s="7"/>
      <c r="T79" s="7"/>
      <c r="U79" s="7"/>
      <c r="V79" s="7"/>
      <c r="W79" s="5"/>
      <c r="X79" s="5"/>
      <c r="Y79" s="5"/>
      <c r="Z79" s="5"/>
      <c r="AA79" s="5"/>
      <c r="AB79" s="5"/>
      <c r="AC79" s="5"/>
      <c r="AD79" s="5"/>
      <c r="AE79" s="5"/>
      <c r="AF79" s="5"/>
      <c r="AG79" s="5"/>
      <c r="AH79" s="5"/>
      <c r="AI79" s="5"/>
      <c r="AJ79" s="5"/>
      <c r="AK79" s="5"/>
      <c r="AL79" s="5"/>
      <c r="AM79" s="5"/>
    </row>
    <row r="80" spans="1:39" customFormat="1" x14ac:dyDescent="0.25">
      <c r="E80" s="7"/>
      <c r="F80" s="7"/>
      <c r="G80" s="7"/>
      <c r="H80" s="7"/>
      <c r="I80" s="7"/>
      <c r="J80" s="9"/>
      <c r="K80" s="7"/>
      <c r="L80" s="7"/>
      <c r="M80" s="7"/>
      <c r="N80" s="7"/>
      <c r="O80" s="7"/>
      <c r="P80" s="7"/>
      <c r="Q80" s="7"/>
      <c r="R80" s="7"/>
      <c r="S80" s="7"/>
      <c r="T80" s="7"/>
      <c r="U80" s="7"/>
      <c r="V80" s="7"/>
      <c r="W80" s="5"/>
      <c r="X80" s="5"/>
      <c r="Y80" s="5"/>
      <c r="Z80" s="5"/>
      <c r="AA80" s="5"/>
      <c r="AB80" s="5"/>
      <c r="AC80" s="5"/>
      <c r="AD80" s="5"/>
      <c r="AE80" s="5"/>
      <c r="AF80" s="5"/>
      <c r="AG80" s="5"/>
      <c r="AH80" s="5"/>
      <c r="AI80" s="5"/>
      <c r="AJ80" s="5"/>
      <c r="AK80" s="5"/>
      <c r="AL80" s="5"/>
      <c r="AM80" s="5"/>
    </row>
    <row r="81" spans="5:39" customFormat="1" x14ac:dyDescent="0.25">
      <c r="E81" s="7"/>
      <c r="F81" s="7"/>
      <c r="G81" s="7"/>
      <c r="H81" s="7"/>
      <c r="I81" s="7"/>
      <c r="J81" s="9"/>
      <c r="K81" s="7"/>
      <c r="L81" s="7"/>
      <c r="M81" s="7"/>
      <c r="N81" s="7"/>
      <c r="O81" s="7"/>
      <c r="P81" s="7"/>
      <c r="Q81" s="7"/>
      <c r="R81" s="7"/>
      <c r="S81" s="7"/>
      <c r="T81" s="7"/>
      <c r="U81" s="7"/>
      <c r="V81" s="7"/>
      <c r="W81" s="5"/>
      <c r="X81" s="5"/>
      <c r="Y81" s="5"/>
      <c r="Z81" s="5"/>
      <c r="AA81" s="5"/>
      <c r="AB81" s="5"/>
      <c r="AC81" s="5"/>
      <c r="AD81" s="5"/>
      <c r="AE81" s="5"/>
      <c r="AF81" s="5"/>
      <c r="AG81" s="5"/>
      <c r="AH81" s="5"/>
      <c r="AI81" s="5"/>
      <c r="AJ81" s="5"/>
      <c r="AK81" s="5"/>
      <c r="AL81" s="5"/>
      <c r="AM81" s="5"/>
    </row>
    <row r="82" spans="5:39" customFormat="1" x14ac:dyDescent="0.25">
      <c r="E82" s="7"/>
      <c r="F82" s="7"/>
      <c r="G82" s="7"/>
      <c r="H82" s="7"/>
      <c r="I82" s="7"/>
      <c r="J82" s="9"/>
      <c r="K82" s="7"/>
      <c r="L82" s="7"/>
      <c r="M82" s="7"/>
      <c r="N82" s="7"/>
      <c r="O82" s="7"/>
      <c r="P82" s="7"/>
      <c r="Q82" s="7"/>
      <c r="R82" s="7"/>
      <c r="S82" s="7"/>
      <c r="T82" s="7"/>
      <c r="U82" s="7"/>
      <c r="V82" s="7"/>
      <c r="W82" s="5"/>
      <c r="X82" s="5"/>
      <c r="Y82" s="5"/>
      <c r="Z82" s="5"/>
      <c r="AA82" s="5"/>
      <c r="AB82" s="5"/>
      <c r="AC82" s="5"/>
      <c r="AD82" s="5"/>
      <c r="AE82" s="5"/>
      <c r="AF82" s="5"/>
      <c r="AG82" s="5"/>
      <c r="AH82" s="5"/>
      <c r="AI82" s="5"/>
      <c r="AJ82" s="5"/>
      <c r="AK82" s="5"/>
      <c r="AL82" s="5"/>
      <c r="AM82" s="5"/>
    </row>
    <row r="83" spans="5:39" customFormat="1" x14ac:dyDescent="0.25">
      <c r="E83" s="7"/>
      <c r="F83" s="7"/>
      <c r="G83" s="7"/>
      <c r="H83" s="7"/>
      <c r="I83" s="7"/>
      <c r="J83" s="9"/>
      <c r="K83" s="7"/>
      <c r="L83" s="7"/>
      <c r="M83" s="7"/>
      <c r="N83" s="7"/>
      <c r="O83" s="7"/>
      <c r="P83" s="7"/>
      <c r="Q83" s="7"/>
      <c r="R83" s="7"/>
      <c r="S83" s="7"/>
      <c r="T83" s="7"/>
      <c r="U83" s="7"/>
      <c r="V83" s="7"/>
      <c r="W83" s="5"/>
      <c r="X83" s="5"/>
      <c r="Y83" s="5"/>
      <c r="Z83" s="5"/>
      <c r="AA83" s="5"/>
      <c r="AB83" s="5"/>
      <c r="AC83" s="5"/>
      <c r="AD83" s="5"/>
      <c r="AE83" s="5"/>
      <c r="AF83" s="5"/>
      <c r="AG83" s="5"/>
      <c r="AH83" s="5"/>
      <c r="AI83" s="5"/>
      <c r="AJ83" s="5"/>
      <c r="AK83" s="5"/>
      <c r="AL83" s="5"/>
      <c r="AM83" s="5"/>
    </row>
    <row r="84" spans="5:39" customFormat="1" x14ac:dyDescent="0.25">
      <c r="E84" s="7"/>
      <c r="F84" s="7"/>
      <c r="G84" s="7"/>
      <c r="H84" s="7"/>
      <c r="I84" s="7"/>
      <c r="J84" s="9"/>
      <c r="K84" s="7"/>
      <c r="L84" s="7"/>
      <c r="M84" s="7"/>
      <c r="N84" s="7"/>
      <c r="O84" s="7"/>
      <c r="P84" s="7"/>
      <c r="Q84" s="7"/>
      <c r="R84" s="7"/>
      <c r="S84" s="7"/>
      <c r="T84" s="7"/>
      <c r="U84" s="7"/>
      <c r="V84" s="7"/>
      <c r="W84" s="5"/>
      <c r="X84" s="5"/>
      <c r="Y84" s="5"/>
      <c r="Z84" s="5"/>
      <c r="AA84" s="5"/>
      <c r="AB84" s="5"/>
      <c r="AC84" s="5"/>
      <c r="AD84" s="5"/>
      <c r="AE84" s="5"/>
      <c r="AF84" s="5"/>
      <c r="AG84" s="5"/>
      <c r="AH84" s="5"/>
      <c r="AI84" s="5"/>
      <c r="AJ84" s="5"/>
      <c r="AK84" s="5"/>
      <c r="AL84" s="5"/>
      <c r="AM84" s="5"/>
    </row>
    <row r="85" spans="5:39" customFormat="1" x14ac:dyDescent="0.25">
      <c r="E85" s="7"/>
      <c r="F85" s="7"/>
      <c r="G85" s="7"/>
      <c r="H85" s="7"/>
      <c r="I85" s="7"/>
      <c r="J85" s="9"/>
      <c r="K85" s="7"/>
      <c r="L85" s="7"/>
      <c r="M85" s="7"/>
      <c r="N85" s="7"/>
      <c r="O85" s="7"/>
      <c r="P85" s="7"/>
      <c r="Q85" s="7"/>
      <c r="R85" s="7"/>
      <c r="S85" s="7"/>
      <c r="T85" s="7"/>
      <c r="U85" s="7"/>
      <c r="V85" s="7"/>
      <c r="W85" s="5"/>
      <c r="X85" s="5"/>
      <c r="Y85" s="5"/>
      <c r="Z85" s="5"/>
      <c r="AA85" s="5"/>
      <c r="AB85" s="5"/>
      <c r="AC85" s="5"/>
      <c r="AD85" s="5"/>
      <c r="AE85" s="5"/>
      <c r="AF85" s="5"/>
      <c r="AG85" s="5"/>
      <c r="AH85" s="5"/>
      <c r="AI85" s="5"/>
      <c r="AJ85" s="5"/>
      <c r="AK85" s="5"/>
      <c r="AL85" s="5"/>
      <c r="AM85" s="5"/>
    </row>
    <row r="86" spans="5:39" customFormat="1" x14ac:dyDescent="0.25">
      <c r="E86" s="7"/>
      <c r="F86" s="7"/>
      <c r="G86" s="7"/>
      <c r="H86" s="7"/>
      <c r="I86" s="7"/>
      <c r="J86" s="9"/>
      <c r="K86" s="7"/>
      <c r="L86" s="7"/>
      <c r="M86" s="7"/>
      <c r="N86" s="7"/>
      <c r="O86" s="7"/>
      <c r="P86" s="7"/>
      <c r="Q86" s="7"/>
      <c r="R86" s="7"/>
      <c r="S86" s="7"/>
      <c r="T86" s="7"/>
      <c r="U86" s="7"/>
      <c r="V86" s="7"/>
      <c r="W86" s="5"/>
      <c r="X86" s="5"/>
      <c r="Y86" s="5"/>
      <c r="Z86" s="5"/>
      <c r="AA86" s="5"/>
      <c r="AB86" s="5"/>
      <c r="AC86" s="5"/>
      <c r="AD86" s="5"/>
      <c r="AE86" s="5"/>
      <c r="AF86" s="5"/>
      <c r="AG86" s="5"/>
      <c r="AH86" s="5"/>
      <c r="AI86" s="5"/>
      <c r="AJ86" s="5"/>
      <c r="AK86" s="5"/>
      <c r="AL86" s="5"/>
      <c r="AM86" s="5"/>
    </row>
    <row r="87" spans="5:39" customFormat="1" x14ac:dyDescent="0.25">
      <c r="E87" s="7"/>
      <c r="F87" s="7"/>
      <c r="G87" s="7"/>
      <c r="H87" s="7"/>
      <c r="I87" s="7"/>
      <c r="J87" s="9"/>
      <c r="K87" s="7"/>
      <c r="L87" s="7"/>
      <c r="M87" s="7"/>
      <c r="N87" s="7"/>
      <c r="O87" s="7"/>
      <c r="P87" s="7"/>
      <c r="Q87" s="7"/>
      <c r="R87" s="7"/>
      <c r="S87" s="7"/>
      <c r="T87" s="7"/>
      <c r="U87" s="7"/>
      <c r="V87" s="7"/>
      <c r="W87" s="5"/>
      <c r="X87" s="5"/>
      <c r="Y87" s="5"/>
      <c r="Z87" s="5"/>
      <c r="AA87" s="5"/>
      <c r="AB87" s="5"/>
      <c r="AC87" s="5"/>
      <c r="AD87" s="5"/>
      <c r="AE87" s="5"/>
      <c r="AF87" s="5"/>
      <c r="AG87" s="5"/>
      <c r="AH87" s="5"/>
      <c r="AI87" s="5"/>
      <c r="AJ87" s="5"/>
      <c r="AK87" s="5"/>
      <c r="AL87" s="5"/>
      <c r="AM87" s="5"/>
    </row>
    <row r="88" spans="5:39" customFormat="1" x14ac:dyDescent="0.25">
      <c r="E88" s="7"/>
      <c r="F88" s="7"/>
      <c r="G88" s="7"/>
      <c r="H88" s="7"/>
      <c r="I88" s="7"/>
      <c r="J88" s="9"/>
      <c r="K88" s="7"/>
      <c r="L88" s="7"/>
      <c r="M88" s="7"/>
      <c r="N88" s="7"/>
      <c r="O88" s="7"/>
      <c r="P88" s="7"/>
      <c r="Q88" s="7"/>
      <c r="R88" s="7"/>
      <c r="S88" s="7"/>
      <c r="T88" s="7"/>
      <c r="U88" s="7"/>
      <c r="V88" s="7"/>
      <c r="W88" s="5"/>
      <c r="X88" s="5"/>
      <c r="Y88" s="5"/>
      <c r="Z88" s="5"/>
      <c r="AA88" s="5"/>
      <c r="AB88" s="5"/>
      <c r="AC88" s="5"/>
      <c r="AD88" s="5"/>
      <c r="AE88" s="5"/>
      <c r="AF88" s="5"/>
      <c r="AG88" s="5"/>
      <c r="AH88" s="5"/>
      <c r="AI88" s="5"/>
      <c r="AJ88" s="5"/>
      <c r="AK88" s="5"/>
      <c r="AL88" s="5"/>
      <c r="AM88" s="5"/>
    </row>
    <row r="89" spans="5:39" customFormat="1" x14ac:dyDescent="0.25">
      <c r="E89" s="7"/>
      <c r="F89" s="7"/>
      <c r="G89" s="7"/>
      <c r="H89" s="7"/>
      <c r="I89" s="7"/>
      <c r="J89" s="9"/>
      <c r="K89" s="7"/>
      <c r="L89" s="7"/>
      <c r="M89" s="7"/>
      <c r="N89" s="7"/>
      <c r="O89" s="7"/>
      <c r="P89" s="7"/>
      <c r="Q89" s="7"/>
      <c r="R89" s="7"/>
      <c r="S89" s="7"/>
      <c r="T89" s="7"/>
      <c r="U89" s="7"/>
      <c r="V89" s="7"/>
      <c r="W89" s="5"/>
      <c r="X89" s="5"/>
      <c r="Y89" s="5"/>
      <c r="Z89" s="5"/>
      <c r="AA89" s="5"/>
      <c r="AB89" s="5"/>
      <c r="AC89" s="5"/>
      <c r="AD89" s="5"/>
      <c r="AE89" s="5"/>
      <c r="AF89" s="5"/>
      <c r="AG89" s="5"/>
      <c r="AH89" s="5"/>
      <c r="AI89" s="5"/>
      <c r="AJ89" s="5"/>
      <c r="AK89" s="5"/>
      <c r="AL89" s="5"/>
      <c r="AM89" s="5"/>
    </row>
    <row r="90" spans="5:39" customFormat="1" x14ac:dyDescent="0.25">
      <c r="E90" s="7"/>
      <c r="F90" s="7"/>
      <c r="G90" s="7"/>
      <c r="H90" s="7"/>
      <c r="I90" s="7"/>
      <c r="J90" s="9"/>
      <c r="K90" s="7"/>
      <c r="L90" s="7"/>
      <c r="M90" s="7"/>
      <c r="N90" s="7"/>
      <c r="O90" s="7"/>
      <c r="P90" s="7"/>
      <c r="Q90" s="7"/>
      <c r="R90" s="7"/>
      <c r="S90" s="7"/>
      <c r="T90" s="7"/>
      <c r="U90" s="7"/>
      <c r="V90" s="7"/>
      <c r="W90" s="5"/>
      <c r="X90" s="5"/>
      <c r="Y90" s="5"/>
      <c r="Z90" s="5"/>
      <c r="AA90" s="5"/>
      <c r="AB90" s="5"/>
      <c r="AC90" s="5"/>
      <c r="AD90" s="5"/>
      <c r="AE90" s="5"/>
      <c r="AF90" s="5"/>
      <c r="AG90" s="5"/>
      <c r="AH90" s="5"/>
      <c r="AI90" s="5"/>
      <c r="AJ90" s="5"/>
      <c r="AK90" s="5"/>
      <c r="AL90" s="5"/>
      <c r="AM90" s="5"/>
    </row>
    <row r="91" spans="5:39" customFormat="1" x14ac:dyDescent="0.25">
      <c r="E91" s="7"/>
      <c r="F91" s="7"/>
      <c r="G91" s="7"/>
      <c r="H91" s="7"/>
      <c r="I91" s="7"/>
      <c r="J91" s="9"/>
      <c r="K91" s="7"/>
      <c r="L91" s="7"/>
      <c r="M91" s="7"/>
      <c r="N91" s="7"/>
      <c r="O91" s="7"/>
      <c r="P91" s="7"/>
      <c r="Q91" s="7"/>
      <c r="R91" s="7"/>
      <c r="S91" s="7"/>
      <c r="T91" s="7"/>
      <c r="U91" s="7"/>
      <c r="V91" s="7"/>
      <c r="W91" s="5"/>
      <c r="X91" s="5"/>
      <c r="Y91" s="5"/>
      <c r="Z91" s="5"/>
      <c r="AA91" s="5"/>
      <c r="AB91" s="5"/>
      <c r="AC91" s="5"/>
      <c r="AD91" s="5"/>
      <c r="AE91" s="5"/>
      <c r="AF91" s="5"/>
      <c r="AG91" s="5"/>
      <c r="AH91" s="5"/>
      <c r="AI91" s="5"/>
      <c r="AJ91" s="5"/>
      <c r="AK91" s="5"/>
      <c r="AL91" s="5"/>
      <c r="AM91" s="5"/>
    </row>
    <row r="92" spans="5:39" customFormat="1" x14ac:dyDescent="0.25">
      <c r="E92" s="7"/>
      <c r="F92" s="7"/>
      <c r="G92" s="7"/>
      <c r="H92" s="7"/>
      <c r="I92" s="7"/>
      <c r="J92" s="9"/>
      <c r="K92" s="7"/>
      <c r="L92" s="7"/>
      <c r="M92" s="7"/>
      <c r="N92" s="7"/>
      <c r="O92" s="7"/>
      <c r="P92" s="7"/>
      <c r="Q92" s="7"/>
      <c r="R92" s="7"/>
      <c r="S92" s="7"/>
      <c r="T92" s="7"/>
      <c r="U92" s="7"/>
      <c r="V92" s="7"/>
      <c r="W92" s="5"/>
      <c r="X92" s="5"/>
      <c r="Y92" s="5"/>
      <c r="Z92" s="5"/>
      <c r="AA92" s="5"/>
      <c r="AB92" s="5"/>
      <c r="AC92" s="5"/>
      <c r="AD92" s="5"/>
      <c r="AE92" s="5"/>
      <c r="AF92" s="5"/>
      <c r="AG92" s="5"/>
      <c r="AH92" s="5"/>
      <c r="AI92" s="5"/>
      <c r="AJ92" s="5"/>
      <c r="AK92" s="5"/>
      <c r="AL92" s="5"/>
      <c r="AM92" s="5"/>
    </row>
    <row r="93" spans="5:39" customFormat="1" x14ac:dyDescent="0.25">
      <c r="E93" s="7"/>
      <c r="F93" s="7"/>
      <c r="G93" s="7"/>
      <c r="H93" s="7"/>
      <c r="I93" s="7"/>
      <c r="J93" s="9"/>
      <c r="K93" s="7"/>
      <c r="L93" s="7"/>
      <c r="M93" s="7"/>
      <c r="N93" s="7"/>
      <c r="O93" s="7"/>
      <c r="P93" s="7"/>
      <c r="Q93" s="7"/>
      <c r="R93" s="7"/>
      <c r="S93" s="7"/>
      <c r="T93" s="7"/>
      <c r="U93" s="7"/>
      <c r="V93" s="7"/>
      <c r="W93" s="5"/>
      <c r="X93" s="5"/>
      <c r="Y93" s="5"/>
      <c r="Z93" s="5"/>
      <c r="AA93" s="5"/>
      <c r="AB93" s="5"/>
      <c r="AC93" s="5"/>
      <c r="AD93" s="5"/>
      <c r="AE93" s="5"/>
      <c r="AF93" s="5"/>
      <c r="AG93" s="5"/>
      <c r="AH93" s="5"/>
      <c r="AI93" s="5"/>
      <c r="AJ93" s="5"/>
      <c r="AK93" s="5"/>
      <c r="AL93" s="5"/>
      <c r="AM93" s="5"/>
    </row>
    <row r="94" spans="5:39" customFormat="1" x14ac:dyDescent="0.25">
      <c r="E94" s="7"/>
      <c r="F94" s="7"/>
      <c r="G94" s="7"/>
      <c r="H94" s="7"/>
      <c r="I94" s="7"/>
      <c r="J94" s="9"/>
      <c r="K94" s="7"/>
      <c r="L94" s="7"/>
      <c r="M94" s="7"/>
      <c r="N94" s="7"/>
      <c r="O94" s="7"/>
      <c r="P94" s="7"/>
      <c r="Q94" s="7"/>
      <c r="R94" s="7"/>
      <c r="S94" s="7"/>
      <c r="T94" s="7"/>
      <c r="U94" s="7"/>
      <c r="V94" s="7"/>
      <c r="W94" s="5"/>
      <c r="X94" s="5"/>
      <c r="Y94" s="5"/>
      <c r="Z94" s="5"/>
      <c r="AA94" s="5"/>
      <c r="AB94" s="5"/>
      <c r="AC94" s="5"/>
      <c r="AD94" s="5"/>
      <c r="AE94" s="5"/>
      <c r="AF94" s="5"/>
      <c r="AG94" s="5"/>
      <c r="AH94" s="5"/>
      <c r="AI94" s="5"/>
      <c r="AJ94" s="5"/>
      <c r="AK94" s="5"/>
      <c r="AL94" s="5"/>
      <c r="AM94" s="5"/>
    </row>
    <row r="95" spans="5:39" customFormat="1" x14ac:dyDescent="0.25">
      <c r="E95" s="7"/>
      <c r="F95" s="7"/>
      <c r="G95" s="7"/>
      <c r="H95" s="7"/>
      <c r="I95" s="7"/>
      <c r="J95" s="9"/>
      <c r="K95" s="7"/>
      <c r="L95" s="7"/>
      <c r="M95" s="7"/>
      <c r="N95" s="7"/>
      <c r="O95" s="7"/>
      <c r="P95" s="7"/>
      <c r="Q95" s="7"/>
      <c r="R95" s="7"/>
      <c r="S95" s="7"/>
      <c r="T95" s="7"/>
      <c r="U95" s="7"/>
      <c r="V95" s="7"/>
      <c r="W95" s="5"/>
      <c r="X95" s="5"/>
      <c r="Y95" s="5"/>
      <c r="Z95" s="5"/>
      <c r="AA95" s="5"/>
      <c r="AB95" s="5"/>
      <c r="AC95" s="5"/>
      <c r="AD95" s="5"/>
      <c r="AE95" s="5"/>
      <c r="AF95" s="5"/>
      <c r="AG95" s="5"/>
      <c r="AH95" s="5"/>
      <c r="AI95" s="5"/>
      <c r="AJ95" s="5"/>
      <c r="AK95" s="5"/>
      <c r="AL95" s="5"/>
      <c r="AM95" s="5"/>
    </row>
    <row r="96" spans="5:39" customFormat="1" x14ac:dyDescent="0.25">
      <c r="E96" s="7"/>
      <c r="F96" s="7"/>
      <c r="G96" s="7"/>
      <c r="H96" s="7"/>
      <c r="I96" s="7"/>
      <c r="J96" s="9"/>
      <c r="K96" s="7"/>
      <c r="L96" s="7"/>
      <c r="M96" s="7"/>
      <c r="N96" s="7"/>
      <c r="O96" s="7"/>
      <c r="P96" s="7"/>
      <c r="Q96" s="7"/>
      <c r="R96" s="7"/>
      <c r="S96" s="7"/>
      <c r="T96" s="7"/>
      <c r="U96" s="7"/>
      <c r="V96" s="7"/>
      <c r="W96" s="5"/>
      <c r="X96" s="5"/>
      <c r="Y96" s="5"/>
      <c r="Z96" s="5"/>
      <c r="AA96" s="5"/>
      <c r="AB96" s="5"/>
      <c r="AC96" s="5"/>
      <c r="AD96" s="5"/>
      <c r="AE96" s="5"/>
      <c r="AF96" s="5"/>
      <c r="AG96" s="5"/>
      <c r="AH96" s="5"/>
      <c r="AI96" s="5"/>
      <c r="AJ96" s="5"/>
      <c r="AK96" s="5"/>
      <c r="AL96" s="5"/>
      <c r="AM96" s="5"/>
    </row>
    <row r="97" spans="1:39" customFormat="1" x14ac:dyDescent="0.25">
      <c r="E97" s="7"/>
      <c r="F97" s="7"/>
      <c r="G97" s="7"/>
      <c r="H97" s="7"/>
      <c r="I97" s="7"/>
      <c r="J97" s="9"/>
      <c r="K97" s="7"/>
      <c r="L97" s="7"/>
      <c r="M97" s="7"/>
      <c r="N97" s="7"/>
      <c r="O97" s="7"/>
      <c r="P97" s="7"/>
      <c r="Q97" s="7"/>
      <c r="R97" s="7"/>
      <c r="S97" s="7"/>
      <c r="T97" s="7"/>
      <c r="U97" s="7"/>
      <c r="V97" s="7"/>
      <c r="W97" s="5"/>
      <c r="X97" s="5"/>
      <c r="Y97" s="5"/>
      <c r="Z97" s="5"/>
      <c r="AA97" s="5"/>
      <c r="AB97" s="5"/>
      <c r="AC97" s="5"/>
      <c r="AD97" s="5"/>
      <c r="AE97" s="5"/>
      <c r="AF97" s="5"/>
      <c r="AG97" s="5"/>
      <c r="AH97" s="5"/>
      <c r="AI97" s="5"/>
      <c r="AJ97" s="5"/>
      <c r="AK97" s="5"/>
      <c r="AL97" s="5"/>
      <c r="AM97" s="5"/>
    </row>
    <row r="98" spans="1:39" customFormat="1" x14ac:dyDescent="0.25">
      <c r="E98" s="7"/>
      <c r="F98" s="7"/>
      <c r="G98" s="7"/>
      <c r="H98" s="7"/>
      <c r="I98" s="7"/>
      <c r="J98" s="9"/>
      <c r="K98" s="7"/>
      <c r="L98" s="7"/>
      <c r="M98" s="7"/>
      <c r="N98" s="7"/>
      <c r="O98" s="7"/>
      <c r="P98" s="7"/>
      <c r="Q98" s="7"/>
      <c r="R98" s="7"/>
      <c r="S98" s="7"/>
      <c r="T98" s="7"/>
      <c r="U98" s="7"/>
      <c r="V98" s="7"/>
      <c r="W98" s="5"/>
      <c r="X98" s="5"/>
      <c r="Y98" s="5"/>
      <c r="Z98" s="5"/>
      <c r="AA98" s="5"/>
      <c r="AB98" s="5"/>
      <c r="AC98" s="5"/>
      <c r="AD98" s="5"/>
      <c r="AE98" s="5"/>
      <c r="AF98" s="5"/>
      <c r="AG98" s="5"/>
      <c r="AH98" s="5"/>
      <c r="AI98" s="5"/>
      <c r="AJ98" s="5"/>
      <c r="AK98" s="5"/>
      <c r="AL98" s="5"/>
      <c r="AM98" s="5"/>
    </row>
    <row r="99" spans="1:39" customFormat="1" x14ac:dyDescent="0.25">
      <c r="E99" s="7"/>
      <c r="F99" s="7"/>
      <c r="G99" s="7"/>
      <c r="H99" s="7"/>
      <c r="I99" s="7"/>
      <c r="J99" s="9"/>
      <c r="K99" s="7"/>
      <c r="L99" s="7"/>
      <c r="M99" s="7"/>
      <c r="N99" s="7"/>
      <c r="O99" s="7"/>
      <c r="P99" s="7"/>
      <c r="Q99" s="7"/>
      <c r="R99" s="7"/>
      <c r="S99" s="7"/>
      <c r="T99" s="7"/>
      <c r="U99" s="7"/>
      <c r="V99" s="7"/>
      <c r="W99" s="5"/>
      <c r="X99" s="5"/>
      <c r="Y99" s="5"/>
      <c r="Z99" s="5"/>
      <c r="AA99" s="5"/>
      <c r="AB99" s="5"/>
      <c r="AC99" s="5"/>
      <c r="AD99" s="5"/>
      <c r="AE99" s="5"/>
      <c r="AF99" s="5"/>
      <c r="AG99" s="5"/>
      <c r="AH99" s="5"/>
      <c r="AI99" s="5"/>
      <c r="AJ99" s="5"/>
      <c r="AK99" s="5"/>
      <c r="AL99" s="5"/>
      <c r="AM99" s="5"/>
    </row>
    <row r="100" spans="1:39" customFormat="1" x14ac:dyDescent="0.25">
      <c r="E100" s="7"/>
      <c r="F100" s="7"/>
      <c r="G100" s="7"/>
      <c r="H100" s="7"/>
      <c r="I100" s="7"/>
      <c r="J100" s="9"/>
      <c r="K100" s="7"/>
      <c r="L100" s="7"/>
      <c r="M100" s="7"/>
      <c r="N100" s="7"/>
      <c r="O100" s="7"/>
      <c r="P100" s="7"/>
      <c r="Q100" s="7"/>
      <c r="R100" s="7"/>
      <c r="S100" s="7"/>
      <c r="T100" s="7"/>
      <c r="U100" s="7"/>
      <c r="V100" s="7"/>
      <c r="W100" s="5"/>
      <c r="X100" s="5"/>
      <c r="Y100" s="5"/>
      <c r="Z100" s="5"/>
      <c r="AA100" s="5"/>
      <c r="AB100" s="5"/>
      <c r="AC100" s="5"/>
      <c r="AD100" s="5"/>
      <c r="AE100" s="5"/>
      <c r="AF100" s="5"/>
      <c r="AG100" s="5"/>
      <c r="AH100" s="5"/>
      <c r="AI100" s="5"/>
      <c r="AJ100" s="5"/>
      <c r="AK100" s="5"/>
      <c r="AL100" s="5"/>
      <c r="AM100" s="5"/>
    </row>
    <row r="104" spans="1:39" x14ac:dyDescent="0.25">
      <c r="A104" s="7" t="s">
        <v>13</v>
      </c>
      <c r="B104" s="7"/>
      <c r="C104" s="7"/>
      <c r="D104" s="7"/>
      <c r="F104" s="9"/>
      <c r="J104" s="7"/>
      <c r="M104" s="7" t="s">
        <v>14</v>
      </c>
      <c r="R104" s="9"/>
    </row>
    <row r="105" spans="1:39" x14ac:dyDescent="0.25">
      <c r="A105" s="7"/>
      <c r="B105" s="7"/>
      <c r="C105" s="7"/>
      <c r="D105" s="7"/>
      <c r="F105" s="9"/>
      <c r="J105" s="7"/>
      <c r="R105" s="9"/>
    </row>
    <row r="106" spans="1:39" ht="57" x14ac:dyDescent="0.25">
      <c r="A106" s="38" t="s">
        <v>31</v>
      </c>
      <c r="B106" s="38" t="s">
        <v>22</v>
      </c>
      <c r="C106" s="38" t="s">
        <v>30</v>
      </c>
      <c r="D106" s="73" t="s">
        <v>17</v>
      </c>
      <c r="E106" s="73" t="s">
        <v>16</v>
      </c>
      <c r="F106" s="38" t="s">
        <v>11</v>
      </c>
      <c r="G106" s="39" t="s">
        <v>4</v>
      </c>
      <c r="H106" s="39" t="s">
        <v>5</v>
      </c>
      <c r="I106" s="39" t="s">
        <v>6</v>
      </c>
      <c r="J106" s="39" t="s">
        <v>7</v>
      </c>
      <c r="K106" s="43" t="s">
        <v>19</v>
      </c>
      <c r="M106" s="38" t="s">
        <v>31</v>
      </c>
      <c r="N106" s="38" t="s">
        <v>22</v>
      </c>
      <c r="O106" s="38" t="s">
        <v>30</v>
      </c>
      <c r="P106" s="73" t="s">
        <v>17</v>
      </c>
      <c r="Q106" s="73" t="s">
        <v>16</v>
      </c>
      <c r="R106" s="38" t="s">
        <v>11</v>
      </c>
      <c r="S106" s="39" t="s">
        <v>4</v>
      </c>
      <c r="T106" s="39" t="s">
        <v>5</v>
      </c>
      <c r="U106" s="39" t="s">
        <v>6</v>
      </c>
      <c r="V106" s="39" t="s">
        <v>7</v>
      </c>
      <c r="W106" s="43" t="s">
        <v>19</v>
      </c>
    </row>
    <row r="107" spans="1:39" x14ac:dyDescent="0.25">
      <c r="A107" s="24">
        <v>2007</v>
      </c>
      <c r="B107" s="24" t="str">
        <f>INDEX($B$12:$B$88,$A$12)</f>
        <v>Alabama</v>
      </c>
      <c r="C107" s="24" t="str">
        <f>INDEX($H$2:$H$5,$G$2)</f>
        <v>Four-Year Public</v>
      </c>
      <c r="D107" s="74" t="e">
        <f>INDEX($D$2:$D$5,$C$2)</f>
        <v>#VALUE!</v>
      </c>
      <c r="E107" s="74" t="e">
        <f>INDEX($B$2:$B$5,$A$2)</f>
        <v>#VALUE!</v>
      </c>
      <c r="F107" s="24" t="str">
        <f>INDEX($F$2:$F$5,$E$2)</f>
        <v>Part-Time</v>
      </c>
      <c r="G107" s="40" t="e">
        <f>DGET(Four_Year_Schools_Data, 8, A106:F107)</f>
        <v>#VALUE!</v>
      </c>
      <c r="H107" s="40" t="e">
        <f>DGET(Four_Year_Schools_Data, 9, A106:F107)</f>
        <v>#VALUE!</v>
      </c>
      <c r="I107" s="40" t="e">
        <f>DGET(Four_Year_Schools_Data, 10, A106:F107)</f>
        <v>#VALUE!</v>
      </c>
      <c r="J107" s="40" t="e">
        <f>DGET(Four_Year_Schools_Data, 11, A106:F107)</f>
        <v>#VALUE!</v>
      </c>
      <c r="K107" s="32" t="e">
        <f>DGET(Four_Year_Schools_Data, 7, A106:F107)</f>
        <v>#VALUE!</v>
      </c>
      <c r="M107" s="24">
        <v>2007</v>
      </c>
      <c r="N107" s="24" t="s">
        <v>2</v>
      </c>
      <c r="O107" s="24" t="s">
        <v>3</v>
      </c>
      <c r="P107" s="74" t="e">
        <f>INDEX($D$2:$D$5,$C$2)</f>
        <v>#VALUE!</v>
      </c>
      <c r="Q107" s="74" t="e">
        <f>INDEX($B$2:$B$5,$A$2)</f>
        <v>#VALUE!</v>
      </c>
      <c r="R107" s="24" t="str">
        <f>INDEX($F$2:$F$5,$E$2)</f>
        <v>Part-Time</v>
      </c>
      <c r="S107" s="40" t="e">
        <f>DGET(Four_Year_Schools_Data, 8, M106:R107)</f>
        <v>#VALUE!</v>
      </c>
      <c r="T107" s="40" t="e">
        <f>DGET(Four_Year_Schools_Data, 9, M106:R107)</f>
        <v>#VALUE!</v>
      </c>
      <c r="U107" s="40" t="e">
        <f>DGET(Four_Year_Schools_Data, 10, M106:R107)</f>
        <v>#VALUE!</v>
      </c>
      <c r="V107" s="40" t="e">
        <f>DGET(Four_Year_Schools_Data, 11, M106:R107)</f>
        <v>#VALUE!</v>
      </c>
      <c r="W107" s="32" t="e">
        <f>DGET(Four_Year_Schools_Data, 7, M106:R107)</f>
        <v>#VALUE!</v>
      </c>
    </row>
    <row r="108" spans="1:39" x14ac:dyDescent="0.25">
      <c r="A108" s="5"/>
      <c r="B108" s="5"/>
      <c r="C108" s="5"/>
      <c r="D108" s="75"/>
      <c r="E108" s="75"/>
      <c r="F108" s="5"/>
      <c r="G108" s="27"/>
      <c r="H108" s="27"/>
      <c r="I108" s="27"/>
      <c r="J108" s="27"/>
      <c r="K108" s="27"/>
      <c r="M108" s="5"/>
      <c r="N108" s="5"/>
      <c r="O108" s="5"/>
      <c r="P108" s="75"/>
      <c r="Q108" s="75"/>
      <c r="R108" s="5"/>
      <c r="S108" s="5"/>
      <c r="T108" s="5"/>
      <c r="U108" s="5"/>
      <c r="V108" s="5"/>
    </row>
    <row r="109" spans="1:39" ht="57" x14ac:dyDescent="0.25">
      <c r="A109" s="38" t="s">
        <v>31</v>
      </c>
      <c r="B109" s="38" t="s">
        <v>22</v>
      </c>
      <c r="C109" s="38" t="s">
        <v>30</v>
      </c>
      <c r="D109" s="73" t="s">
        <v>17</v>
      </c>
      <c r="E109" s="73" t="s">
        <v>16</v>
      </c>
      <c r="F109" s="38" t="s">
        <v>11</v>
      </c>
      <c r="G109" s="39" t="s">
        <v>4</v>
      </c>
      <c r="H109" s="39" t="s">
        <v>5</v>
      </c>
      <c r="I109" s="39" t="s">
        <v>6</v>
      </c>
      <c r="J109" s="39" t="s">
        <v>7</v>
      </c>
      <c r="K109" s="43" t="s">
        <v>19</v>
      </c>
      <c r="M109" s="38" t="s">
        <v>31</v>
      </c>
      <c r="N109" s="38" t="s">
        <v>22</v>
      </c>
      <c r="O109" s="38" t="s">
        <v>30</v>
      </c>
      <c r="P109" s="73" t="s">
        <v>17</v>
      </c>
      <c r="Q109" s="73" t="s">
        <v>16</v>
      </c>
      <c r="R109" s="38" t="s">
        <v>11</v>
      </c>
      <c r="S109" s="39" t="s">
        <v>4</v>
      </c>
      <c r="T109" s="39" t="s">
        <v>5</v>
      </c>
      <c r="U109" s="39" t="s">
        <v>6</v>
      </c>
      <c r="V109" s="39" t="s">
        <v>7</v>
      </c>
      <c r="W109" s="43" t="s">
        <v>19</v>
      </c>
    </row>
    <row r="110" spans="1:39" x14ac:dyDescent="0.25">
      <c r="A110" s="24">
        <v>2008</v>
      </c>
      <c r="B110" s="24" t="str">
        <f>INDEX($B$12:$B$88,$A$12)</f>
        <v>Alabama</v>
      </c>
      <c r="C110" s="24" t="str">
        <f>INDEX($H$2:$H$5,$G$2)</f>
        <v>Four-Year Public</v>
      </c>
      <c r="D110" s="74" t="e">
        <f>INDEX($D$2:$D$5,$C$2)</f>
        <v>#VALUE!</v>
      </c>
      <c r="E110" s="74" t="e">
        <f>INDEX($B$2:$B$5,$A$2)</f>
        <v>#VALUE!</v>
      </c>
      <c r="F110" s="24" t="str">
        <f>INDEX($F$2:$F$5,$E$2)</f>
        <v>Part-Time</v>
      </c>
      <c r="G110" s="40" t="e">
        <f>DGET(Four_Year_Schools_Data, 8, A109:F110)</f>
        <v>#VALUE!</v>
      </c>
      <c r="H110" s="40" t="e">
        <f>DGET(Four_Year_Schools_Data, 9, A109:F110)</f>
        <v>#VALUE!</v>
      </c>
      <c r="I110" s="40" t="e">
        <f>DGET(Four_Year_Schools_Data, 10, A109:F110)</f>
        <v>#VALUE!</v>
      </c>
      <c r="J110" s="40" t="e">
        <f>DGET(Four_Year_Schools_Data, 11, A109:F110)</f>
        <v>#VALUE!</v>
      </c>
      <c r="K110" s="32" t="e">
        <f>DGET(Four_Year_Schools_Data, 7, A109:F110)</f>
        <v>#VALUE!</v>
      </c>
      <c r="M110" s="24">
        <v>2008</v>
      </c>
      <c r="N110" s="24" t="s">
        <v>2</v>
      </c>
      <c r="O110" s="24" t="s">
        <v>3</v>
      </c>
      <c r="P110" s="74" t="e">
        <f>INDEX($D$2:$D$5,$C$2)</f>
        <v>#VALUE!</v>
      </c>
      <c r="Q110" s="74" t="e">
        <f>INDEX($B$2:$B$5,$A$2)</f>
        <v>#VALUE!</v>
      </c>
      <c r="R110" s="24" t="str">
        <f>INDEX($F$2:$F$5,$E$2)</f>
        <v>Part-Time</v>
      </c>
      <c r="S110" s="40" t="e">
        <f>DGET(Four_Year_Schools_Data, 8, M109:R110)</f>
        <v>#VALUE!</v>
      </c>
      <c r="T110" s="40" t="e">
        <f>DGET(Four_Year_Schools_Data, 9, M109:R110)</f>
        <v>#VALUE!</v>
      </c>
      <c r="U110" s="40" t="e">
        <f>DGET(Four_Year_Schools_Data, 10, M109:R110)</f>
        <v>#VALUE!</v>
      </c>
      <c r="V110" s="40" t="e">
        <f>DGET(Four_Year_Schools_Data, 11, M109:R110)</f>
        <v>#VALUE!</v>
      </c>
      <c r="W110" s="32" t="e">
        <f>DGET(Four_Year_Schools_Data, 7, M109:R110)</f>
        <v>#VALUE!</v>
      </c>
    </row>
    <row r="111" spans="1:39" x14ac:dyDescent="0.25">
      <c r="A111" s="7"/>
      <c r="B111" s="7"/>
      <c r="C111" s="7"/>
      <c r="D111" s="76"/>
      <c r="E111" s="76"/>
      <c r="F111" s="9"/>
      <c r="G111" s="28"/>
      <c r="H111" s="28"/>
      <c r="I111" s="28"/>
      <c r="J111" s="28"/>
      <c r="K111" s="28"/>
      <c r="P111" s="76"/>
      <c r="Q111" s="76"/>
      <c r="R111" s="9"/>
    </row>
    <row r="112" spans="1:39" ht="57" x14ac:dyDescent="0.25">
      <c r="A112" s="38" t="s">
        <v>31</v>
      </c>
      <c r="B112" s="38" t="s">
        <v>22</v>
      </c>
      <c r="C112" s="38" t="s">
        <v>30</v>
      </c>
      <c r="D112" s="73" t="s">
        <v>17</v>
      </c>
      <c r="E112" s="73" t="s">
        <v>16</v>
      </c>
      <c r="F112" s="38" t="s">
        <v>11</v>
      </c>
      <c r="G112" s="39" t="s">
        <v>4</v>
      </c>
      <c r="H112" s="39" t="s">
        <v>5</v>
      </c>
      <c r="I112" s="39" t="s">
        <v>6</v>
      </c>
      <c r="J112" s="39" t="s">
        <v>7</v>
      </c>
      <c r="K112" s="43" t="s">
        <v>19</v>
      </c>
      <c r="M112" s="38" t="s">
        <v>31</v>
      </c>
      <c r="N112" s="38" t="s">
        <v>22</v>
      </c>
      <c r="O112" s="38" t="s">
        <v>30</v>
      </c>
      <c r="P112" s="73" t="s">
        <v>17</v>
      </c>
      <c r="Q112" s="73" t="s">
        <v>16</v>
      </c>
      <c r="R112" s="38" t="s">
        <v>11</v>
      </c>
      <c r="S112" s="39" t="s">
        <v>4</v>
      </c>
      <c r="T112" s="39" t="s">
        <v>5</v>
      </c>
      <c r="U112" s="39" t="s">
        <v>6</v>
      </c>
      <c r="V112" s="39" t="s">
        <v>7</v>
      </c>
      <c r="W112" s="43" t="s">
        <v>19</v>
      </c>
    </row>
    <row r="113" spans="1:23" x14ac:dyDescent="0.25">
      <c r="A113" s="24">
        <v>2009</v>
      </c>
      <c r="B113" s="24" t="str">
        <f>INDEX($B$12:$B$88,$A$12)</f>
        <v>Alabama</v>
      </c>
      <c r="C113" s="24" t="str">
        <f>INDEX($H$2:$H$5,$G$2)</f>
        <v>Four-Year Public</v>
      </c>
      <c r="D113" s="74" t="e">
        <f>INDEX($D$2:$D$5,$C$2)</f>
        <v>#VALUE!</v>
      </c>
      <c r="E113" s="74" t="e">
        <f>INDEX($B$2:$B$5,$A$2)</f>
        <v>#VALUE!</v>
      </c>
      <c r="F113" s="24" t="str">
        <f>INDEX($F$2:$F$5,$E$2)</f>
        <v>Part-Time</v>
      </c>
      <c r="G113" s="40" t="e">
        <f>DGET(Four_Year_Schools_Data, 8, A112:F113)</f>
        <v>#VALUE!</v>
      </c>
      <c r="H113" s="40" t="e">
        <f>DGET(Four_Year_Schools_Data, 9, A112:F113)</f>
        <v>#VALUE!</v>
      </c>
      <c r="I113" s="40" t="e">
        <f>DGET(Four_Year_Schools_Data, 10, A112:F113)</f>
        <v>#VALUE!</v>
      </c>
      <c r="J113" s="40" t="e">
        <f>DGET(Four_Year_Schools_Data, 11, A112:F113)</f>
        <v>#VALUE!</v>
      </c>
      <c r="K113" s="32" t="e">
        <f>DGET(Four_Year_Schools_Data, 7, A112:F113)</f>
        <v>#VALUE!</v>
      </c>
      <c r="M113" s="24">
        <v>2009</v>
      </c>
      <c r="N113" s="24" t="s">
        <v>2</v>
      </c>
      <c r="O113" s="24" t="s">
        <v>3</v>
      </c>
      <c r="P113" s="74" t="e">
        <f>INDEX($D$2:$D$5,$C$2)</f>
        <v>#VALUE!</v>
      </c>
      <c r="Q113" s="74" t="e">
        <f>INDEX($B$2:$B$5,$A$2)</f>
        <v>#VALUE!</v>
      </c>
      <c r="R113" s="24" t="str">
        <f>INDEX($F$2:$F$5,$E$2)</f>
        <v>Part-Time</v>
      </c>
      <c r="S113" s="40" t="e">
        <f>DGET(Four_Year_Schools_Data, 8, M112:R113)</f>
        <v>#VALUE!</v>
      </c>
      <c r="T113" s="40" t="e">
        <f>DGET(Four_Year_Schools_Data, 9, M112:R113)</f>
        <v>#VALUE!</v>
      </c>
      <c r="U113" s="40" t="e">
        <f>DGET(Four_Year_Schools_Data, 10, M112:R113)</f>
        <v>#VALUE!</v>
      </c>
      <c r="V113" s="40" t="e">
        <f>DGET(Four_Year_Schools_Data, 11, M112:R113)</f>
        <v>#VALUE!</v>
      </c>
      <c r="W113" s="32" t="e">
        <f>DGET(Four_Year_Schools_Data, 7, M112:R113)</f>
        <v>#VALUE!</v>
      </c>
    </row>
    <row r="114" spans="1:23" x14ac:dyDescent="0.25">
      <c r="A114" s="5"/>
      <c r="B114" s="5"/>
      <c r="C114" s="5"/>
      <c r="D114" s="75"/>
      <c r="E114" s="75"/>
      <c r="F114" s="5"/>
      <c r="G114" s="27"/>
      <c r="H114" s="27"/>
      <c r="I114" s="27"/>
      <c r="J114" s="27"/>
      <c r="K114" s="27"/>
      <c r="M114" s="5"/>
      <c r="N114" s="5"/>
      <c r="O114" s="5"/>
      <c r="P114" s="75"/>
      <c r="Q114" s="75"/>
      <c r="R114" s="5"/>
      <c r="S114" s="5"/>
      <c r="T114" s="5"/>
      <c r="U114" s="5"/>
      <c r="V114" s="5"/>
    </row>
    <row r="115" spans="1:23" ht="57" x14ac:dyDescent="0.25">
      <c r="A115" s="38" t="s">
        <v>31</v>
      </c>
      <c r="B115" s="38" t="s">
        <v>22</v>
      </c>
      <c r="C115" s="38" t="s">
        <v>30</v>
      </c>
      <c r="D115" s="73" t="s">
        <v>17</v>
      </c>
      <c r="E115" s="73" t="s">
        <v>16</v>
      </c>
      <c r="F115" s="38" t="s">
        <v>11</v>
      </c>
      <c r="G115" s="39" t="s">
        <v>4</v>
      </c>
      <c r="H115" s="39" t="s">
        <v>5</v>
      </c>
      <c r="I115" s="39" t="s">
        <v>6</v>
      </c>
      <c r="J115" s="39" t="s">
        <v>7</v>
      </c>
      <c r="K115" s="43" t="s">
        <v>19</v>
      </c>
      <c r="M115" s="38" t="s">
        <v>31</v>
      </c>
      <c r="N115" s="38" t="s">
        <v>22</v>
      </c>
      <c r="O115" s="38" t="s">
        <v>30</v>
      </c>
      <c r="P115" s="73" t="s">
        <v>17</v>
      </c>
      <c r="Q115" s="73" t="s">
        <v>16</v>
      </c>
      <c r="R115" s="38" t="s">
        <v>11</v>
      </c>
      <c r="S115" s="39" t="s">
        <v>4</v>
      </c>
      <c r="T115" s="39" t="s">
        <v>5</v>
      </c>
      <c r="U115" s="39" t="s">
        <v>6</v>
      </c>
      <c r="V115" s="39" t="s">
        <v>7</v>
      </c>
      <c r="W115" s="43" t="s">
        <v>19</v>
      </c>
    </row>
    <row r="116" spans="1:23" x14ac:dyDescent="0.25">
      <c r="A116" s="24">
        <v>2010</v>
      </c>
      <c r="B116" s="24" t="str">
        <f>INDEX($B$12:$B$88,$A$12)</f>
        <v>Alabama</v>
      </c>
      <c r="C116" s="24" t="str">
        <f>INDEX($H$2:$H$5,$G$2)</f>
        <v>Four-Year Public</v>
      </c>
      <c r="D116" s="74" t="e">
        <f>INDEX($D$2:$D$5,$C$2)</f>
        <v>#VALUE!</v>
      </c>
      <c r="E116" s="74" t="e">
        <f>INDEX($B$2:$B$5,$A$2)</f>
        <v>#VALUE!</v>
      </c>
      <c r="F116" s="24" t="str">
        <f>INDEX($F$2:$F$5,$E$2)</f>
        <v>Part-Time</v>
      </c>
      <c r="G116" s="40" t="e">
        <f>DGET(Four_Year_Schools_Data, 8, A115:F116)</f>
        <v>#VALUE!</v>
      </c>
      <c r="H116" s="40" t="e">
        <f>DGET(Four_Year_Schools_Data, 9, A115:F116)</f>
        <v>#VALUE!</v>
      </c>
      <c r="I116" s="40" t="e">
        <f>DGET(Four_Year_Schools_Data, 10, A115:F116)</f>
        <v>#VALUE!</v>
      </c>
      <c r="J116" s="40" t="e">
        <f>DGET(Four_Year_Schools_Data, 11, A115:F116)</f>
        <v>#VALUE!</v>
      </c>
      <c r="K116" s="32" t="e">
        <f>DGET(Four_Year_Schools_Data, 7, A115:F116)</f>
        <v>#VALUE!</v>
      </c>
      <c r="M116" s="24">
        <v>2010</v>
      </c>
      <c r="N116" s="24" t="s">
        <v>2</v>
      </c>
      <c r="O116" s="24" t="s">
        <v>3</v>
      </c>
      <c r="P116" s="74" t="e">
        <f>INDEX($D$2:$D$5,$C$2)</f>
        <v>#VALUE!</v>
      </c>
      <c r="Q116" s="74" t="e">
        <f>INDEX($B$2:$B$5,$A$2)</f>
        <v>#VALUE!</v>
      </c>
      <c r="R116" s="24" t="str">
        <f>INDEX($F$2:$F$5,$E$2)</f>
        <v>Part-Time</v>
      </c>
      <c r="S116" s="40" t="e">
        <f>DGET(Four_Year_Schools_Data, 8, M115:R116)</f>
        <v>#VALUE!</v>
      </c>
      <c r="T116" s="40" t="e">
        <f>DGET(Four_Year_Schools_Data, 9, M115:R116)</f>
        <v>#VALUE!</v>
      </c>
      <c r="U116" s="40" t="e">
        <f>DGET(Four_Year_Schools_Data, 10, M115:R116)</f>
        <v>#VALUE!</v>
      </c>
      <c r="V116" s="40" t="e">
        <f>DGET(Four_Year_Schools_Data, 11, M115:R116)</f>
        <v>#VALUE!</v>
      </c>
      <c r="W116" s="32" t="e">
        <f>DGET(Four_Year_Schools_Data, 7, M115:R116)</f>
        <v>#VALUE!</v>
      </c>
    </row>
    <row r="117" spans="1:23" x14ac:dyDescent="0.25">
      <c r="A117" s="29"/>
      <c r="B117" s="29"/>
      <c r="C117" s="29"/>
      <c r="D117" s="77"/>
      <c r="E117" s="77"/>
      <c r="F117" s="29"/>
      <c r="G117" s="30"/>
      <c r="H117" s="30"/>
      <c r="I117" s="30"/>
      <c r="J117" s="30"/>
      <c r="K117" s="30"/>
      <c r="M117" s="29"/>
      <c r="N117" s="29"/>
      <c r="O117" s="29"/>
      <c r="P117" s="77"/>
      <c r="Q117" s="77"/>
      <c r="R117" s="29"/>
      <c r="S117" s="31"/>
      <c r="T117" s="31"/>
      <c r="U117" s="31"/>
      <c r="V117" s="31"/>
    </row>
    <row r="118" spans="1:23" ht="57" x14ac:dyDescent="0.25">
      <c r="A118" s="38" t="s">
        <v>31</v>
      </c>
      <c r="B118" s="38" t="s">
        <v>22</v>
      </c>
      <c r="C118" s="38" t="s">
        <v>30</v>
      </c>
      <c r="D118" s="73" t="s">
        <v>17</v>
      </c>
      <c r="E118" s="73" t="s">
        <v>16</v>
      </c>
      <c r="F118" s="38" t="s">
        <v>11</v>
      </c>
      <c r="G118" s="39" t="s">
        <v>4</v>
      </c>
      <c r="H118" s="39" t="s">
        <v>5</v>
      </c>
      <c r="I118" s="39" t="s">
        <v>6</v>
      </c>
      <c r="J118" s="39" t="s">
        <v>7</v>
      </c>
      <c r="K118" s="43" t="s">
        <v>19</v>
      </c>
      <c r="M118" s="38" t="s">
        <v>31</v>
      </c>
      <c r="N118" s="38" t="s">
        <v>22</v>
      </c>
      <c r="O118" s="38" t="s">
        <v>30</v>
      </c>
      <c r="P118" s="73" t="s">
        <v>17</v>
      </c>
      <c r="Q118" s="73" t="s">
        <v>16</v>
      </c>
      <c r="R118" s="38" t="s">
        <v>11</v>
      </c>
      <c r="S118" s="39" t="s">
        <v>4</v>
      </c>
      <c r="T118" s="39" t="s">
        <v>5</v>
      </c>
      <c r="U118" s="39" t="s">
        <v>6</v>
      </c>
      <c r="V118" s="39" t="s">
        <v>7</v>
      </c>
      <c r="W118" s="43" t="s">
        <v>19</v>
      </c>
    </row>
    <row r="119" spans="1:23" x14ac:dyDescent="0.25">
      <c r="A119" s="24">
        <v>2011</v>
      </c>
      <c r="B119" s="24" t="str">
        <f>INDEX($B$12:$B$88,$A$12)</f>
        <v>Alabama</v>
      </c>
      <c r="C119" s="24" t="str">
        <f>INDEX($H$2:$H$5,$G$2)</f>
        <v>Four-Year Public</v>
      </c>
      <c r="D119" s="74" t="e">
        <f>INDEX($D$2:$D$5,$C$2)</f>
        <v>#VALUE!</v>
      </c>
      <c r="E119" s="74" t="e">
        <f>INDEX($B$2:$B$5,$A$2)</f>
        <v>#VALUE!</v>
      </c>
      <c r="F119" s="24" t="str">
        <f>INDEX($F$2:$F$5,$E$2)</f>
        <v>Part-Time</v>
      </c>
      <c r="G119" s="40" t="e">
        <f>DGET(Four_Year_Schools_Data, 8, A118:F119)</f>
        <v>#VALUE!</v>
      </c>
      <c r="H119" s="40" t="e">
        <f>DGET(Four_Year_Schools_Data, 9, A118:F119)</f>
        <v>#VALUE!</v>
      </c>
      <c r="I119" s="40" t="e">
        <f>DGET(Four_Year_Schools_Data, 10, A118:F119)</f>
        <v>#VALUE!</v>
      </c>
      <c r="J119" s="40" t="e">
        <f>DGET(Four_Year_Schools_Data, 11, A118:F119)</f>
        <v>#VALUE!</v>
      </c>
      <c r="K119" s="32" t="e">
        <f>DGET(Four_Year_Schools_Data, 7, A118:F119)</f>
        <v>#VALUE!</v>
      </c>
      <c r="M119" s="24">
        <v>2011</v>
      </c>
      <c r="N119" s="24" t="s">
        <v>2</v>
      </c>
      <c r="O119" s="24" t="s">
        <v>3</v>
      </c>
      <c r="P119" s="74" t="e">
        <f>INDEX($D$2:$D$5,$C$2)</f>
        <v>#VALUE!</v>
      </c>
      <c r="Q119" s="74" t="e">
        <f>INDEX($B$2:$B$5,$A$2)</f>
        <v>#VALUE!</v>
      </c>
      <c r="R119" s="24" t="str">
        <f>INDEX($F$2:$F$5,$E$2)</f>
        <v>Part-Time</v>
      </c>
      <c r="S119" s="40" t="e">
        <f>DGET(Four_Year_Schools_Data, 8, M118:R119)</f>
        <v>#VALUE!</v>
      </c>
      <c r="T119" s="40" t="e">
        <f>DGET(Four_Year_Schools_Data, 9, M118:R119)</f>
        <v>#VALUE!</v>
      </c>
      <c r="U119" s="40" t="e">
        <f>DGET(Four_Year_Schools_Data, 10, M118:R119)</f>
        <v>#VALUE!</v>
      </c>
      <c r="V119" s="40" t="e">
        <f>DGET(Four_Year_Schools_Data, 11, M118:R119)</f>
        <v>#VALUE!</v>
      </c>
      <c r="W119" s="32" t="e">
        <f>DGET(Four_Year_Schools_Data, 7, M118:R119)</f>
        <v>#VALUE!</v>
      </c>
    </row>
    <row r="120" spans="1:23" x14ac:dyDescent="0.25">
      <c r="A120" s="7"/>
      <c r="B120" s="7"/>
      <c r="C120" s="7"/>
      <c r="D120" s="7"/>
      <c r="F120" s="9"/>
      <c r="J120" s="7"/>
      <c r="S120" s="5"/>
      <c r="T120" s="5"/>
      <c r="U120" s="5"/>
      <c r="V120" s="5"/>
    </row>
    <row r="121" spans="1:23" x14ac:dyDescent="0.25">
      <c r="A121" s="7"/>
      <c r="B121" s="7"/>
      <c r="C121" s="7"/>
      <c r="D121" s="7"/>
      <c r="F121" s="9"/>
      <c r="J121" s="7"/>
      <c r="S121" s="5"/>
      <c r="T121" s="5"/>
      <c r="U121" s="5"/>
      <c r="V121" s="5"/>
    </row>
  </sheetData>
  <sortState ref="D13:D64">
    <sortCondition ref="D13:D64"/>
  </sortState>
  <mergeCells count="5">
    <mergeCell ref="J11:K11"/>
    <mergeCell ref="E1:F1"/>
    <mergeCell ref="G1:H1"/>
    <mergeCell ref="A11:B11"/>
    <mergeCell ref="E11:F11"/>
  </mergeCells>
  <pageMargins left="0.7" right="0.7" top="0.75" bottom="0.75" header="0.3" footer="0.3"/>
  <pageSetup scale="6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19"/>
  <sheetViews>
    <sheetView zoomScaleNormal="100" workbookViewId="0">
      <selection activeCell="D23" sqref="D23"/>
    </sheetView>
  </sheetViews>
  <sheetFormatPr defaultRowHeight="15" x14ac:dyDescent="0.25"/>
  <cols>
    <col min="1" max="1" width="17.7109375" customWidth="1"/>
    <col min="2" max="2" width="14.85546875" customWidth="1"/>
    <col min="3" max="3" width="24.42578125" customWidth="1"/>
    <col min="4" max="4" width="19.140625" style="7" customWidth="1"/>
    <col min="5" max="5" width="18.140625" style="7" customWidth="1"/>
    <col min="6" max="6" width="31.28515625" style="7" customWidth="1"/>
    <col min="7" max="7" width="14.85546875" style="7" customWidth="1"/>
    <col min="8" max="8" width="18.7109375" style="7" customWidth="1"/>
    <col min="9" max="9" width="19.42578125" style="9" customWidth="1"/>
    <col min="10" max="11" width="13.42578125" style="7" customWidth="1"/>
    <col min="12" max="12" width="13.28515625" style="7" customWidth="1"/>
    <col min="13" max="13" width="20.85546875" style="7" customWidth="1"/>
    <col min="14" max="14" width="20.5703125" style="7" customWidth="1"/>
    <col min="15" max="15" width="13.28515625" style="7" customWidth="1"/>
    <col min="16" max="16" width="28.85546875" style="7" customWidth="1"/>
    <col min="17" max="19" width="15.85546875" style="7" customWidth="1"/>
    <col min="20" max="20" width="20.85546875" style="7" customWidth="1"/>
    <col min="21" max="28" width="20" style="5" customWidth="1"/>
    <col min="29" max="29" width="9.5703125" style="5" customWidth="1"/>
    <col min="30" max="30" width="25.7109375" style="5" customWidth="1"/>
    <col min="31" max="31" width="13" style="5" customWidth="1"/>
    <col min="32" max="32" width="9" style="5" customWidth="1"/>
    <col min="33" max="33" width="17.42578125" style="5" customWidth="1"/>
    <col min="34" max="34" width="14.28515625" style="5" customWidth="1"/>
    <col min="35" max="35" width="26.85546875" style="5" customWidth="1"/>
    <col min="36" max="36" width="22.28515625" style="5" customWidth="1"/>
    <col min="37" max="37" width="26.85546875" style="5" customWidth="1"/>
    <col min="38" max="16384" width="9.140625" style="5"/>
  </cols>
  <sheetData>
    <row r="2" spans="1:21" x14ac:dyDescent="0.25">
      <c r="A2" s="7" t="s">
        <v>13</v>
      </c>
      <c r="B2" s="7"/>
      <c r="C2" s="7"/>
      <c r="D2" s="9"/>
      <c r="I2" s="7"/>
      <c r="L2" s="7" t="s">
        <v>14</v>
      </c>
      <c r="O2" s="9"/>
    </row>
    <row r="3" spans="1:21" x14ac:dyDescent="0.25">
      <c r="A3" s="7"/>
      <c r="B3" s="7"/>
      <c r="C3" s="7"/>
      <c r="D3" s="9"/>
      <c r="I3" s="7"/>
      <c r="O3" s="9"/>
    </row>
    <row r="4" spans="1:21" ht="60" x14ac:dyDescent="0.25">
      <c r="A4" s="73" t="s">
        <v>31</v>
      </c>
      <c r="B4" s="73" t="s">
        <v>22</v>
      </c>
      <c r="C4" s="73" t="s">
        <v>30</v>
      </c>
      <c r="D4" s="73" t="s">
        <v>32</v>
      </c>
      <c r="E4" s="63" t="s">
        <v>23</v>
      </c>
      <c r="F4" s="64" t="s">
        <v>24</v>
      </c>
      <c r="G4" s="64" t="s">
        <v>25</v>
      </c>
      <c r="H4" s="64" t="s">
        <v>26</v>
      </c>
      <c r="I4" s="64" t="s">
        <v>27</v>
      </c>
      <c r="J4" s="43" t="s">
        <v>19</v>
      </c>
      <c r="L4" s="73" t="s">
        <v>31</v>
      </c>
      <c r="M4" s="73" t="s">
        <v>22</v>
      </c>
      <c r="N4" s="73" t="s">
        <v>30</v>
      </c>
      <c r="O4" s="73" t="s">
        <v>32</v>
      </c>
      <c r="P4" s="63" t="s">
        <v>23</v>
      </c>
      <c r="Q4" s="64" t="s">
        <v>24</v>
      </c>
      <c r="R4" s="64" t="s">
        <v>25</v>
      </c>
      <c r="S4" s="64" t="s">
        <v>26</v>
      </c>
      <c r="T4" s="64" t="s">
        <v>27</v>
      </c>
      <c r="U4" s="43" t="s">
        <v>19</v>
      </c>
    </row>
    <row r="5" spans="1:21" x14ac:dyDescent="0.25">
      <c r="A5" s="74" t="s">
        <v>90</v>
      </c>
      <c r="B5" s="74" t="str">
        <f>INDEX(Select_Values!$B$12:$B$62,Select_Values!$A$12)</f>
        <v>Alabama</v>
      </c>
      <c r="C5" s="74" t="str">
        <f>INDEX(Select_Values!$H$2:$H$5,Select_Values!$G$2)</f>
        <v>Four-Year Public</v>
      </c>
      <c r="D5" s="74" t="str">
        <f>INDEX(Select_Values!$F$2:$F$4,Select_Values!$E$2)</f>
        <v>Part-Time</v>
      </c>
      <c r="E5" s="40">
        <f>DGET(Four_Year_Schools_Data, 5, $A4:$D5)</f>
        <v>4.0600450699999999E-2</v>
      </c>
      <c r="F5" s="40">
        <f>DGET(Four_Year_Schools_Data, 6, $A4:$D5)</f>
        <v>1.13081378E-2</v>
      </c>
      <c r="G5" s="40">
        <f>DGET(Four_Year_Schools_Data, 7, $A4:$D5)</f>
        <v>0.5301343154</v>
      </c>
      <c r="H5" s="40">
        <f>DGET(Four_Year_Schools_Data, 8, $A4:$D5)</f>
        <v>0.19317367890000001</v>
      </c>
      <c r="I5" s="40">
        <f>DGET(Four_Year_Schools_Data, 9, $A4:$D5)</f>
        <v>0.22478341730000001</v>
      </c>
      <c r="J5" s="84">
        <f>DGET(Four_Year_Schools_Data, 10, $A4:$D5)</f>
        <v>3300.4559733000001</v>
      </c>
      <c r="L5" s="74" t="s">
        <v>90</v>
      </c>
      <c r="M5" s="74" t="s">
        <v>2</v>
      </c>
      <c r="N5" s="74" t="str">
        <f>INDEX(Select_Values!$H$2:$H$5,Select_Values!$G$2)</f>
        <v>Four-Year Public</v>
      </c>
      <c r="O5" s="74" t="str">
        <f>INDEX(Select_Values!$F$2:$F$4,Select_Values!$E$2)</f>
        <v>Part-Time</v>
      </c>
      <c r="P5" s="40">
        <f>DGET(Four_Year_Schools_Data, 5, $L4:$O5)</f>
        <v>3.35452402E-2</v>
      </c>
      <c r="Q5" s="40">
        <f>DGET(Four_Year_Schools_Data, 6, $L4:$O5)</f>
        <v>6.2101656999999999E-3</v>
      </c>
      <c r="R5" s="40">
        <f>DGET(Four_Year_Schools_Data, 7, $L4:$O5)</f>
        <v>0.48071331499999997</v>
      </c>
      <c r="S5" s="40">
        <f>DGET(Four_Year_Schools_Data, 8, $L4:$O5)</f>
        <v>0.21010362029999999</v>
      </c>
      <c r="T5" s="40">
        <f>DGET(Four_Year_Schools_Data, 9, $L4:$O5)</f>
        <v>0.26942765880000002</v>
      </c>
      <c r="U5" s="84">
        <f>DGET(Four_Year_Schools_Data, 10, $L4:$O5)</f>
        <v>246807.42981999999</v>
      </c>
    </row>
    <row r="6" spans="1:21" x14ac:dyDescent="0.25">
      <c r="A6" s="76"/>
      <c r="B6" s="75"/>
      <c r="C6" s="75"/>
      <c r="D6" s="75"/>
      <c r="E6" s="27"/>
      <c r="F6" s="27"/>
      <c r="G6" s="27"/>
      <c r="H6" s="27"/>
      <c r="I6" s="27"/>
      <c r="J6" s="27"/>
      <c r="L6" s="76"/>
      <c r="M6" s="75"/>
      <c r="N6" s="75"/>
      <c r="O6" s="75"/>
      <c r="P6" s="5"/>
      <c r="Q6" s="5"/>
      <c r="R6" s="5"/>
      <c r="S6" s="5"/>
      <c r="T6" s="5"/>
    </row>
    <row r="7" spans="1:21" ht="60" x14ac:dyDescent="0.25">
      <c r="A7" s="73" t="s">
        <v>31</v>
      </c>
      <c r="B7" s="73" t="s">
        <v>22</v>
      </c>
      <c r="C7" s="73" t="s">
        <v>30</v>
      </c>
      <c r="D7" s="73" t="s">
        <v>32</v>
      </c>
      <c r="E7" s="63" t="s">
        <v>23</v>
      </c>
      <c r="F7" s="64" t="s">
        <v>24</v>
      </c>
      <c r="G7" s="64" t="s">
        <v>25</v>
      </c>
      <c r="H7" s="64" t="s">
        <v>26</v>
      </c>
      <c r="I7" s="64" t="s">
        <v>27</v>
      </c>
      <c r="J7" s="43" t="s">
        <v>19</v>
      </c>
      <c r="L7" s="73" t="s">
        <v>31</v>
      </c>
      <c r="M7" s="73" t="s">
        <v>22</v>
      </c>
      <c r="N7" s="73" t="s">
        <v>30</v>
      </c>
      <c r="O7" s="73" t="s">
        <v>32</v>
      </c>
      <c r="P7" s="63" t="s">
        <v>23</v>
      </c>
      <c r="Q7" s="64" t="s">
        <v>24</v>
      </c>
      <c r="R7" s="64" t="s">
        <v>25</v>
      </c>
      <c r="S7" s="64" t="s">
        <v>26</v>
      </c>
      <c r="T7" s="64" t="s">
        <v>27</v>
      </c>
      <c r="U7" s="43" t="s">
        <v>19</v>
      </c>
    </row>
    <row r="8" spans="1:21" x14ac:dyDescent="0.25">
      <c r="A8" s="74" t="s">
        <v>91</v>
      </c>
      <c r="B8" s="74" t="str">
        <f>INDEX(Select_Values!$B$12:$B$62,Select_Values!$A$12)</f>
        <v>Alabama</v>
      </c>
      <c r="C8" s="74" t="str">
        <f>INDEX(Select_Values!$H$2:$H$5,Select_Values!$G$2)</f>
        <v>Four-Year Public</v>
      </c>
      <c r="D8" s="74" t="str">
        <f>INDEX(Select_Values!$F$2:$F$4,Select_Values!$E$2)</f>
        <v>Part-Time</v>
      </c>
      <c r="E8" s="40">
        <f>DGET(Four_Year_Schools_Data, 5, $A7:$D8)</f>
        <v>7.7565040099999996E-2</v>
      </c>
      <c r="F8" s="40">
        <f>DGET(Four_Year_Schools_Data, 6, $A7:$D8)</f>
        <v>2.5284252600000001E-2</v>
      </c>
      <c r="G8" s="40">
        <f>DGET(Four_Year_Schools_Data, 7, $A7:$D8)</f>
        <v>0.36846694190000001</v>
      </c>
      <c r="H8" s="40">
        <f>DGET(Four_Year_Schools_Data, 8, $A7:$D8)</f>
        <v>0.24194362129999999</v>
      </c>
      <c r="I8" s="40">
        <f>DGET(Four_Year_Schools_Data, 9, $A7:$D8)</f>
        <v>0.28674014419999999</v>
      </c>
      <c r="J8" s="84">
        <f>DGET(Four_Year_Schools_Data, 10, $A7:$D8)</f>
        <v>3300.4559733000001</v>
      </c>
      <c r="L8" s="74" t="s">
        <v>91</v>
      </c>
      <c r="M8" s="74" t="s">
        <v>2</v>
      </c>
      <c r="N8" s="74" t="str">
        <f>INDEX(Select_Values!$H$2:$H$5,Select_Values!$G$2)</f>
        <v>Four-Year Public</v>
      </c>
      <c r="O8" s="74" t="str">
        <f>INDEX(Select_Values!$F$2:$F$4,Select_Values!$E$2)</f>
        <v>Part-Time</v>
      </c>
      <c r="P8" s="40">
        <f>DGET(Four_Year_Schools_Data, 5, $L7:$O8)</f>
        <v>7.5708848100000004E-2</v>
      </c>
      <c r="Q8" s="40">
        <f>DGET(Four_Year_Schools_Data, 6, $L7:$O8)</f>
        <v>1.94500266E-2</v>
      </c>
      <c r="R8" s="40">
        <f>DGET(Four_Year_Schools_Data, 7, $L7:$O8)</f>
        <v>0.30873659730000003</v>
      </c>
      <c r="S8" s="40">
        <f>DGET(Four_Year_Schools_Data, 8, $L7:$O8)</f>
        <v>0.27817957970000001</v>
      </c>
      <c r="T8" s="40">
        <f>DGET(Four_Year_Schools_Data, 9, $L7:$O8)</f>
        <v>0.31792494830000001</v>
      </c>
      <c r="U8" s="84">
        <f>DGET(Four_Year_Schools_Data, 10, $L7:$O8)</f>
        <v>246807.42981999999</v>
      </c>
    </row>
    <row r="9" spans="1:21" x14ac:dyDescent="0.25">
      <c r="A9" s="75"/>
      <c r="B9" s="76"/>
      <c r="C9" s="76"/>
      <c r="D9" s="76"/>
      <c r="E9" s="28"/>
      <c r="F9" s="28"/>
      <c r="G9" s="28"/>
      <c r="H9" s="28"/>
      <c r="I9" s="28"/>
      <c r="J9" s="28"/>
      <c r="L9" s="75"/>
      <c r="M9" s="76"/>
      <c r="N9" s="76"/>
      <c r="O9" s="76"/>
    </row>
    <row r="10" spans="1:21" ht="60" x14ac:dyDescent="0.25">
      <c r="A10" s="73" t="s">
        <v>31</v>
      </c>
      <c r="B10" s="73" t="s">
        <v>22</v>
      </c>
      <c r="C10" s="73" t="s">
        <v>30</v>
      </c>
      <c r="D10" s="73" t="s">
        <v>32</v>
      </c>
      <c r="E10" s="63" t="s">
        <v>23</v>
      </c>
      <c r="F10" s="64" t="s">
        <v>24</v>
      </c>
      <c r="G10" s="64" t="s">
        <v>25</v>
      </c>
      <c r="H10" s="64" t="s">
        <v>26</v>
      </c>
      <c r="I10" s="64" t="s">
        <v>27</v>
      </c>
      <c r="J10" s="43" t="s">
        <v>19</v>
      </c>
      <c r="L10" s="73" t="s">
        <v>31</v>
      </c>
      <c r="M10" s="73" t="s">
        <v>22</v>
      </c>
      <c r="N10" s="73" t="s">
        <v>30</v>
      </c>
      <c r="O10" s="73" t="s">
        <v>32</v>
      </c>
      <c r="P10" s="63" t="s">
        <v>23</v>
      </c>
      <c r="Q10" s="64" t="s">
        <v>24</v>
      </c>
      <c r="R10" s="64" t="s">
        <v>25</v>
      </c>
      <c r="S10" s="64" t="s">
        <v>26</v>
      </c>
      <c r="T10" s="64" t="s">
        <v>27</v>
      </c>
      <c r="U10" s="43" t="s">
        <v>19</v>
      </c>
    </row>
    <row r="11" spans="1:21" x14ac:dyDescent="0.25">
      <c r="A11" s="74" t="s">
        <v>92</v>
      </c>
      <c r="B11" s="74" t="str">
        <f>INDEX(Select_Values!$B$12:$B$62,Select_Values!$A$12)</f>
        <v>Alabama</v>
      </c>
      <c r="C11" s="74" t="str">
        <f>INDEX(Select_Values!$H$2:$H$5,Select_Values!$G$2)</f>
        <v>Four-Year Public</v>
      </c>
      <c r="D11" s="74" t="str">
        <f>INDEX(Select_Values!$F$2:$F$4,Select_Values!$E$2)</f>
        <v>Part-Time</v>
      </c>
      <c r="E11" s="40">
        <f>DGET(Four_Year_Schools_Data, 5, $A10:$D11)</f>
        <v>0.1317999705</v>
      </c>
      <c r="F11" s="40">
        <f>DGET(Four_Year_Schools_Data, 6, $A10:$D11)</f>
        <v>4.7534606299999997E-2</v>
      </c>
      <c r="G11" s="40">
        <f>DGET(Four_Year_Schools_Data, 7, $A10:$D11)</f>
        <v>0.25637526319999998</v>
      </c>
      <c r="H11" s="40">
        <f>DGET(Four_Year_Schools_Data, 8, $A10:$D11)</f>
        <v>0.2440429274</v>
      </c>
      <c r="I11" s="40">
        <f>DGET(Four_Year_Schools_Data, 9, $A10:$D11)</f>
        <v>0.32024723249999998</v>
      </c>
      <c r="J11" s="84">
        <f>DGET(Four_Year_Schools_Data, 10, $A10:$D11)</f>
        <v>3300.4559733000001</v>
      </c>
      <c r="L11" s="74" t="s">
        <v>92</v>
      </c>
      <c r="M11" s="74" t="s">
        <v>2</v>
      </c>
      <c r="N11" s="74" t="str">
        <f>INDEX(Select_Values!$H$2:$H$5,Select_Values!$G$2)</f>
        <v>Four-Year Public</v>
      </c>
      <c r="O11" s="74" t="str">
        <f>INDEX(Select_Values!$F$2:$F$4,Select_Values!$E$2)</f>
        <v>Part-Time</v>
      </c>
      <c r="P11" s="40">
        <f>DGET(Four_Year_Schools_Data, 5, $L10:$O11)</f>
        <v>0.1238765095</v>
      </c>
      <c r="Q11" s="40">
        <f>DGET(Four_Year_Schools_Data, 6, $L10:$O11)</f>
        <v>4.2358232000000003E-2</v>
      </c>
      <c r="R11" s="40">
        <f>DGET(Four_Year_Schools_Data, 7, $L10:$O11)</f>
        <v>0.20805148230000001</v>
      </c>
      <c r="S11" s="40">
        <f>DGET(Four_Year_Schools_Data, 8, $L10:$O11)</f>
        <v>0.26702670169999998</v>
      </c>
      <c r="T11" s="40">
        <f>DGET(Four_Year_Schools_Data, 9, $L10:$O11)</f>
        <v>0.35868707449999998</v>
      </c>
      <c r="U11" s="84">
        <f>DGET(Four_Year_Schools_Data, 10, $L10:$O11)</f>
        <v>246807.42981999999</v>
      </c>
    </row>
    <row r="12" spans="1:21" x14ac:dyDescent="0.25">
      <c r="A12" s="77"/>
      <c r="B12" s="75"/>
      <c r="C12" s="75"/>
      <c r="D12" s="75"/>
      <c r="E12" s="27"/>
      <c r="F12" s="27"/>
      <c r="G12" s="27"/>
      <c r="H12" s="27"/>
      <c r="I12" s="27"/>
      <c r="J12" s="27"/>
      <c r="L12" s="77"/>
      <c r="M12" s="75"/>
      <c r="N12" s="75"/>
      <c r="O12" s="75"/>
      <c r="P12" s="5"/>
      <c r="Q12" s="5"/>
      <c r="R12" s="5"/>
      <c r="S12" s="5"/>
      <c r="T12" s="5"/>
    </row>
    <row r="13" spans="1:21" ht="60" x14ac:dyDescent="0.25">
      <c r="A13" s="73" t="s">
        <v>31</v>
      </c>
      <c r="B13" s="73" t="s">
        <v>22</v>
      </c>
      <c r="C13" s="73" t="s">
        <v>30</v>
      </c>
      <c r="D13" s="73" t="s">
        <v>32</v>
      </c>
      <c r="E13" s="63" t="s">
        <v>23</v>
      </c>
      <c r="F13" s="64" t="s">
        <v>24</v>
      </c>
      <c r="G13" s="64" t="s">
        <v>25</v>
      </c>
      <c r="H13" s="64" t="s">
        <v>26</v>
      </c>
      <c r="I13" s="64" t="s">
        <v>27</v>
      </c>
      <c r="J13" s="43" t="s">
        <v>19</v>
      </c>
      <c r="L13" s="73" t="s">
        <v>31</v>
      </c>
      <c r="M13" s="73" t="s">
        <v>22</v>
      </c>
      <c r="N13" s="73" t="s">
        <v>30</v>
      </c>
      <c r="O13" s="73" t="s">
        <v>32</v>
      </c>
      <c r="P13" s="63" t="s">
        <v>23</v>
      </c>
      <c r="Q13" s="64" t="s">
        <v>24</v>
      </c>
      <c r="R13" s="64" t="s">
        <v>25</v>
      </c>
      <c r="S13" s="64" t="s">
        <v>26</v>
      </c>
      <c r="T13" s="64" t="s">
        <v>27</v>
      </c>
      <c r="U13" s="43" t="s">
        <v>19</v>
      </c>
    </row>
    <row r="14" spans="1:21" x14ac:dyDescent="0.25">
      <c r="A14" s="74" t="s">
        <v>93</v>
      </c>
      <c r="B14" s="74" t="str">
        <f>INDEX(Select_Values!$B$12:$B$62,Select_Values!$A$12)</f>
        <v>Alabama</v>
      </c>
      <c r="C14" s="74" t="str">
        <f>INDEX(Select_Values!$H$2:$H$5,Select_Values!$G$2)</f>
        <v>Four-Year Public</v>
      </c>
      <c r="D14" s="74" t="str">
        <f>INDEX(Select_Values!$F$2:$F$4,Select_Values!$E$2)</f>
        <v>Part-Time</v>
      </c>
      <c r="E14" s="40">
        <f>DGET(Four_Year_Schools_Data, 5, $A13:$D14)</f>
        <v>0.20664867270000001</v>
      </c>
      <c r="F14" s="40">
        <f>DGET(Four_Year_Schools_Data, 6, $A13:$D14)</f>
        <v>0.1039873456</v>
      </c>
      <c r="G14" s="40">
        <f>DGET(Four_Year_Schools_Data, 7, $A13:$D14)</f>
        <v>0.1542976949</v>
      </c>
      <c r="H14" s="40">
        <f>DGET(Four_Year_Schools_Data, 8, $A13:$D14)</f>
        <v>0.19277957339999999</v>
      </c>
      <c r="I14" s="40">
        <f>DGET(Four_Year_Schools_Data, 9, $A13:$D14)</f>
        <v>0.34228671329999999</v>
      </c>
      <c r="J14" s="84">
        <f>DGET(Four_Year_Schools_Data, 10, $A13:$D14)</f>
        <v>3300.4559733000001</v>
      </c>
      <c r="L14" s="74" t="s">
        <v>93</v>
      </c>
      <c r="M14" s="74" t="s">
        <v>2</v>
      </c>
      <c r="N14" s="74" t="str">
        <f>INDEX(Select_Values!$H$2:$H$5,Select_Values!$G$2)</f>
        <v>Four-Year Public</v>
      </c>
      <c r="O14" s="74" t="str">
        <f>INDEX(Select_Values!$F$2:$F$4,Select_Values!$E$2)</f>
        <v>Part-Time</v>
      </c>
      <c r="P14" s="40">
        <f>DGET(Four_Year_Schools_Data, 5, $L13:$O14)</f>
        <v>0.18049888529999999</v>
      </c>
      <c r="Q14" s="40">
        <f>DGET(Four_Year_Schools_Data, 6, $L13:$O14)</f>
        <v>0.1265080519</v>
      </c>
      <c r="R14" s="40">
        <f>DGET(Four_Year_Schools_Data, 7, $L13:$O14)</f>
        <v>0.1279028757</v>
      </c>
      <c r="S14" s="40">
        <f>DGET(Four_Year_Schools_Data, 8, $L13:$O14)</f>
        <v>0.1896371285</v>
      </c>
      <c r="T14" s="40">
        <f>DGET(Four_Year_Schools_Data, 9, $L13:$O14)</f>
        <v>0.37545305849999999</v>
      </c>
      <c r="U14" s="84">
        <f>DGET(Four_Year_Schools_Data, 10, $L13:$O14)</f>
        <v>246807.42981999999</v>
      </c>
    </row>
    <row r="15" spans="1:21" x14ac:dyDescent="0.25">
      <c r="A15" s="77"/>
      <c r="B15" s="77"/>
      <c r="C15" s="77"/>
      <c r="D15" s="77"/>
      <c r="E15" s="30"/>
      <c r="F15" s="30"/>
      <c r="G15" s="30"/>
      <c r="H15" s="30"/>
      <c r="I15" s="30"/>
      <c r="J15" s="30"/>
      <c r="L15" s="77"/>
      <c r="M15" s="77"/>
      <c r="N15" s="77"/>
      <c r="O15" s="77"/>
      <c r="P15" s="31"/>
      <c r="Q15" s="31"/>
      <c r="R15" s="31"/>
      <c r="S15" s="31"/>
      <c r="T15" s="31"/>
    </row>
    <row r="16" spans="1:21" ht="60" x14ac:dyDescent="0.25">
      <c r="A16" s="73" t="s">
        <v>31</v>
      </c>
      <c r="B16" s="73" t="s">
        <v>22</v>
      </c>
      <c r="C16" s="73" t="s">
        <v>30</v>
      </c>
      <c r="D16" s="73" t="s">
        <v>32</v>
      </c>
      <c r="E16" s="63" t="s">
        <v>23</v>
      </c>
      <c r="F16" s="64" t="s">
        <v>24</v>
      </c>
      <c r="G16" s="64" t="s">
        <v>25</v>
      </c>
      <c r="H16" s="64" t="s">
        <v>26</v>
      </c>
      <c r="I16" s="64" t="s">
        <v>27</v>
      </c>
      <c r="J16" s="43" t="s">
        <v>19</v>
      </c>
      <c r="L16" s="73" t="s">
        <v>31</v>
      </c>
      <c r="M16" s="73" t="s">
        <v>22</v>
      </c>
      <c r="N16" s="73" t="s">
        <v>30</v>
      </c>
      <c r="O16" s="73" t="s">
        <v>32</v>
      </c>
      <c r="P16" s="63" t="s">
        <v>23</v>
      </c>
      <c r="Q16" s="64" t="s">
        <v>24</v>
      </c>
      <c r="R16" s="64" t="s">
        <v>25</v>
      </c>
      <c r="S16" s="64" t="s">
        <v>26</v>
      </c>
      <c r="T16" s="64" t="s">
        <v>27</v>
      </c>
      <c r="U16" s="43" t="s">
        <v>19</v>
      </c>
    </row>
    <row r="17" spans="1:21" x14ac:dyDescent="0.25">
      <c r="A17" s="74" t="s">
        <v>94</v>
      </c>
      <c r="B17" s="74" t="str">
        <f>INDEX(Select_Values!$B$12:$B$62,Select_Values!$A$12)</f>
        <v>Alabama</v>
      </c>
      <c r="C17" s="74" t="str">
        <f>INDEX(Select_Values!$H$2:$H$5,Select_Values!$G$2)</f>
        <v>Four-Year Public</v>
      </c>
      <c r="D17" s="74" t="str">
        <f>INDEX(Select_Values!$F$2:$F$4,Select_Values!$E$2)</f>
        <v>Part-Time</v>
      </c>
      <c r="E17" s="40">
        <f>DGET(Four_Year_Schools_Data, 5, $A16:$D17)</f>
        <v>0.26633739499999998</v>
      </c>
      <c r="F17" s="40">
        <f>DGET(Four_Year_Schools_Data, 6, $A16:$D17)</f>
        <v>0.16358472130000001</v>
      </c>
      <c r="G17" s="40">
        <f>DGET(Four_Year_Schools_Data, 7, $A16:$D17)</f>
        <v>8.0306057799999997E-2</v>
      </c>
      <c r="H17" s="40">
        <f>DGET(Four_Year_Schools_Data, 8, $A16:$D17)</f>
        <v>0.12573751550000001</v>
      </c>
      <c r="I17" s="40">
        <f>DGET(Four_Year_Schools_Data, 9, $A16:$D17)</f>
        <v>0.36403431040000001</v>
      </c>
      <c r="J17" s="84">
        <f>DGET(Four_Year_Schools_Data, 10, $A16:$D17)</f>
        <v>3300.4559733000001</v>
      </c>
      <c r="L17" s="74" t="s">
        <v>94</v>
      </c>
      <c r="M17" s="74" t="s">
        <v>2</v>
      </c>
      <c r="N17" s="74" t="str">
        <f>INDEX(Select_Values!$H$2:$H$5,Select_Values!$G$2)</f>
        <v>Four-Year Public</v>
      </c>
      <c r="O17" s="74" t="str">
        <f>INDEX(Select_Values!$F$2:$F$4,Select_Values!$E$2)</f>
        <v>Part-Time</v>
      </c>
      <c r="P17" s="40">
        <f>DGET(Four_Year_Schools_Data, 5, $L16:$O17)</f>
        <v>0.22023936429999999</v>
      </c>
      <c r="Q17" s="40">
        <f>DGET(Four_Year_Schools_Data, 6, $L16:$O17)</f>
        <v>0.19891499909999999</v>
      </c>
      <c r="R17" s="40">
        <f>DGET(Four_Year_Schools_Data, 7, $L16:$O17)</f>
        <v>7.4848766799999994E-2</v>
      </c>
      <c r="S17" s="40">
        <f>DGET(Four_Year_Schools_Data, 8, $L16:$O17)</f>
        <v>0.118806839</v>
      </c>
      <c r="T17" s="40">
        <f>DGET(Four_Year_Schools_Data, 9, $L16:$O17)</f>
        <v>0.38719003070000002</v>
      </c>
      <c r="U17" s="84">
        <f>DGET(Four_Year_Schools_Data, 10, $L16:$O17)</f>
        <v>246807.42981999999</v>
      </c>
    </row>
    <row r="18" spans="1:21" x14ac:dyDescent="0.25">
      <c r="A18" s="7"/>
      <c r="B18" s="7"/>
      <c r="C18" s="7"/>
      <c r="D18" s="9"/>
      <c r="I18" s="7"/>
      <c r="P18" s="5"/>
      <c r="Q18" s="5"/>
      <c r="R18" s="5"/>
      <c r="S18" s="5"/>
      <c r="T18" s="5"/>
    </row>
    <row r="19" spans="1:21" x14ac:dyDescent="0.25">
      <c r="A19" s="7"/>
      <c r="B19" s="7"/>
      <c r="C19" s="7"/>
      <c r="D19" s="9"/>
      <c r="I19" s="7"/>
      <c r="P19" s="5"/>
      <c r="Q19" s="5"/>
      <c r="R19" s="5"/>
      <c r="S19" s="5"/>
      <c r="T19" s="5"/>
    </row>
  </sheetData>
  <pageMargins left="0.7" right="0.7" top="0.75" bottom="0.75" header="0.3" footer="0.3"/>
  <pageSetup scale="6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Visualizer</vt:lpstr>
      <vt:lpstr>Data</vt:lpstr>
      <vt:lpstr>NSC Coverage by State-Sector</vt:lpstr>
      <vt:lpstr>Select_Values</vt:lpstr>
      <vt:lpstr>Four_Year_Database_Lookup</vt:lpstr>
      <vt:lpstr>Four_Year_Schools_Data</vt:lpstr>
      <vt:lpstr>Visualizer!Print_Area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DeWitt</dc:creator>
  <cp:lastModifiedBy>Jason DeWitt</cp:lastModifiedBy>
  <cp:lastPrinted>2017-03-10T18:58:37Z</cp:lastPrinted>
  <dcterms:created xsi:type="dcterms:W3CDTF">2015-06-16T16:37:06Z</dcterms:created>
  <dcterms:modified xsi:type="dcterms:W3CDTF">2017-03-13T20:16:02Z</dcterms:modified>
</cp:coreProperties>
</file>