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autoCompressPictures="0" defaultThemeVersion="124226"/>
  <mc:AlternateContent xmlns:mc="http://schemas.openxmlformats.org/markup-compatibility/2006">
    <mc:Choice Requires="x15">
      <x15ac:absPath xmlns:x15ac="http://schemas.microsoft.com/office/spreadsheetml/2010/11/ac" url="Z:\Research Services\Signature Reports\Sig_Report_18_Completions\State Report Feb 2020\To Comms\"/>
    </mc:Choice>
  </mc:AlternateContent>
  <xr:revisionPtr revIDLastSave="0" documentId="13_ncr:1_{AF9219EC-78F7-421A-9036-E076078C91C4}" xr6:coauthVersionLast="45" xr6:coauthVersionMax="45" xr10:uidLastSave="{00000000-0000-0000-0000-000000000000}"/>
  <bookViews>
    <workbookView xWindow="-120" yWindow="-120" windowWidth="29040" windowHeight="15840" tabRatio="856" xr2:uid="{00000000-000D-0000-FFFF-FFFF00000000}"/>
  </bookViews>
  <sheets>
    <sheet name="Figure 1" sheetId="50" r:id="rId1"/>
    <sheet name="Figure 2" sheetId="51" r:id="rId2"/>
    <sheet name="Figures 1 &amp; 2" sheetId="49" state="hidden" r:id="rId3"/>
    <sheet name="List of Tables" sheetId="35" r:id="rId4"/>
    <sheet name="Table 1" sheetId="48" r:id="rId5"/>
    <sheet name="Table 2" sheetId="46" r:id="rId6"/>
    <sheet name="1" sheetId="1" r:id="rId7"/>
    <sheet name="2" sheetId="2" r:id="rId8"/>
    <sheet name="3" sheetId="6" r:id="rId9"/>
    <sheet name="4" sheetId="25" r:id="rId10"/>
    <sheet name="5" sheetId="34" r:id="rId11"/>
    <sheet name="6" sheetId="7" r:id="rId12"/>
    <sheet name="7" sheetId="8" r:id="rId13"/>
    <sheet name="8" sheetId="11" r:id="rId14"/>
    <sheet name="9" sheetId="28" r:id="rId15"/>
    <sheet name="10" sheetId="13" r:id="rId16"/>
    <sheet name="11" sheetId="14" r:id="rId17"/>
    <sheet name="12" sheetId="17" r:id="rId18"/>
    <sheet name="13" sheetId="33" r:id="rId19"/>
    <sheet name="14" sheetId="19" r:id="rId20"/>
    <sheet name="15" sheetId="21" r:id="rId21"/>
    <sheet name="16" sheetId="22" r:id="rId22"/>
    <sheet name="17" sheetId="47" r:id="rId23"/>
  </sheets>
  <definedNames>
    <definedName name="_xlnm._FilterDatabase" localSheetId="6" hidden="1">'1'!#REF!</definedName>
    <definedName name="_xlnm._FilterDatabase" localSheetId="15" hidden="1">'10'!#REF!</definedName>
    <definedName name="_xlnm._FilterDatabase" localSheetId="10" hidden="1">'5'!$A$3:$I$194</definedName>
    <definedName name="_xlnm._FilterDatabase" localSheetId="11" hidden="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48" l="1"/>
  <c r="T54" i="48" l="1"/>
  <c r="S54" i="48"/>
  <c r="R54" i="48"/>
  <c r="Q54" i="48"/>
  <c r="P54" i="48"/>
  <c r="T53" i="48"/>
  <c r="S53" i="48"/>
  <c r="R53" i="48"/>
  <c r="Q53" i="48"/>
  <c r="P53" i="48"/>
  <c r="T51" i="48"/>
  <c r="S51" i="48"/>
  <c r="R51" i="48"/>
  <c r="Q51" i="48"/>
  <c r="P51" i="48"/>
  <c r="T50" i="48"/>
  <c r="S50" i="48"/>
  <c r="R50" i="48"/>
  <c r="Q50" i="48"/>
  <c r="P50" i="48"/>
  <c r="T49" i="48"/>
  <c r="S49" i="48"/>
  <c r="R49" i="48"/>
  <c r="Q49" i="48"/>
  <c r="P49" i="48"/>
  <c r="T48" i="48"/>
  <c r="S48" i="48"/>
  <c r="R48" i="48"/>
  <c r="Q48" i="48"/>
  <c r="P48" i="48"/>
  <c r="T47" i="48"/>
  <c r="S47" i="48"/>
  <c r="R47" i="48"/>
  <c r="Q47" i="48"/>
  <c r="P47" i="48"/>
  <c r="T46" i="48"/>
  <c r="S46" i="48"/>
  <c r="R46" i="48"/>
  <c r="Q46" i="48"/>
  <c r="P46" i="48"/>
  <c r="T45" i="48"/>
  <c r="S45" i="48"/>
  <c r="R45" i="48"/>
  <c r="Q45" i="48"/>
  <c r="P45" i="48"/>
  <c r="T44" i="48"/>
  <c r="S44" i="48"/>
  <c r="R44" i="48"/>
  <c r="Q44" i="48"/>
  <c r="P44" i="48"/>
  <c r="T43" i="48"/>
  <c r="S43" i="48"/>
  <c r="R43" i="48"/>
  <c r="Q43" i="48"/>
  <c r="P43" i="48"/>
  <c r="T42" i="48"/>
  <c r="S42" i="48"/>
  <c r="R42" i="48"/>
  <c r="Q42" i="48"/>
  <c r="P42" i="48"/>
  <c r="T41" i="48"/>
  <c r="S41" i="48"/>
  <c r="R41" i="48"/>
  <c r="Q41" i="48"/>
  <c r="P41" i="48"/>
  <c r="T39" i="48"/>
  <c r="S39" i="48"/>
  <c r="R39" i="48"/>
  <c r="Q39" i="48"/>
  <c r="P39" i="48"/>
  <c r="T38" i="48"/>
  <c r="S38" i="48"/>
  <c r="R38" i="48"/>
  <c r="Q38" i="48"/>
  <c r="P38" i="48"/>
  <c r="T37" i="48"/>
  <c r="S37" i="48"/>
  <c r="R37" i="48"/>
  <c r="Q37" i="48"/>
  <c r="P37" i="48"/>
  <c r="T36" i="48"/>
  <c r="S36" i="48"/>
  <c r="R36" i="48"/>
  <c r="Q36" i="48"/>
  <c r="P36" i="48"/>
  <c r="T35" i="48"/>
  <c r="S35" i="48"/>
  <c r="R35" i="48"/>
  <c r="Q35" i="48"/>
  <c r="P35" i="48"/>
  <c r="T34" i="48"/>
  <c r="S34" i="48"/>
  <c r="R34" i="48"/>
  <c r="Q34" i="48"/>
  <c r="P34" i="48"/>
  <c r="T33" i="48"/>
  <c r="S33" i="48"/>
  <c r="R33" i="48"/>
  <c r="Q33" i="48"/>
  <c r="P33" i="48"/>
  <c r="T32" i="48"/>
  <c r="S32" i="48"/>
  <c r="R32" i="48"/>
  <c r="Q32" i="48"/>
  <c r="P32" i="48"/>
  <c r="T31" i="48"/>
  <c r="S31" i="48"/>
  <c r="R31" i="48"/>
  <c r="Q31" i="48"/>
  <c r="P31" i="48"/>
  <c r="T30" i="48"/>
  <c r="S30" i="48"/>
  <c r="R30" i="48"/>
  <c r="Q30" i="48"/>
  <c r="P30" i="48"/>
  <c r="T29" i="48"/>
  <c r="S29" i="48"/>
  <c r="R29" i="48"/>
  <c r="Q29" i="48"/>
  <c r="P29" i="48"/>
  <c r="T28" i="48"/>
  <c r="S28" i="48"/>
  <c r="R28" i="48"/>
  <c r="Q28" i="48"/>
  <c r="P28" i="48"/>
  <c r="T27" i="48"/>
  <c r="S27" i="48"/>
  <c r="R27" i="48"/>
  <c r="Q27" i="48"/>
  <c r="P27" i="48"/>
  <c r="T26" i="48"/>
  <c r="S26" i="48"/>
  <c r="R26" i="48"/>
  <c r="Q26" i="48"/>
  <c r="P26" i="48"/>
  <c r="T25" i="48"/>
  <c r="S25" i="48"/>
  <c r="R25" i="48"/>
  <c r="Q25" i="48"/>
  <c r="P25" i="48"/>
  <c r="T24" i="48"/>
  <c r="S24" i="48"/>
  <c r="R24" i="48"/>
  <c r="Q24" i="48"/>
  <c r="P24" i="48"/>
  <c r="T23" i="48"/>
  <c r="S23" i="48"/>
  <c r="R23" i="48"/>
  <c r="Q23" i="48"/>
  <c r="P23" i="48"/>
  <c r="T21" i="48"/>
  <c r="S21" i="48"/>
  <c r="R21" i="48"/>
  <c r="Q21" i="48"/>
  <c r="P21" i="48"/>
  <c r="T20" i="48"/>
  <c r="S20" i="48"/>
  <c r="R20" i="48"/>
  <c r="Q20" i="48"/>
  <c r="P20" i="48"/>
  <c r="T19" i="48"/>
  <c r="S19" i="48"/>
  <c r="R19" i="48"/>
  <c r="Q19" i="48"/>
  <c r="P19" i="48"/>
  <c r="T18" i="48"/>
  <c r="S18" i="48"/>
  <c r="R18" i="48"/>
  <c r="Q18" i="48"/>
  <c r="P18" i="48"/>
  <c r="T17" i="48"/>
  <c r="S17" i="48"/>
  <c r="R17" i="48"/>
  <c r="Q17" i="48"/>
  <c r="P17" i="48"/>
  <c r="T16" i="48"/>
  <c r="S16" i="48"/>
  <c r="R16" i="48"/>
  <c r="Q16" i="48"/>
  <c r="P16" i="48"/>
  <c r="T15" i="48"/>
  <c r="S15" i="48"/>
  <c r="R15" i="48"/>
  <c r="Q15" i="48"/>
  <c r="P15" i="48"/>
  <c r="T14" i="48"/>
  <c r="S14" i="48"/>
  <c r="R14" i="48"/>
  <c r="Q14" i="48"/>
  <c r="P14" i="48"/>
  <c r="T13" i="48"/>
  <c r="S13" i="48"/>
  <c r="R13" i="48"/>
  <c r="Q13" i="48"/>
  <c r="P13" i="48"/>
  <c r="T11" i="48"/>
  <c r="S11" i="48"/>
  <c r="R11" i="48"/>
  <c r="Q11" i="48"/>
  <c r="P11" i="48"/>
  <c r="T10" i="48"/>
  <c r="S10" i="48"/>
  <c r="R10" i="48"/>
  <c r="Q10" i="48"/>
  <c r="P10" i="48"/>
  <c r="T9" i="48"/>
  <c r="S9" i="48"/>
  <c r="R9" i="48"/>
  <c r="Q9" i="48"/>
  <c r="T8" i="48"/>
  <c r="S8" i="48"/>
  <c r="R8" i="48"/>
  <c r="Q8" i="48"/>
  <c r="P8" i="48"/>
  <c r="T7" i="48"/>
  <c r="S7" i="48"/>
  <c r="R7" i="48"/>
  <c r="Q7" i="48"/>
  <c r="P7" i="48"/>
  <c r="T4" i="48"/>
  <c r="T58" i="48" s="1"/>
  <c r="S4" i="48"/>
  <c r="R4" i="48"/>
  <c r="Q4" i="48"/>
  <c r="P4" i="48"/>
  <c r="P59" i="48" s="1"/>
  <c r="S56" i="48" l="1"/>
  <c r="Q57" i="48"/>
  <c r="R57" i="48"/>
  <c r="P56" i="48"/>
  <c r="S60" i="48"/>
  <c r="S57" i="48"/>
  <c r="Q58" i="48"/>
  <c r="T60" i="48"/>
  <c r="Q59" i="48"/>
  <c r="Q56" i="48"/>
  <c r="T57" i="48"/>
  <c r="R59" i="48"/>
  <c r="R56" i="48"/>
  <c r="P58" i="48"/>
  <c r="S59" i="48"/>
  <c r="T59" i="48"/>
  <c r="T56" i="48"/>
  <c r="R58" i="48"/>
  <c r="P60" i="48"/>
  <c r="P57" i="48"/>
  <c r="S58" i="48"/>
  <c r="Q60" i="48"/>
  <c r="R60"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tc={E78C45D9-AE0F-49B1-B0C7-CA3EAE6FB151}</author>
  </authors>
  <commentList>
    <comment ref="B18" authorId="0" shapeId="0" xr:uid="{E78C45D9-AE0F-49B1-B0C7-CA3EAE6FB151}">
      <text>
        <t>[Threaded comment]
Your version of Excel allows you to read this threaded comment; however, any edits to it will get removed if the file is opened in a newer version of Excel. Learn more: https://go.microsoft.com/fwlink/?linkid=870924
Comment:
    IN had low coverage in early years. Pls confirm.</t>
      </text>
    </comment>
  </commentList>
</comments>
</file>

<file path=xl/sharedStrings.xml><?xml version="1.0" encoding="utf-8"?>
<sst xmlns="http://schemas.openxmlformats.org/spreadsheetml/2006/main" count="3117" uniqueCount="199">
  <si>
    <t>Total Completion Rate</t>
  </si>
  <si>
    <t>Still Enrolled (at Any Institution)</t>
  </si>
  <si>
    <t>Not Enrolled (at Any Institution)</t>
  </si>
  <si>
    <t>Four-Year</t>
  </si>
  <si>
    <t>Two-Year</t>
  </si>
  <si>
    <t>State</t>
  </si>
  <si>
    <t>First Completion at Starting Institution</t>
  </si>
  <si>
    <t>Subsequent Completion at a Four-Year Institution</t>
  </si>
  <si>
    <t>Multistate</t>
  </si>
  <si>
    <t>Total Four-Year Completion Rate</t>
  </si>
  <si>
    <t>Not Completed (at Any Institution)</t>
  </si>
  <si>
    <t>In-State</t>
  </si>
  <si>
    <t>Out-of-State</t>
  </si>
  <si>
    <t>First Completion at Different Institution (Anywhere in U.S.)†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</si>
  <si>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</si>
  <si>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</si>
  <si>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</si>
  <si>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</si>
  <si>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</si>
  <si>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</si>
  <si>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</si>
  <si>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</si>
  <si>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</si>
  <si>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</si>
  <si>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</si>
  <si>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</si>
  <si>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</si>
  <si>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</si>
  <si>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</si>
  <si>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</si>
  <si>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</si>
  <si>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</si>
  <si>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</si>
  <si>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</si>
  <si>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</si>
  <si>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</si>
  <si>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</si>
  <si>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</si>
  <si>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</si>
  <si>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</si>
  <si>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</si>
  <si>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</si>
  <si>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</si>
  <si>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</si>
  <si>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</si>
  <si>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</si>
  <si>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</si>
  <si>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</si>
  <si>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</si>
  <si>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</si>
  <si>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</si>
  <si>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</si>
  <si>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</si>
  <si>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</si>
  <si>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</si>
  <si>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</si>
  <si>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</si>
  <si>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</si>
  <si>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</si>
  <si>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</si>
  <si>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</si>
  <si>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</si>
  <si>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</si>
  <si>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</si>
  <si>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</si>
  <si>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States with High Historical Coverage (90% or higher)</t>
  </si>
  <si>
    <t>States with Medium Historical Coverage (80% ~ 89%)</t>
  </si>
  <si>
    <t>States with Low Historical Coverage (65%~79%)</t>
  </si>
  <si>
    <t>First Completion at Different Institution</t>
  </si>
  <si>
    <t>U.S. Overall</t>
  </si>
  <si>
    <t>†† Results are not reported because the cohort includes both two-year and four-year enrollments.</t>
  </si>
  <si>
    <t>* Fewer than three institutions.</t>
  </si>
  <si>
    <t>Note: Students who started at a multistate institution were excluded from this study. However, if students completed at a multistate institution their results are captured in the table under “First Completion at Different Institution: In-state, Out-of-state, and Multistate.”</t>
  </si>
  <si>
    <t>††</t>
  </si>
  <si>
    <t>** Fewer than 50 students in subgroup.</t>
  </si>
  <si>
    <t>*</t>
  </si>
  <si>
    <t>**</t>
  </si>
  <si>
    <t>Asian</t>
  </si>
  <si>
    <t>Black</t>
  </si>
  <si>
    <t>Hispanic</t>
  </si>
  <si>
    <t>White</t>
  </si>
  <si>
    <t>Race &amp; Ethnicity</t>
  </si>
  <si>
    <t>x</t>
  </si>
  <si>
    <t>List of Tables</t>
  </si>
  <si>
    <t>Total N</t>
  </si>
  <si>
    <t>Men</t>
  </si>
  <si>
    <t>Women</t>
  </si>
  <si>
    <r>
      <t>State</t>
    </r>
    <r>
      <rPr>
        <b/>
        <vertAlign val="superscript"/>
        <sz val="10"/>
        <rFont val="Calibri"/>
        <family val="2"/>
        <scheme val="minor"/>
      </rPr>
      <t>1</t>
    </r>
  </si>
  <si>
    <t>States with Low Historical Coverage (65% ~ 79%)</t>
  </si>
  <si>
    <t>Exclusively Full-Time</t>
  </si>
  <si>
    <t>Exclusively Part-Time</t>
  </si>
  <si>
    <t>Mixed Enrollment</t>
  </si>
  <si>
    <t>20 or Younger</t>
  </si>
  <si>
    <t>Between 21 and 24</t>
  </si>
  <si>
    <t>Older than 24</t>
  </si>
  <si>
    <t>Over 24</t>
  </si>
  <si>
    <t>Overall Completion Rate</t>
  </si>
  <si>
    <t>Completion Rate Index Score (Top=100)</t>
  </si>
  <si>
    <t>D.C.</t>
  </si>
  <si>
    <t>Public 4 (%)</t>
  </si>
  <si>
    <t>Public 2 (%)</t>
  </si>
  <si>
    <t>Change Between the 2012 and 2013 Cohorts (ppt)</t>
  </si>
  <si>
    <t>Public 4</t>
  </si>
  <si>
    <t>Public 2</t>
  </si>
  <si>
    <t>Deleware</t>
  </si>
  <si>
    <t>* Less than 3 institutions and/or state with less than 80% historical coverage</t>
  </si>
  <si>
    <t xml:space="preserve">Coverage </t>
  </si>
  <si>
    <t>Historical Coverage Rate</t>
  </si>
  <si>
    <t>Current NSC Coverage Rate</t>
  </si>
  <si>
    <t>.</t>
  </si>
  <si>
    <t>New_Hampshire</t>
  </si>
  <si>
    <t>New_Jersey</t>
  </si>
  <si>
    <t>New_Mexico</t>
  </si>
  <si>
    <t>New_York</t>
  </si>
  <si>
    <t>North_Carolina</t>
  </si>
  <si>
    <t>North_Dakota</t>
  </si>
  <si>
    <t>Rhode_Island</t>
  </si>
  <si>
    <t>South_Carolina</t>
  </si>
  <si>
    <t>South_Dakota</t>
  </si>
  <si>
    <t>West_Virginia</t>
  </si>
  <si>
    <t>* Due to the need to establish students’ first-time status, only institutions that have submitted enrollment data to the Clearinghouse dating back to June 1, 2008 are included in the report. Historical coverage rates are calculated as IPEDS Enrollments of institutions included in the report divided by Total IPEDS Enrollment for that state and institution type (based on Fall 2012 data).</t>
  </si>
  <si>
    <t>** Current coverage rates are caluculated as IPEDS Enrollments of current active participants in the Clearinghouse’s Enrollment Reporting Service divided by Total IPEDS Enrollment for that state and institution type.</t>
  </si>
  <si>
    <t xml:space="preserve">"." Cases where there are no institutions in the sector.
</t>
  </si>
  <si>
    <r>
      <t>State</t>
    </r>
    <r>
      <rPr>
        <b/>
        <vertAlign val="superscript"/>
        <sz val="10"/>
        <color theme="1"/>
        <rFont val="Calibri"/>
        <family val="2"/>
        <scheme val="minor"/>
      </rPr>
      <t>1</t>
    </r>
  </si>
  <si>
    <t>Community college starters</t>
  </si>
  <si>
    <t>2013 Cohort</t>
  </si>
  <si>
    <t>Percent Completed</t>
  </si>
  <si>
    <t>Still Enrolled (Anywhere)</t>
  </si>
  <si>
    <t>Not Enrolled</t>
  </si>
  <si>
    <t>Total</t>
  </si>
  <si>
    <t>Starting Institution</t>
  </si>
  <si>
    <t>Elsewhere (4-yr)</t>
  </si>
  <si>
    <t>Elsewhere (2-yr)</t>
  </si>
  <si>
    <t>90-99 percent</t>
  </si>
  <si>
    <t>80-89 percent level</t>
  </si>
  <si>
    <t>70-79 percent level</t>
  </si>
  <si>
    <t>60-69 percent level</t>
  </si>
  <si>
    <t>below 60 percent level</t>
  </si>
  <si>
    <t>Entering Cohort Ns</t>
  </si>
  <si>
    <t>Students Crossing State Lines</t>
  </si>
  <si>
    <t>2. By Enrollment Intensity</t>
  </si>
  <si>
    <t>3. By Age at First Entry</t>
  </si>
  <si>
    <t>4. By Gender</t>
  </si>
  <si>
    <t>5. By Race and Ethnicity</t>
  </si>
  <si>
    <t>1. All Students</t>
  </si>
  <si>
    <t>6. All Students</t>
  </si>
  <si>
    <t>7. By Enrollment Intensity</t>
  </si>
  <si>
    <t>8. By Age at First Entry</t>
  </si>
  <si>
    <t>9. By Gender</t>
  </si>
  <si>
    <t>10. All Students</t>
  </si>
  <si>
    <t>11. By Enrollment Intensity</t>
  </si>
  <si>
    <t>12. By Age at First Entry</t>
  </si>
  <si>
    <t>13. By Gender</t>
  </si>
  <si>
    <t>14. Those Starting at Public 4yr</t>
  </si>
  <si>
    <t>15. Those Starting at Community Colleges</t>
  </si>
  <si>
    <t>16. Those Starting at Private Nonprofit 4yr</t>
  </si>
  <si>
    <t>17. Historical and Current Coverage of Enrollments by Institution Type Across States</t>
  </si>
  <si>
    <t>17. Historical* and Current** Coverage of Enrollments, by Institution Type Across States</t>
  </si>
  <si>
    <t>Public 4yr</t>
  </si>
  <si>
    <t>Public 2yr</t>
  </si>
  <si>
    <t>Private Nonprofit 4yr</t>
  </si>
  <si>
    <t>2009 Cohort</t>
  </si>
  <si>
    <t>Nation</t>
  </si>
  <si>
    <t>Table 1. Change Over Time in State Overall Completion Rate, 2009-2013 Cohorts</t>
  </si>
  <si>
    <t>Table 2. Completion Rates for Students Starting at Public Institutions, 2012-2013 Cohorts</t>
  </si>
  <si>
    <t>† For the proportions of in-state and out-of-state completions see Table 14.</t>
  </si>
  <si>
    <t>† For the proportions of in-state and out-of-state completions see Table 15.</t>
  </si>
  <si>
    <t>† For the proportions of in-state and out-of-state completions see Table 16.</t>
  </si>
  <si>
    <t>Public 4-year starters</t>
  </si>
  <si>
    <t>Private nonprofit 4-year starters</t>
  </si>
  <si>
    <r>
      <rPr>
        <i/>
        <vertAlign val="superscript"/>
        <sz val="10"/>
        <color theme="1"/>
        <rFont val="Calibri"/>
        <family val="2"/>
        <scheme val="minor"/>
      </rPr>
      <t>1</t>
    </r>
    <r>
      <rPr>
        <i/>
        <sz val="10"/>
        <color theme="1"/>
        <rFont val="Calibri"/>
        <family val="2"/>
        <scheme val="minor"/>
      </rPr>
      <t>State-level results are based on the state in which the student first enrolled in a post-secondary institution, not the state of residency nor the state in which the student graduated from high school.</t>
    </r>
  </si>
  <si>
    <t>x Less than 75% race/ethnicity data coverage</t>
  </si>
  <si>
    <r>
      <rPr>
        <i/>
        <vertAlign val="superscript"/>
        <sz val="10"/>
        <rFont val="Calibri"/>
        <family val="2"/>
        <scheme val="minor"/>
      </rPr>
      <t>1</t>
    </r>
    <r>
      <rPr>
        <i/>
        <sz val="10"/>
        <rFont val="Calibri"/>
        <family val="2"/>
        <scheme val="minor"/>
      </rPr>
      <t>State-level results are based on the state in which the student first enrolled in a post-secondary institution, not the state of residency nor the state in which the student graduated from high school.</t>
    </r>
  </si>
  <si>
    <t>Completing College State Report</t>
  </si>
  <si>
    <t>Detailed State Data for 2013 Beginning Cohort</t>
  </si>
  <si>
    <t>State Trend Data</t>
  </si>
  <si>
    <r>
      <rPr>
        <i/>
        <vertAlign val="superscript"/>
        <sz val="10"/>
        <rFont val="Calibri"/>
        <family val="2"/>
        <scheme val="minor"/>
      </rPr>
      <t>1</t>
    </r>
    <r>
      <rPr>
        <i/>
        <sz val="10"/>
        <rFont val="Calibri"/>
        <family val="2"/>
        <scheme val="minor"/>
      </rPr>
      <t xml:space="preserve"> Overall completion rate for AZ, DE, LA, OK, WV, and WY should be interpreted with caution due to limited coverage during the early years of NSC data. </t>
    </r>
  </si>
  <si>
    <t>1. Six-Year Outcomes for Students Who Started at Public Four-Year Institutions: 2013 Beginning Cohort</t>
  </si>
  <si>
    <t>2. Six-Year Outcomes by Enrollment Intensity, Public Four-Year Institution Starters: 2013 Beginning Cohort</t>
  </si>
  <si>
    <t>3. Six-Year Outcomes by Age at First Entry, Public Four-Year Institution Starters: 2013 Beginning Cohort</t>
  </si>
  <si>
    <t>4. Six-Year Outcomes by Gender, Public Four-Year Institution Starters: 2013 Beginning Cohort</t>
  </si>
  <si>
    <t>5. Six-Year Outcomes by Race and Ethnicity, Public Four-Year Institution Starters: 2013 Beginning Cohort</t>
  </si>
  <si>
    <t>6. Six-Year Outcomes for Students Who Started at Public Two-Year Institution: 2013 Beginning Cohort</t>
  </si>
  <si>
    <t>7. Six-Year Outcomes by Enrollment Intensity, Two-Year Public Institution Starters: 2013 Beginning Cohort</t>
  </si>
  <si>
    <t>8. Six-Year Outcomes by Age, Two-Year Public Institution Starters: 2013 Beginning Cohort</t>
  </si>
  <si>
    <t>9. Six-Year Outcomes by Gender, Two-Year Public Institution Starters: 2013 Beginning Cohort</t>
  </si>
  <si>
    <t>10. Six-Year Outcomes for Students Who Started at Private Nonprofit Four-Year Institutions: 2013 Beginning Cohort</t>
  </si>
  <si>
    <t>11. Six-Year Outcomes by Enrollment Intensity, Private Nonprofit Four-Year Institution Starters: 2013 Beginning Cohort</t>
  </si>
  <si>
    <t>12. Six-Year Outcomes by Age,  Private Nonprofit Four-Year Institution Starters: 2013 Beginning Cohort</t>
  </si>
  <si>
    <t>13. Six-Year Outcomes by Gender,  Private Nonprofit Four-Year Institution Starters: 2013 Beginning Cohort</t>
  </si>
  <si>
    <t>14. Six-Year Completion Rates Across State Lines, Public Four-Year Institution Starters: 2013 Beginning Cohort</t>
  </si>
  <si>
    <t>15. Six-Year Completion Rates Across State Lines, Public Two-Year Starters: 2013 Beginning Cohort</t>
  </si>
  <si>
    <t>16. Six-Year Completion Rates Across State Lines, Private Nonprofit Four-Year Starters: 2013 Beginning Cohort</t>
  </si>
  <si>
    <t>Details by Cohort Year</t>
  </si>
  <si>
    <t>Table 2. Completion Rates for Students Starting at Public Institutions, Between the 2012 and 2013 Cohorts</t>
  </si>
  <si>
    <t xml:space="preserve">Data are not available for five states that have uneven historical data coverage, Alaska, Arizona, Louisiana, Oklahoma, and West Virginia. </t>
  </si>
  <si>
    <t>Age 20 or Younger</t>
  </si>
  <si>
    <t>21-24</t>
  </si>
  <si>
    <t xml:space="preserve">Errata - This table is corrected and updated on March 6, 2020. Previously, data were reversed between the " 20 or younger" and the "21-24"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</si>
</sst>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MS Sans Serif"/>
      <family val="2"/>
    </font>
    <font>
      <sz val="10"/>
      <name val="Calibri"/>
      <family val="2"/>
      <scheme val="minor"/>
    </font>
    <font>
      <u/>
      <sz val="11"/>
      <color theme="10"/>
      <name val="Calibri"/>
      <family val="2"/>
      <scheme val="minor"/>
    </font>
    <font>
      <u/>
      <sz val="11"/>
      <color theme="11"/>
      <name val="Calibri"/>
      <family val="2"/>
      <scheme val="minor"/>
    </font>
    <font>
      <i/>
      <sz val="10"/>
      <name val="Calibri"/>
      <family val="2"/>
      <scheme val="minor"/>
    </font>
    <font>
      <sz val="1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vertAlign val="superscript"/>
      <sz val="10"/>
      <name val="Calibri"/>
      <family val="2"/>
      <scheme val="minor"/>
    </font>
    <font>
      <b/>
      <sz val="11"/>
      <name val="Calibri"/>
      <family val="2"/>
      <scheme val="minor"/>
    </font>
    <font>
      <u/>
      <sz val="11"/>
      <name val="Calibri"/>
      <family val="2"/>
      <scheme val="minor"/>
    </font>
    <font>
      <i/>
      <sz val="11"/>
      <name val="Calibri"/>
      <family val="2"/>
      <scheme val="minor"/>
    </font>
    <font>
      <b/>
      <vertAlign val="superscript"/>
      <sz val="10"/>
      <color theme="1"/>
      <name val="Calibri"/>
      <family val="2"/>
      <scheme val="minor"/>
    </font>
    <font>
      <i/>
      <vertAlign val="superscript"/>
      <sz val="10"/>
      <name val="Calibri"/>
      <family val="2"/>
      <scheme val="minor"/>
    </font>
    <font>
      <i/>
      <sz val="10"/>
      <color theme="1"/>
      <name val="Calibri"/>
      <family val="2"/>
      <scheme val="minor"/>
    </font>
    <font>
      <i/>
      <vertAlign val="superscript"/>
      <sz val="10"/>
      <color theme="1"/>
      <name val="Calibri"/>
      <family val="2"/>
      <scheme val="minor"/>
    </font>
    <font>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0"/>
      </right>
      <top style="thin">
        <color theme="0"/>
      </top>
      <bottom style="thin">
        <color auto="1"/>
      </bottom>
      <diagonal/>
    </border>
    <border>
      <left/>
      <right/>
      <top style="thin">
        <color theme="0"/>
      </top>
      <bottom style="thin">
        <color auto="1"/>
      </bottom>
      <diagonal/>
    </border>
    <border>
      <left style="thin">
        <color theme="0"/>
      </left>
      <right/>
      <top style="thin">
        <color theme="0"/>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theme="0"/>
      </left>
      <right/>
      <top/>
      <bottom style="thin">
        <color auto="1"/>
      </bottom>
      <diagonal/>
    </border>
    <border>
      <left style="thin">
        <color theme="0"/>
      </left>
      <right/>
      <top/>
      <bottom/>
      <diagonal/>
    </border>
    <border>
      <left/>
      <right style="thin">
        <color theme="0"/>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1" fillId="0" borderId="0"/>
    <xf numFmtId="0" fontId="1" fillId="8" borderId="8" applyNumberFormat="0" applyFont="0" applyAlignment="0" applyProtection="0"/>
    <xf numFmtId="0" fontId="2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cellStyleXfs>
  <cellXfs count="259">
    <xf numFmtId="0" fontId="0" fillId="0" borderId="0" xfId="0"/>
    <xf numFmtId="0" fontId="19" fillId="0" borderId="0" xfId="0" applyFont="1"/>
    <xf numFmtId="2" fontId="22" fillId="0" borderId="10" xfId="0" applyNumberFormat="1" applyFont="1" applyBorder="1" applyAlignment="1">
      <alignment horizontal="center"/>
    </xf>
    <xf numFmtId="0" fontId="20" fillId="0" borderId="10" xfId="0" applyFont="1" applyBorder="1"/>
    <xf numFmtId="0" fontId="20" fillId="0" borderId="10" xfId="0" applyFont="1" applyBorder="1" applyAlignment="1">
      <alignment horizontal="left"/>
    </xf>
    <xf numFmtId="0" fontId="22" fillId="0" borderId="10" xfId="0" applyFont="1" applyBorder="1" applyAlignment="1">
      <alignment horizontal="center"/>
    </xf>
    <xf numFmtId="0" fontId="25" fillId="0" borderId="0" xfId="0" applyFont="1"/>
    <xf numFmtId="0" fontId="22" fillId="0" borderId="0" xfId="0" applyFont="1"/>
    <xf numFmtId="0" fontId="26" fillId="0" borderId="0" xfId="0" applyFont="1"/>
    <xf numFmtId="2" fontId="20" fillId="0" borderId="10" xfId="0" applyNumberFormat="1" applyFont="1" applyBorder="1" applyAlignment="1">
      <alignment horizontal="left"/>
    </xf>
    <xf numFmtId="0" fontId="26" fillId="0" borderId="0" xfId="0" applyFont="1" applyAlignment="1">
      <alignment horizontal="center"/>
    </xf>
    <xf numFmtId="4" fontId="22" fillId="0" borderId="10" xfId="0" applyNumberFormat="1" applyFont="1" applyBorder="1" applyAlignment="1">
      <alignment horizontal="center"/>
    </xf>
    <xf numFmtId="2" fontId="20" fillId="0" borderId="10" xfId="0" applyNumberFormat="1" applyFont="1" applyBorder="1"/>
    <xf numFmtId="0" fontId="20" fillId="0" borderId="10" xfId="0" applyFont="1" applyBorder="1" applyAlignment="1">
      <alignment wrapText="1"/>
    </xf>
    <xf numFmtId="0" fontId="20" fillId="0" borderId="10" xfId="0" applyFont="1" applyBorder="1" applyAlignment="1">
      <alignment horizontal="left" indent="1"/>
    </xf>
    <xf numFmtId="0" fontId="20" fillId="0" borderId="14" xfId="0" applyFont="1" applyBorder="1" applyAlignment="1">
      <alignment horizontal="left"/>
    </xf>
    <xf numFmtId="0" fontId="18" fillId="0" borderId="10" xfId="0" applyFont="1" applyBorder="1" applyAlignment="1">
      <alignment horizontal="left" vertical="center"/>
    </xf>
    <xf numFmtId="0" fontId="20" fillId="0" borderId="14" xfId="0" applyFont="1" applyBorder="1"/>
    <xf numFmtId="0" fontId="22" fillId="0" borderId="0" xfId="0" applyFont="1" applyAlignment="1">
      <alignment horizontal="center"/>
    </xf>
    <xf numFmtId="2" fontId="22" fillId="33" borderId="10" xfId="0" applyNumberFormat="1" applyFont="1" applyFill="1" applyBorder="1" applyAlignment="1">
      <alignment horizontal="center"/>
    </xf>
    <xf numFmtId="2" fontId="22" fillId="33" borderId="10" xfId="0" quotePrefix="1" applyNumberFormat="1" applyFont="1" applyFill="1" applyBorder="1" applyAlignment="1">
      <alignment horizontal="center"/>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0" fillId="0" borderId="10" xfId="0" applyFont="1" applyBorder="1" applyAlignment="1">
      <alignment horizontal="left" vertical="center"/>
    </xf>
    <xf numFmtId="0" fontId="22" fillId="0" borderId="10" xfId="0" applyFont="1" applyBorder="1" applyAlignment="1">
      <alignment horizontal="center" vertical="center"/>
    </xf>
    <xf numFmtId="2" fontId="22" fillId="0" borderId="10" xfId="0" applyNumberFormat="1" applyFont="1" applyBorder="1" applyAlignment="1">
      <alignment horizontal="center" vertical="center"/>
    </xf>
    <xf numFmtId="0" fontId="22" fillId="0" borderId="0" xfId="0" applyFont="1" applyAlignment="1">
      <alignment vertical="top"/>
    </xf>
    <xf numFmtId="0" fontId="25" fillId="0" borderId="0" xfId="0" applyFont="1" applyAlignment="1">
      <alignment vertical="top"/>
    </xf>
    <xf numFmtId="0" fontId="20" fillId="0" borderId="0" xfId="0" applyFont="1" applyAlignment="1">
      <alignment vertical="center" wrapText="1"/>
    </xf>
    <xf numFmtId="3" fontId="22" fillId="0" borderId="0" xfId="0" applyNumberFormat="1" applyFont="1" applyAlignment="1">
      <alignment horizontal="center"/>
    </xf>
    <xf numFmtId="3" fontId="22" fillId="0" borderId="10" xfId="0" applyNumberFormat="1" applyFont="1" applyBorder="1" applyAlignment="1">
      <alignment horizontal="center"/>
    </xf>
    <xf numFmtId="3" fontId="19" fillId="0" borderId="10" xfId="0" applyNumberFormat="1" applyFont="1" applyBorder="1" applyAlignment="1">
      <alignment horizontal="center"/>
    </xf>
    <xf numFmtId="3" fontId="22" fillId="0" borderId="10" xfId="0" applyNumberFormat="1" applyFont="1" applyBorder="1"/>
    <xf numFmtId="3" fontId="19" fillId="0" borderId="10" xfId="0" applyNumberFormat="1" applyFont="1" applyBorder="1" applyAlignment="1">
      <alignment horizontal="center" vertical="top"/>
    </xf>
    <xf numFmtId="0" fontId="19" fillId="0" borderId="10" xfId="0" applyFont="1" applyBorder="1" applyAlignment="1">
      <alignment horizontal="center"/>
    </xf>
    <xf numFmtId="3" fontId="19" fillId="0" borderId="10" xfId="0" applyNumberFormat="1" applyFont="1" applyBorder="1" applyAlignment="1">
      <alignment horizontal="center" vertical="center"/>
    </xf>
    <xf numFmtId="0" fontId="29" fillId="0" borderId="0" xfId="0" applyFont="1"/>
    <xf numFmtId="0" fontId="0" fillId="0" borderId="0" xfId="0" applyAlignment="1">
      <alignment wrapText="1"/>
    </xf>
    <xf numFmtId="0" fontId="23" fillId="33" borderId="0" xfId="250" applyFill="1"/>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0" borderId="12" xfId="0" applyFont="1" applyBorder="1" applyAlignment="1">
      <alignment horizontal="center" wrapText="1"/>
    </xf>
    <xf numFmtId="0" fontId="26" fillId="0" borderId="10" xfId="0" applyFont="1" applyBorder="1"/>
    <xf numFmtId="0" fontId="22" fillId="0" borderId="0" xfId="0" applyFont="1" applyBorder="1" applyAlignment="1">
      <alignment horizontal="center"/>
    </xf>
    <xf numFmtId="3" fontId="19" fillId="0" borderId="0" xfId="0" applyNumberFormat="1" applyFont="1" applyBorder="1" applyAlignment="1">
      <alignment horizontal="center"/>
    </xf>
    <xf numFmtId="1" fontId="22" fillId="0" borderId="0" xfId="0" applyNumberFormat="1" applyFont="1"/>
    <xf numFmtId="0" fontId="18" fillId="0" borderId="10" xfId="0" applyFont="1" applyFill="1" applyBorder="1" applyAlignment="1">
      <alignment horizontal="left" vertical="center"/>
    </xf>
    <xf numFmtId="2"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2" fontId="0" fillId="0" borderId="0" xfId="0" applyNumberFormat="1"/>
    <xf numFmtId="0" fontId="23" fillId="33" borderId="0" xfId="250" applyFill="1" applyAlignment="1"/>
    <xf numFmtId="0" fontId="0" fillId="0" borderId="0" xfId="0" applyAlignment="1"/>
    <xf numFmtId="0" fontId="20" fillId="0" borderId="10" xfId="0" applyFont="1" applyBorder="1" applyAlignment="1">
      <alignment horizontal="center" wrapText="1"/>
    </xf>
    <xf numFmtId="3" fontId="19" fillId="0" borderId="10" xfId="0" applyNumberFormat="1" applyFont="1" applyFill="1" applyBorder="1" applyAlignment="1">
      <alignment horizontal="center"/>
    </xf>
    <xf numFmtId="0" fontId="20" fillId="0" borderId="10" xfId="0" applyFont="1" applyFill="1" applyBorder="1" applyAlignment="1">
      <alignment horizontal="left" vertical="center"/>
    </xf>
    <xf numFmtId="0" fontId="22" fillId="0" borderId="10" xfId="0" applyFont="1" applyFill="1" applyBorder="1" applyAlignment="1">
      <alignment horizontal="center" vertical="center"/>
    </xf>
    <xf numFmtId="2" fontId="22" fillId="0" borderId="10" xfId="0" applyNumberFormat="1" applyFont="1" applyFill="1" applyBorder="1" applyAlignment="1">
      <alignment horizontal="center" vertical="center"/>
    </xf>
    <xf numFmtId="3" fontId="22" fillId="0" borderId="10" xfId="0" applyNumberFormat="1" applyFont="1" applyFill="1" applyBorder="1" applyAlignment="1">
      <alignment horizontal="center"/>
    </xf>
    <xf numFmtId="0" fontId="22" fillId="0" borderId="0" xfId="0" applyFont="1" applyFill="1"/>
    <xf numFmtId="3" fontId="22" fillId="0" borderId="0" xfId="0" applyNumberFormat="1" applyFont="1" applyFill="1" applyAlignment="1">
      <alignment horizontal="center"/>
    </xf>
    <xf numFmtId="0" fontId="22" fillId="0" borderId="10" xfId="0" applyFont="1" applyFill="1" applyBorder="1" applyAlignment="1">
      <alignment horizontal="center"/>
    </xf>
    <xf numFmtId="0" fontId="19" fillId="0" borderId="10" xfId="0" applyFont="1" applyFill="1" applyBorder="1" applyAlignment="1">
      <alignment horizontal="center"/>
    </xf>
    <xf numFmtId="0" fontId="20" fillId="0" borderId="10" xfId="0" applyFont="1" applyFill="1" applyBorder="1"/>
    <xf numFmtId="2" fontId="20" fillId="0" borderId="10" xfId="0" applyNumberFormat="1" applyFont="1" applyFill="1" applyBorder="1"/>
    <xf numFmtId="4" fontId="22" fillId="0" borderId="10" xfId="0" applyNumberFormat="1" applyFont="1" applyFill="1" applyBorder="1" applyAlignment="1">
      <alignment horizontal="center"/>
    </xf>
    <xf numFmtId="3" fontId="19" fillId="0" borderId="10" xfId="0" applyNumberFormat="1" applyFont="1" applyFill="1" applyBorder="1" applyAlignment="1">
      <alignment horizontal="center" vertical="center"/>
    </xf>
    <xf numFmtId="0" fontId="22" fillId="0" borderId="0" xfId="0" applyFont="1" applyFill="1" applyAlignment="1">
      <alignment horizontal="center"/>
    </xf>
    <xf numFmtId="0" fontId="26" fillId="0" borderId="0" xfId="0" applyFont="1" applyFill="1"/>
    <xf numFmtId="2" fontId="20" fillId="0" borderId="10" xfId="0" applyNumberFormat="1" applyFont="1" applyFill="1" applyBorder="1" applyAlignment="1">
      <alignment horizontal="left"/>
    </xf>
    <xf numFmtId="0" fontId="20" fillId="0" borderId="13" xfId="0" applyFont="1" applyFill="1" applyBorder="1" applyAlignment="1">
      <alignment vertical="top"/>
    </xf>
    <xf numFmtId="0" fontId="20" fillId="0" borderId="19" xfId="0" applyFont="1" applyFill="1" applyBorder="1" applyAlignment="1">
      <alignment vertical="top"/>
    </xf>
    <xf numFmtId="0" fontId="20" fillId="0" borderId="12" xfId="0" applyFont="1" applyFill="1" applyBorder="1" applyAlignment="1">
      <alignment vertical="top"/>
    </xf>
    <xf numFmtId="0" fontId="20" fillId="0" borderId="10" xfId="0" applyFont="1" applyFill="1" applyBorder="1" applyAlignment="1">
      <alignment wrapText="1"/>
    </xf>
    <xf numFmtId="0" fontId="20" fillId="0" borderId="10" xfId="0" applyFont="1" applyFill="1" applyBorder="1" applyAlignment="1">
      <alignment horizontal="left" vertical="center"/>
    </xf>
    <xf numFmtId="2" fontId="22" fillId="0" borderId="10" xfId="0" applyNumberFormat="1" applyFont="1" applyFill="1" applyBorder="1" applyAlignment="1">
      <alignment horizontal="center" vertical="center"/>
    </xf>
    <xf numFmtId="0" fontId="22" fillId="0" borderId="0" xfId="0" applyFont="1" applyFill="1"/>
    <xf numFmtId="3" fontId="22" fillId="0" borderId="10" xfId="0" applyNumberFormat="1" applyFont="1" applyFill="1" applyBorder="1" applyAlignment="1">
      <alignment horizontal="center"/>
    </xf>
    <xf numFmtId="0" fontId="22" fillId="0" borderId="0" xfId="0" applyFont="1" applyFill="1" applyBorder="1"/>
    <xf numFmtId="0" fontId="20" fillId="0" borderId="10" xfId="0" applyFont="1" applyBorder="1" applyAlignment="1">
      <alignment horizontal="center" wrapText="1"/>
    </xf>
    <xf numFmtId="0" fontId="20" fillId="0" borderId="20" xfId="0" applyFont="1" applyBorder="1" applyAlignment="1">
      <alignment horizontal="center" vertical="center" wrapText="1"/>
    </xf>
    <xf numFmtId="0" fontId="20" fillId="0" borderId="12" xfId="0" applyFont="1" applyBorder="1" applyAlignment="1">
      <alignment horizontal="center" wrapText="1"/>
    </xf>
    <xf numFmtId="0" fontId="18" fillId="0" borderId="14" xfId="0" applyFont="1" applyBorder="1" applyAlignment="1">
      <alignment wrapText="1"/>
    </xf>
    <xf numFmtId="0" fontId="18" fillId="0" borderId="0" xfId="0" applyFont="1" applyBorder="1" applyAlignment="1">
      <alignment horizontal="center" wrapText="1"/>
    </xf>
    <xf numFmtId="0" fontId="32" fillId="33" borderId="0" xfId="250" applyFont="1" applyFill="1"/>
    <xf numFmtId="3" fontId="22" fillId="0" borderId="10" xfId="0" applyNumberFormat="1" applyFont="1" applyBorder="1" applyAlignment="1">
      <alignment horizontal="center" vertical="top"/>
    </xf>
    <xf numFmtId="0" fontId="33" fillId="0" borderId="0" xfId="0" applyFont="1"/>
    <xf numFmtId="3" fontId="22" fillId="0" borderId="10" xfId="0" applyNumberFormat="1" applyFont="1" applyFill="1" applyBorder="1" applyAlignment="1">
      <alignment horizontal="center" vertical="center"/>
    </xf>
    <xf numFmtId="0" fontId="20" fillId="0" borderId="0" xfId="0" applyFont="1" applyBorder="1" applyAlignment="1">
      <alignment horizontal="center" wrapText="1"/>
    </xf>
    <xf numFmtId="0" fontId="20" fillId="0" borderId="0" xfId="0" applyFont="1" applyBorder="1" applyAlignment="1">
      <alignment horizontal="center" vertical="center" wrapText="1"/>
    </xf>
    <xf numFmtId="0" fontId="20" fillId="35" borderId="10" xfId="0" applyFont="1" applyFill="1" applyBorder="1" applyAlignment="1">
      <alignment horizontal="center" wrapText="1"/>
    </xf>
    <xf numFmtId="2" fontId="22" fillId="35" borderId="10" xfId="0" applyNumberFormat="1" applyFont="1" applyFill="1" applyBorder="1" applyAlignment="1">
      <alignment horizontal="center"/>
    </xf>
    <xf numFmtId="3" fontId="22" fillId="35" borderId="10" xfId="0" applyNumberFormat="1" applyFont="1" applyFill="1" applyBorder="1" applyAlignment="1">
      <alignment horizontal="center"/>
    </xf>
    <xf numFmtId="3" fontId="19" fillId="35" borderId="10" xfId="0" applyNumberFormat="1" applyFont="1" applyFill="1" applyBorder="1" applyAlignment="1">
      <alignment horizontal="center"/>
    </xf>
    <xf numFmtId="0" fontId="22" fillId="35" borderId="10" xfId="0" applyFont="1" applyFill="1" applyBorder="1" applyAlignment="1">
      <alignment horizontal="center"/>
    </xf>
    <xf numFmtId="3" fontId="19" fillId="35" borderId="10" xfId="0" applyNumberFormat="1" applyFont="1" applyFill="1" applyBorder="1" applyAlignment="1">
      <alignment horizontal="center" vertical="top"/>
    </xf>
    <xf numFmtId="0" fontId="20" fillId="0" borderId="14" xfId="0" applyFont="1" applyFill="1" applyBorder="1" applyAlignment="1">
      <alignment wrapText="1"/>
    </xf>
    <xf numFmtId="0" fontId="19" fillId="35" borderId="10" xfId="0" applyFont="1" applyFill="1" applyBorder="1" applyAlignment="1">
      <alignment horizontal="center" vertical="center"/>
    </xf>
    <xf numFmtId="3" fontId="19" fillId="35" borderId="10" xfId="0" applyNumberFormat="1" applyFont="1" applyFill="1" applyBorder="1" applyAlignment="1">
      <alignment horizontal="center" vertical="center"/>
    </xf>
    <xf numFmtId="4" fontId="22" fillId="35" borderId="10" xfId="0" applyNumberFormat="1" applyFont="1" applyFill="1" applyBorder="1" applyAlignment="1">
      <alignment horizontal="center"/>
    </xf>
    <xf numFmtId="0" fontId="20" fillId="35" borderId="10" xfId="0" applyFont="1" applyFill="1" applyBorder="1" applyAlignment="1">
      <alignment wrapText="1"/>
    </xf>
    <xf numFmtId="0" fontId="20" fillId="0" borderId="0" xfId="0" applyFont="1" applyFill="1" applyBorder="1" applyAlignment="1">
      <alignment horizontal="center" vertical="center" wrapText="1"/>
    </xf>
    <xf numFmtId="0" fontId="20" fillId="35" borderId="11" xfId="0" applyFont="1" applyFill="1" applyBorder="1" applyAlignment="1">
      <alignment wrapText="1"/>
    </xf>
    <xf numFmtId="0" fontId="26" fillId="0" borderId="0" xfId="0" applyFont="1" applyBorder="1"/>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wrapText="1"/>
    </xf>
    <xf numFmtId="0" fontId="19" fillId="0" borderId="27" xfId="0" applyFont="1" applyBorder="1" applyAlignment="1">
      <alignment horizontal="left" vertical="center"/>
    </xf>
    <xf numFmtId="3" fontId="19" fillId="0" borderId="0" xfId="0" applyNumberFormat="1" applyFont="1"/>
    <xf numFmtId="0" fontId="19" fillId="0" borderId="0" xfId="0" applyFont="1" applyAlignment="1">
      <alignment horizontal="left" vertical="center"/>
    </xf>
    <xf numFmtId="164" fontId="19" fillId="0" borderId="0" xfId="0" applyNumberFormat="1" applyFont="1" applyAlignment="1">
      <alignment horizontal="right" vertical="center"/>
    </xf>
    <xf numFmtId="1" fontId="19" fillId="0" borderId="0" xfId="0" applyNumberFormat="1" applyFont="1"/>
    <xf numFmtId="164" fontId="19" fillId="0" borderId="0" xfId="0" applyNumberFormat="1" applyFont="1"/>
    <xf numFmtId="0" fontId="22" fillId="0" borderId="0" xfId="0" applyFont="1" applyAlignment="1">
      <alignment horizontal="left" vertical="center"/>
    </xf>
    <xf numFmtId="164" fontId="19" fillId="0" borderId="0" xfId="0" applyNumberFormat="1" applyFont="1" applyAlignment="1">
      <alignment horizontal="center" vertical="center"/>
    </xf>
    <xf numFmtId="3" fontId="19" fillId="34" borderId="0" xfId="0" applyNumberFormat="1" applyFont="1" applyFill="1"/>
    <xf numFmtId="0" fontId="19" fillId="0" borderId="28" xfId="0" applyFont="1" applyBorder="1"/>
    <xf numFmtId="0" fontId="19" fillId="0" borderId="29" xfId="0" applyFont="1" applyBorder="1"/>
    <xf numFmtId="0" fontId="19" fillId="0" borderId="30" xfId="0" applyFont="1" applyBorder="1"/>
    <xf numFmtId="2" fontId="16" fillId="0" borderId="10" xfId="0" applyNumberFormat="1" applyFont="1" applyBorder="1" applyAlignment="1">
      <alignment horizontal="center" wrapText="1"/>
    </xf>
    <xf numFmtId="0" fontId="26" fillId="0" borderId="10" xfId="0" applyFont="1" applyBorder="1" applyAlignment="1">
      <alignment horizontal="center"/>
    </xf>
    <xf numFmtId="4" fontId="26" fillId="0" borderId="10" xfId="0" applyNumberFormat="1" applyFont="1" applyBorder="1" applyAlignment="1">
      <alignment horizontal="center"/>
    </xf>
    <xf numFmtId="2" fontId="0" fillId="0" borderId="10" xfId="0" applyNumberFormat="1" applyBorder="1" applyAlignment="1">
      <alignment horizontal="center"/>
    </xf>
    <xf numFmtId="0" fontId="26" fillId="0" borderId="10" xfId="0" applyFont="1" applyBorder="1" applyAlignment="1">
      <alignment horizontal="left"/>
    </xf>
    <xf numFmtId="2" fontId="26" fillId="0" borderId="10" xfId="0" applyNumberFormat="1" applyFont="1" applyBorder="1" applyAlignment="1">
      <alignment horizontal="center"/>
    </xf>
    <xf numFmtId="0" fontId="26" fillId="0" borderId="14" xfId="0" applyFont="1" applyBorder="1" applyAlignment="1">
      <alignment horizontal="left"/>
    </xf>
    <xf numFmtId="2" fontId="26" fillId="0" borderId="10" xfId="0" applyNumberFormat="1" applyFont="1" applyBorder="1"/>
    <xf numFmtId="2" fontId="0" fillId="0" borderId="10" xfId="0" applyNumberFormat="1" applyFill="1" applyBorder="1" applyAlignment="1">
      <alignment horizontal="center"/>
    </xf>
    <xf numFmtId="0" fontId="20" fillId="0" borderId="14" xfId="0" applyFont="1" applyBorder="1" applyAlignment="1">
      <alignment wrapText="1"/>
    </xf>
    <xf numFmtId="3" fontId="20" fillId="35" borderId="10" xfId="0" applyNumberFormat="1" applyFont="1" applyFill="1" applyBorder="1" applyAlignment="1">
      <alignment horizontal="center"/>
    </xf>
    <xf numFmtId="2" fontId="19" fillId="35" borderId="10" xfId="0" applyNumberFormat="1" applyFont="1" applyFill="1" applyBorder="1" applyAlignment="1">
      <alignment horizontal="center" vertical="center"/>
    </xf>
    <xf numFmtId="0" fontId="22" fillId="35" borderId="10" xfId="0" applyFont="1" applyFill="1" applyBorder="1" applyAlignment="1">
      <alignment horizontal="center" vertical="center"/>
    </xf>
    <xf numFmtId="0" fontId="18" fillId="0" borderId="10" xfId="0" applyFont="1" applyBorder="1" applyAlignment="1">
      <alignment horizontal="center" wrapText="1"/>
    </xf>
    <xf numFmtId="0" fontId="20" fillId="0" borderId="10" xfId="42" applyFont="1" applyBorder="1" applyAlignment="1">
      <alignment horizontal="left"/>
    </xf>
    <xf numFmtId="0" fontId="25" fillId="0" borderId="0" xfId="42" applyFont="1" applyAlignment="1">
      <alignment horizontal="left"/>
    </xf>
    <xf numFmtId="0" fontId="14" fillId="0" borderId="0" xfId="0" applyFont="1"/>
    <xf numFmtId="165" fontId="26" fillId="0" borderId="10" xfId="0" quotePrefix="1" applyNumberFormat="1" applyFont="1" applyBorder="1" applyAlignment="1">
      <alignment horizontal="right"/>
    </xf>
    <xf numFmtId="165" fontId="26" fillId="0" borderId="10" xfId="0" applyNumberFormat="1" applyFont="1" applyBorder="1" applyAlignment="1">
      <alignment horizontal="right"/>
    </xf>
    <xf numFmtId="0" fontId="20" fillId="0" borderId="0" xfId="0" applyFont="1" applyBorder="1" applyAlignment="1">
      <alignment horizontal="left" vertical="center"/>
    </xf>
    <xf numFmtId="0" fontId="22" fillId="35" borderId="0" xfId="0" applyFont="1" applyFill="1" applyBorder="1" applyAlignment="1">
      <alignment horizontal="center" vertical="center"/>
    </xf>
    <xf numFmtId="3" fontId="19" fillId="35" borderId="0" xfId="0" applyNumberFormat="1" applyFont="1" applyFill="1" applyBorder="1" applyAlignment="1">
      <alignment horizontal="center" vertical="center"/>
    </xf>
    <xf numFmtId="4" fontId="22" fillId="0" borderId="0" xfId="0" applyNumberFormat="1" applyFont="1" applyBorder="1" applyAlignment="1">
      <alignment horizontal="center"/>
    </xf>
    <xf numFmtId="4" fontId="22" fillId="0" borderId="0" xfId="0" applyNumberFormat="1" applyFont="1" applyFill="1" applyBorder="1" applyAlignment="1">
      <alignment horizontal="center"/>
    </xf>
    <xf numFmtId="4" fontId="22" fillId="35" borderId="0" xfId="0" applyNumberFormat="1" applyFont="1" applyFill="1" applyBorder="1" applyAlignment="1">
      <alignment horizontal="center"/>
    </xf>
    <xf numFmtId="0" fontId="18" fillId="0" borderId="0" xfId="0" applyFont="1"/>
    <xf numFmtId="0" fontId="19" fillId="0" borderId="31" xfId="0" applyFont="1" applyBorder="1"/>
    <xf numFmtId="0" fontId="28" fillId="0" borderId="32" xfId="0" applyFont="1" applyBorder="1" applyAlignment="1">
      <alignment horizontal="left" vertical="top"/>
    </xf>
    <xf numFmtId="0" fontId="19" fillId="0" borderId="33" xfId="0" applyFont="1" applyBorder="1"/>
    <xf numFmtId="0" fontId="20" fillId="0" borderId="0" xfId="0" applyFont="1" applyAlignment="1">
      <alignment horizontal="center" vertical="center" wrapText="1"/>
    </xf>
    <xf numFmtId="0" fontId="19" fillId="0" borderId="26" xfId="0" applyFont="1" applyBorder="1" applyAlignment="1">
      <alignment horizontal="center" vertical="center"/>
    </xf>
    <xf numFmtId="3" fontId="19" fillId="0" borderId="0" xfId="0" applyNumberFormat="1" applyFont="1" applyAlignment="1">
      <alignment horizontal="right" vertical="center"/>
    </xf>
    <xf numFmtId="0" fontId="18" fillId="0" borderId="0" xfId="0" applyFont="1" applyAlignment="1">
      <alignment horizontal="left" vertical="center"/>
    </xf>
    <xf numFmtId="0" fontId="19" fillId="0" borderId="26" xfId="0" applyFont="1" applyBorder="1"/>
    <xf numFmtId="0" fontId="19" fillId="0" borderId="0" xfId="0" applyFont="1" applyAlignment="1">
      <alignment horizontal="right" vertical="center"/>
    </xf>
    <xf numFmtId="0" fontId="19" fillId="0" borderId="27" xfId="0" applyFont="1" applyBorder="1"/>
    <xf numFmtId="3" fontId="18" fillId="0" borderId="0" xfId="0" applyNumberFormat="1" applyFont="1"/>
    <xf numFmtId="0" fontId="18" fillId="0" borderId="27" xfId="0" applyFont="1" applyBorder="1" applyAlignment="1">
      <alignment horizontal="center" vertical="center" wrapText="1"/>
    </xf>
    <xf numFmtId="0" fontId="19" fillId="0" borderId="0" xfId="0" applyFont="1" applyFill="1"/>
    <xf numFmtId="0" fontId="19" fillId="0" borderId="26" xfId="0" applyFont="1" applyFill="1" applyBorder="1"/>
    <xf numFmtId="0" fontId="0" fillId="0" borderId="0" xfId="0" applyAlignment="1">
      <alignment horizontal="left"/>
    </xf>
    <xf numFmtId="0" fontId="25" fillId="0" borderId="0" xfId="0" applyFont="1" applyFill="1"/>
    <xf numFmtId="0" fontId="0" fillId="0" borderId="0" xfId="0" applyBorder="1" applyAlignment="1">
      <alignment horizontal="center" vertical="center" wrapText="1"/>
    </xf>
    <xf numFmtId="0" fontId="23" fillId="0" borderId="0" xfId="250" applyBorder="1" applyAlignment="1">
      <alignment wrapText="1"/>
    </xf>
    <xf numFmtId="0" fontId="23" fillId="0" borderId="26" xfId="250" applyBorder="1" applyAlignment="1">
      <alignment vertical="center" wrapText="1"/>
    </xf>
    <xf numFmtId="0" fontId="23" fillId="0" borderId="30" xfId="250" applyBorder="1"/>
    <xf numFmtId="0" fontId="23" fillId="0" borderId="33" xfId="250" applyBorder="1" applyAlignment="1">
      <alignment vertical="center" wrapText="1"/>
    </xf>
    <xf numFmtId="0" fontId="23" fillId="0" borderId="30" xfId="250" applyBorder="1" applyAlignment="1">
      <alignment vertical="center" wrapText="1"/>
    </xf>
    <xf numFmtId="0" fontId="27" fillId="0" borderId="0" xfId="0" applyFont="1" applyAlignment="1">
      <alignment vertical="center"/>
    </xf>
    <xf numFmtId="0" fontId="0" fillId="36" borderId="36" xfId="0" applyFill="1" applyBorder="1" applyAlignment="1">
      <alignment horizontal="center"/>
    </xf>
    <xf numFmtId="164" fontId="0" fillId="0" borderId="0" xfId="0" applyNumberFormat="1"/>
    <xf numFmtId="1" fontId="0" fillId="0" borderId="0" xfId="0" applyNumberFormat="1"/>
    <xf numFmtId="0" fontId="36" fillId="0" borderId="0" xfId="0" applyFont="1"/>
    <xf numFmtId="0" fontId="36" fillId="0" borderId="0" xfId="0" applyFont="1" applyAlignment="1"/>
    <xf numFmtId="0" fontId="38" fillId="0" borderId="0" xfId="0" applyFont="1"/>
    <xf numFmtId="0" fontId="20" fillId="0" borderId="23" xfId="0" applyFont="1" applyBorder="1" applyAlignment="1">
      <alignment horizontal="left" vertical="center"/>
    </xf>
    <xf numFmtId="0" fontId="20" fillId="0" borderId="20" xfId="0" applyFont="1" applyBorder="1" applyAlignment="1">
      <alignment horizontal="left" vertical="center"/>
    </xf>
    <xf numFmtId="0" fontId="20" fillId="35" borderId="10" xfId="0" applyFont="1" applyFill="1" applyBorder="1" applyAlignment="1">
      <alignment horizontal="center" wrapText="1"/>
    </xf>
    <xf numFmtId="0" fontId="20" fillId="33" borderId="10" xfId="0" applyFont="1" applyFill="1" applyBorder="1" applyAlignment="1">
      <alignment horizontal="center" wrapText="1"/>
    </xf>
    <xf numFmtId="0" fontId="28" fillId="0" borderId="0" xfId="0" applyFont="1" applyAlignment="1">
      <alignment horizontal="left"/>
    </xf>
    <xf numFmtId="0" fontId="0" fillId="36" borderId="35" xfId="0" applyFill="1" applyBorder="1" applyAlignment="1">
      <alignment horizontal="center" vertical="center" wrapText="1"/>
    </xf>
    <xf numFmtId="0" fontId="0" fillId="36" borderId="34" xfId="0" applyFill="1" applyBorder="1" applyAlignment="1">
      <alignment horizontal="center" vertical="center" wrapText="1"/>
    </xf>
    <xf numFmtId="0" fontId="0" fillId="36" borderId="36" xfId="0" applyFill="1" applyBorder="1" applyAlignment="1">
      <alignment horizontal="center" vertical="center"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0" fillId="0" borderId="0" xfId="0" applyBorder="1" applyAlignment="1">
      <alignment horizontal="center" vertical="center" wrapText="1"/>
    </xf>
    <xf numFmtId="0" fontId="18" fillId="0" borderId="0" xfId="0" applyFont="1" applyAlignment="1">
      <alignment horizontal="center" vertical="center" wrapText="1"/>
    </xf>
    <xf numFmtId="3" fontId="20" fillId="0" borderId="0" xfId="0" applyNumberFormat="1" applyFont="1" applyAlignment="1">
      <alignment horizontal="center" vertical="center"/>
    </xf>
    <xf numFmtId="0" fontId="20" fillId="0" borderId="0" xfId="0" applyFont="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2" fontId="16" fillId="0" borderId="14" xfId="0" applyNumberFormat="1" applyFont="1" applyBorder="1" applyAlignment="1">
      <alignment horizontal="center" vertical="center" wrapText="1"/>
    </xf>
    <xf numFmtId="2" fontId="16" fillId="0" borderId="11"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0" xfId="0" applyFont="1" applyBorder="1" applyAlignment="1">
      <alignment horizontal="left" vertic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11" xfId="0" applyFont="1" applyBorder="1" applyAlignment="1">
      <alignment horizontal="center" wrapText="1"/>
    </xf>
    <xf numFmtId="0" fontId="20" fillId="0" borderId="14" xfId="0" applyFont="1" applyFill="1" applyBorder="1" applyAlignment="1">
      <alignment horizontal="center" wrapText="1"/>
    </xf>
    <xf numFmtId="0" fontId="20" fillId="0" borderId="15" xfId="0" applyFont="1" applyFill="1" applyBorder="1" applyAlignment="1">
      <alignment horizontal="center" wrapText="1"/>
    </xf>
    <xf numFmtId="0" fontId="20" fillId="0" borderId="11" xfId="0" applyFont="1" applyFill="1" applyBorder="1" applyAlignment="1">
      <alignment horizontal="center" wrapText="1"/>
    </xf>
    <xf numFmtId="3" fontId="20" fillId="0" borderId="10" xfId="0" applyNumberFormat="1" applyFont="1" applyBorder="1" applyAlignment="1">
      <alignment horizontal="center"/>
    </xf>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0" borderId="12" xfId="0" applyFont="1" applyBorder="1" applyAlignment="1">
      <alignment horizontal="center" wrapText="1"/>
    </xf>
    <xf numFmtId="0" fontId="18" fillId="35" borderId="15" xfId="0" applyFont="1" applyFill="1" applyBorder="1" applyAlignment="1">
      <alignment horizontal="center" wrapText="1"/>
    </xf>
    <xf numFmtId="0" fontId="18" fillId="35" borderId="11" xfId="0" applyFont="1" applyFill="1" applyBorder="1" applyAlignment="1">
      <alignment horizontal="center" wrapText="1"/>
    </xf>
    <xf numFmtId="0" fontId="20" fillId="35" borderId="15" xfId="0" applyFont="1" applyFill="1" applyBorder="1" applyAlignment="1">
      <alignment horizontal="center" wrapText="1"/>
    </xf>
    <xf numFmtId="0" fontId="20" fillId="35" borderId="11" xfId="0" applyFont="1" applyFill="1" applyBorder="1" applyAlignment="1">
      <alignment horizontal="center" wrapText="1"/>
    </xf>
    <xf numFmtId="3" fontId="20" fillId="35" borderId="10" xfId="0" applyNumberFormat="1" applyFont="1" applyFill="1" applyBorder="1" applyAlignment="1">
      <alignment horizontal="center"/>
    </xf>
    <xf numFmtId="0" fontId="20" fillId="35" borderId="10" xfId="0" applyFont="1" applyFill="1" applyBorder="1" applyAlignment="1">
      <alignment horizontal="center" wrapText="1"/>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20"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35" borderId="14" xfId="0" applyFont="1" applyFill="1" applyBorder="1" applyAlignment="1">
      <alignment horizontal="center" wrapText="1"/>
    </xf>
    <xf numFmtId="0" fontId="18" fillId="0" borderId="15" xfId="0" applyFont="1" applyBorder="1" applyAlignment="1">
      <alignment horizontal="center" wrapText="1"/>
    </xf>
    <xf numFmtId="0" fontId="18" fillId="0" borderId="11" xfId="0" applyFont="1" applyBorder="1" applyAlignment="1">
      <alignment horizontal="center" wrapText="1"/>
    </xf>
    <xf numFmtId="3" fontId="20" fillId="0" borderId="12" xfId="0" applyNumberFormat="1" applyFont="1" applyBorder="1" applyAlignment="1">
      <alignment horizontal="center"/>
    </xf>
    <xf numFmtId="0" fontId="18" fillId="35" borderId="14" xfId="0" applyFont="1" applyFill="1" applyBorder="1" applyAlignment="1">
      <alignment horizontal="center" wrapText="1"/>
    </xf>
    <xf numFmtId="3" fontId="20" fillId="35" borderId="12" xfId="0" applyNumberFormat="1" applyFont="1" applyFill="1" applyBorder="1" applyAlignment="1">
      <alignment horizontal="center"/>
    </xf>
    <xf numFmtId="0" fontId="20" fillId="0" borderId="19" xfId="0" applyFont="1" applyBorder="1" applyAlignment="1">
      <alignment horizontal="center" wrapText="1"/>
    </xf>
    <xf numFmtId="0" fontId="20" fillId="35" borderId="12" xfId="0" applyFont="1" applyFill="1" applyBorder="1" applyAlignment="1">
      <alignment horizontal="center" wrapText="1"/>
    </xf>
    <xf numFmtId="0" fontId="18" fillId="0" borderId="14" xfId="0" applyFont="1" applyBorder="1" applyAlignment="1">
      <alignment horizontal="center" wrapText="1"/>
    </xf>
    <xf numFmtId="0" fontId="20" fillId="0" borderId="13" xfId="0" applyFont="1" applyFill="1" applyBorder="1" applyAlignment="1">
      <alignment vertical="top"/>
    </xf>
    <xf numFmtId="0" fontId="20" fillId="0" borderId="19" xfId="0" applyFont="1" applyFill="1" applyBorder="1" applyAlignment="1">
      <alignment vertical="top"/>
    </xf>
    <xf numFmtId="0" fontId="20" fillId="0" borderId="12" xfId="0" applyFont="1" applyFill="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20" fillId="0" borderId="12" xfId="0" applyFont="1" applyBorder="1" applyAlignment="1">
      <alignment vertical="top"/>
    </xf>
    <xf numFmtId="0" fontId="20" fillId="0" borderId="13" xfId="0" applyFont="1" applyBorder="1" applyAlignment="1">
      <alignment wrapText="1"/>
    </xf>
    <xf numFmtId="0" fontId="20" fillId="0" borderId="12" xfId="0" applyFont="1" applyBorder="1" applyAlignment="1">
      <alignment wrapText="1"/>
    </xf>
    <xf numFmtId="3" fontId="20" fillId="0" borderId="10" xfId="0" applyNumberFormat="1" applyFont="1" applyFill="1" applyBorder="1" applyAlignment="1">
      <alignment horizontal="center"/>
    </xf>
    <xf numFmtId="0" fontId="20" fillId="0" borderId="10" xfId="0" applyFont="1" applyFill="1" applyBorder="1" applyAlignment="1">
      <alignment horizontal="center" wrapText="1"/>
    </xf>
    <xf numFmtId="0" fontId="20" fillId="0" borderId="25" xfId="0" applyFont="1" applyBorder="1" applyAlignment="1">
      <alignment horizontal="left" vertical="center" wrapText="1"/>
    </xf>
    <xf numFmtId="0" fontId="20" fillId="35" borderId="20" xfId="0" applyFont="1" applyFill="1" applyBorder="1" applyAlignment="1">
      <alignment horizontal="center" vertical="center" wrapText="1"/>
    </xf>
    <xf numFmtId="0" fontId="20" fillId="0" borderId="13" xfId="0" applyFont="1" applyFill="1" applyBorder="1" applyAlignment="1">
      <alignment horizontal="center" wrapText="1"/>
    </xf>
    <xf numFmtId="0" fontId="20" fillId="0" borderId="12" xfId="0" applyFont="1" applyFill="1" applyBorder="1" applyAlignment="1">
      <alignment horizontal="center" wrapText="1"/>
    </xf>
    <xf numFmtId="3" fontId="20" fillId="0" borderId="19" xfId="0" applyNumberFormat="1" applyFont="1" applyBorder="1" applyAlignment="1">
      <alignment horizontal="center"/>
    </xf>
    <xf numFmtId="0" fontId="20" fillId="33" borderId="15" xfId="0" applyFont="1" applyFill="1" applyBorder="1" applyAlignment="1">
      <alignment horizontal="center" wrapText="1"/>
    </xf>
    <xf numFmtId="0" fontId="20" fillId="33" borderId="11" xfId="0" applyFont="1" applyFill="1" applyBorder="1" applyAlignment="1">
      <alignment horizontal="center" wrapText="1"/>
    </xf>
    <xf numFmtId="0" fontId="20" fillId="0" borderId="22" xfId="0" applyFont="1" applyBorder="1" applyAlignment="1">
      <alignment horizontal="center" wrapText="1"/>
    </xf>
    <xf numFmtId="0" fontId="20" fillId="0" borderId="21" xfId="0" applyFont="1" applyBorder="1" applyAlignment="1">
      <alignment horizontal="center" wrapText="1"/>
    </xf>
    <xf numFmtId="0" fontId="20" fillId="33" borderId="10" xfId="0" applyFont="1" applyFill="1" applyBorder="1" applyAlignment="1">
      <alignment horizontal="center" wrapText="1"/>
    </xf>
    <xf numFmtId="0" fontId="20" fillId="0" borderId="18" xfId="0" applyFont="1" applyBorder="1" applyAlignment="1">
      <alignment horizontal="left" vertical="center" wrapText="1"/>
    </xf>
    <xf numFmtId="0" fontId="20" fillId="0" borderId="17" xfId="0" applyFont="1" applyBorder="1" applyAlignment="1">
      <alignment horizontal="left" vertical="center" wrapText="1"/>
    </xf>
    <xf numFmtId="0" fontId="20" fillId="0" borderId="16" xfId="0" applyFont="1" applyBorder="1" applyAlignment="1">
      <alignment horizontal="left" vertical="center" wrapText="1"/>
    </xf>
    <xf numFmtId="0" fontId="20" fillId="0" borderId="0" xfId="0" applyFont="1" applyBorder="1" applyAlignment="1">
      <alignment vertical="center" wrapText="1"/>
    </xf>
    <xf numFmtId="3" fontId="20" fillId="33" borderId="10" xfId="0" applyNumberFormat="1" applyFont="1" applyFill="1" applyBorder="1" applyAlignment="1">
      <alignment horizontal="center"/>
    </xf>
    <xf numFmtId="3" fontId="22" fillId="33" borderId="10" xfId="0" applyNumberFormat="1" applyFont="1" applyFill="1" applyBorder="1" applyAlignment="1">
      <alignment horizontal="center"/>
    </xf>
    <xf numFmtId="3" fontId="19" fillId="33" borderId="10" xfId="0" applyNumberFormat="1" applyFont="1" applyFill="1" applyBorder="1" applyAlignment="1">
      <alignment horizontal="center"/>
    </xf>
    <xf numFmtId="0" fontId="22" fillId="33" borderId="10" xfId="0" applyFont="1" applyFill="1" applyBorder="1" applyAlignment="1">
      <alignment horizontal="center"/>
    </xf>
    <xf numFmtId="3" fontId="19" fillId="33" borderId="10" xfId="0" applyNumberFormat="1" applyFont="1" applyFill="1" applyBorder="1" applyAlignment="1">
      <alignment horizontal="center" vertical="top"/>
    </xf>
    <xf numFmtId="0" fontId="0" fillId="35" borderId="10" xfId="0" applyFill="1" applyBorder="1" applyAlignment="1">
      <alignment horizontal="right" vertical="center"/>
    </xf>
    <xf numFmtId="0" fontId="0" fillId="35" borderId="0" xfId="0" applyFill="1" applyAlignment="1">
      <alignment horizontal="right" vertical="center"/>
    </xf>
    <xf numFmtId="0" fontId="18" fillId="33" borderId="15" xfId="0" applyFont="1" applyFill="1" applyBorder="1" applyAlignment="1">
      <alignment horizontal="center" wrapText="1"/>
    </xf>
    <xf numFmtId="0" fontId="18" fillId="33" borderId="11" xfId="0" applyFont="1" applyFill="1" applyBorder="1" applyAlignment="1">
      <alignment horizontal="center" wrapText="1"/>
    </xf>
    <xf numFmtId="0" fontId="31" fillId="0" borderId="0" xfId="0" applyFont="1" applyBorder="1" applyAlignment="1">
      <alignment vertical="center"/>
    </xf>
    <xf numFmtId="0" fontId="5" fillId="0" borderId="0" xfId="0" applyFont="1"/>
  </cellXfs>
  <cellStyles count="2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cellStyle name="Input" xfId="9" builtinId="20" customBuiltin="1"/>
    <cellStyle name="Linked Cell" xfId="12" builtinId="24" customBuiltin="1"/>
    <cellStyle name="Neutral" xfId="8" builtinId="28" customBuiltin="1"/>
    <cellStyle name="Normal" xfId="0" builtinId="0"/>
    <cellStyle name="Normal 2" xfId="42" xr:uid="{00000000-0005-0000-0000-0000F2000000}"/>
    <cellStyle name="Normal 2 2" xfId="45" xr:uid="{00000000-0005-0000-0000-0000F3000000}"/>
    <cellStyle name="Normal 3" xfId="43" xr:uid="{00000000-0005-0000-0000-0000F4000000}"/>
    <cellStyle name="Note" xfId="15" builtinId="10" customBuiltin="1"/>
    <cellStyle name="Note 2" xfId="44" xr:uid="{00000000-0005-0000-0000-0000F6000000}"/>
    <cellStyle name="Output" xfId="10" builtinId="21" customBuiltin="1"/>
    <cellStyle name="Title" xfId="1" builtinId="15" customBuiltin="1"/>
    <cellStyle name="Total" xfId="17" builtinId="25" customBuiltin="1"/>
    <cellStyle name="Warning Text" xfId="14" builtinId="11" customBuiltin="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1.xml"/><Relationship Id="rId21" Type="http://schemas.openxmlformats.org/officeDocument/2006/relationships/worksheet" Target="worksheets/sheet19.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chartsheet" Target="chart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customXml" Target="../customXml/item1.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customXml" Target="../customXml/item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 Id="rId27" Type="http://schemas.microsoft.com/office/2017/10/relationships/person" Target="persons/person.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200" cap="none" baseline="0">
                <a:latin typeface="+mn-lt"/>
              </a:rPr>
              <a:t>Figure 1. Change in Overall Six-Year College Completion Rate by State</a:t>
            </a:r>
          </a:p>
        </c:rich>
      </c:tx>
      <c:layout>
        <c:manualLayout>
          <c:xMode val="edge"/>
          <c:yMode val="edge"/>
          <c:x val="0.18008462054294552"/>
          <c:y val="3.7101449275362318E-2"/>
        </c:manualLayout>
      </c:layout>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580240712035174E-2"/>
          <c:y val="0.11615072463768115"/>
          <c:w val="0.94869249442067383"/>
          <c:h val="0.6191482777615761"/>
        </c:manualLayout>
      </c:layout>
      <c:barChart>
        <c:barDir val="col"/>
        <c:grouping val="stacked"/>
        <c:varyColors val="0"/>
        <c:ser>
          <c:idx val="0"/>
          <c:order val="0"/>
          <c:tx>
            <c:strRef>
              <c:f>'Figures 1 &amp; 2'!$H$2</c:f>
              <c:strCache>
                <c:ptCount val="1"/>
                <c:pt idx="0">
                  <c:v>2009 Cohort</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'Figures 1 &amp; 2'!$G$3:$G$52</c15:sqref>
                  </c15:fullRef>
                </c:ext>
              </c:extLst>
              <c:f>('Figures 1 &amp; 2'!$G$3,'Figures 1 &amp; 2'!$G$5:$G$8,'Figures 1 &amp; 2'!$G$10:$G$19,'Figures 1 &amp; 2'!$G$21:$G$37,'Figures 1 &amp; 2'!$G$39:$G$49,'Figures 1 &amp; 2'!$G$51:$G$52)</c:f>
              <c:strCache>
                <c:ptCount val="45"/>
                <c:pt idx="0">
                  <c:v>Alabama</c:v>
                </c:pt>
                <c:pt idx="1">
                  <c:v>Arkansas</c:v>
                </c:pt>
                <c:pt idx="2">
                  <c:v>California</c:v>
                </c:pt>
                <c:pt idx="3">
                  <c:v>Colorado</c:v>
                </c:pt>
                <c:pt idx="4">
                  <c:v>Connecticut</c:v>
                </c:pt>
                <c:pt idx="5">
                  <c:v>Delaware</c:v>
                </c:pt>
                <c:pt idx="6">
                  <c:v>Florida</c:v>
                </c:pt>
                <c:pt idx="7">
                  <c:v>Georgia</c:v>
                </c:pt>
                <c:pt idx="8">
                  <c:v>Hawaii</c:v>
                </c:pt>
                <c:pt idx="9">
                  <c:v>Idaho</c:v>
                </c:pt>
                <c:pt idx="10">
                  <c:v>Illinois</c:v>
                </c:pt>
                <c:pt idx="11">
                  <c:v>Indiana</c:v>
                </c:pt>
                <c:pt idx="12">
                  <c:v>Iowa</c:v>
                </c:pt>
                <c:pt idx="13">
                  <c:v>Kansas</c:v>
                </c:pt>
                <c:pt idx="14">
                  <c:v>Kentucky</c:v>
                </c:pt>
                <c:pt idx="15">
                  <c:v>Maine</c:v>
                </c:pt>
                <c:pt idx="16">
                  <c:v>Maryland</c:v>
                </c:pt>
                <c:pt idx="17">
                  <c:v>Massachusetts</c:v>
                </c:pt>
                <c:pt idx="18">
                  <c:v>Michigan</c:v>
                </c:pt>
                <c:pt idx="19">
                  <c:v>Minnesota</c:v>
                </c:pt>
                <c:pt idx="20">
                  <c:v>Mississippi</c:v>
                </c:pt>
                <c:pt idx="21">
                  <c:v>Missouri</c:v>
                </c:pt>
                <c:pt idx="22">
                  <c:v>Montana</c:v>
                </c:pt>
                <c:pt idx="23">
                  <c:v>Nebraska</c:v>
                </c:pt>
                <c:pt idx="24">
                  <c:v>Nevada</c:v>
                </c:pt>
                <c:pt idx="25">
                  <c:v>New Hampshire</c:v>
                </c:pt>
                <c:pt idx="26">
                  <c:v>New Jersey</c:v>
                </c:pt>
                <c:pt idx="27">
                  <c:v>New Mexico</c:v>
                </c:pt>
                <c:pt idx="28">
                  <c:v>New York</c:v>
                </c:pt>
                <c:pt idx="29">
                  <c:v>North Carolina</c:v>
                </c:pt>
                <c:pt idx="30">
                  <c:v>North Dakota</c:v>
                </c:pt>
                <c:pt idx="31">
                  <c:v>Ohio</c:v>
                </c:pt>
                <c:pt idx="32">
                  <c:v>Oregon</c:v>
                </c:pt>
                <c:pt idx="33">
                  <c:v>Pennsylvania</c:v>
                </c:pt>
                <c:pt idx="34">
                  <c:v>Rhode Island</c:v>
                </c:pt>
                <c:pt idx="35">
                  <c:v>South Carolina</c:v>
                </c:pt>
                <c:pt idx="36">
                  <c:v>South Dakota</c:v>
                </c:pt>
                <c:pt idx="37">
                  <c:v>Tennessee</c:v>
                </c:pt>
                <c:pt idx="38">
                  <c:v>Texas</c:v>
                </c:pt>
                <c:pt idx="39">
                  <c:v>Utah</c:v>
                </c:pt>
                <c:pt idx="40">
                  <c:v>Vermont</c:v>
                </c:pt>
                <c:pt idx="41">
                  <c:v>Virginia</c:v>
                </c:pt>
                <c:pt idx="42">
                  <c:v>Washington</c:v>
                </c:pt>
                <c:pt idx="43">
                  <c:v>Wisconsin</c:v>
                </c:pt>
                <c:pt idx="44">
                  <c:v>Wyoming</c:v>
                </c:pt>
              </c:strCache>
            </c:strRef>
          </c:cat>
          <c:val>
            <c:numRef>
              <c:extLst>
                <c:ext xmlns:c15="http://schemas.microsoft.com/office/drawing/2012/chart" uri="{02D57815-91ED-43cb-92C2-25804820EDAC}">
                  <c15:fullRef>
                    <c15:sqref>'Figures 1 &amp; 2'!$H$3:$H$52</c15:sqref>
                  </c15:fullRef>
                </c:ext>
              </c:extLst>
              <c:f>('Figures 1 &amp; 2'!$H$3,'Figures 1 &amp; 2'!$H$5:$H$8,'Figures 1 &amp; 2'!$H$10:$H$19,'Figures 1 &amp; 2'!$H$21:$H$37,'Figures 1 &amp; 2'!$H$39:$H$49,'Figures 1 &amp; 2'!$H$51:$H$52)</c:f>
              <c:numCache>
                <c:formatCode>0</c:formatCode>
                <c:ptCount val="45"/>
                <c:pt idx="0">
                  <c:v>58.03</c:v>
                </c:pt>
                <c:pt idx="1">
                  <c:v>47.84</c:v>
                </c:pt>
                <c:pt idx="2">
                  <c:v>44.5</c:v>
                </c:pt>
                <c:pt idx="3">
                  <c:v>52.86</c:v>
                </c:pt>
                <c:pt idx="4">
                  <c:v>61.56</c:v>
                </c:pt>
                <c:pt idx="5">
                  <c:v>69.48</c:v>
                </c:pt>
                <c:pt idx="6">
                  <c:v>54.21</c:v>
                </c:pt>
                <c:pt idx="7">
                  <c:v>51.52</c:v>
                </c:pt>
                <c:pt idx="8">
                  <c:v>45.15</c:v>
                </c:pt>
                <c:pt idx="9">
                  <c:v>42.64</c:v>
                </c:pt>
                <c:pt idx="10">
                  <c:v>57.97</c:v>
                </c:pt>
                <c:pt idx="11">
                  <c:v>63.52</c:v>
                </c:pt>
                <c:pt idx="12">
                  <c:v>59.68</c:v>
                </c:pt>
                <c:pt idx="13">
                  <c:v>52.5</c:v>
                </c:pt>
                <c:pt idx="14">
                  <c:v>50.95</c:v>
                </c:pt>
                <c:pt idx="15">
                  <c:v>56.01</c:v>
                </c:pt>
                <c:pt idx="16">
                  <c:v>52.3</c:v>
                </c:pt>
                <c:pt idx="17">
                  <c:v>66.38</c:v>
                </c:pt>
                <c:pt idx="18">
                  <c:v>50.54</c:v>
                </c:pt>
                <c:pt idx="19">
                  <c:v>64.790000000000006</c:v>
                </c:pt>
                <c:pt idx="20">
                  <c:v>49.68</c:v>
                </c:pt>
                <c:pt idx="21">
                  <c:v>53.47</c:v>
                </c:pt>
                <c:pt idx="22">
                  <c:v>49.15</c:v>
                </c:pt>
                <c:pt idx="23">
                  <c:v>55.01</c:v>
                </c:pt>
                <c:pt idx="24">
                  <c:v>29.02</c:v>
                </c:pt>
                <c:pt idx="25">
                  <c:v>74.180000000000007</c:v>
                </c:pt>
                <c:pt idx="26">
                  <c:v>51.01</c:v>
                </c:pt>
                <c:pt idx="27">
                  <c:v>43.22</c:v>
                </c:pt>
                <c:pt idx="28">
                  <c:v>57.9</c:v>
                </c:pt>
                <c:pt idx="29">
                  <c:v>54.24</c:v>
                </c:pt>
                <c:pt idx="30">
                  <c:v>61.2</c:v>
                </c:pt>
                <c:pt idx="31">
                  <c:v>52.95</c:v>
                </c:pt>
                <c:pt idx="32">
                  <c:v>48.25</c:v>
                </c:pt>
                <c:pt idx="33">
                  <c:v>65.88</c:v>
                </c:pt>
                <c:pt idx="34">
                  <c:v>65.489999999999995</c:v>
                </c:pt>
                <c:pt idx="35">
                  <c:v>54.11</c:v>
                </c:pt>
                <c:pt idx="36">
                  <c:v>63.36</c:v>
                </c:pt>
                <c:pt idx="37">
                  <c:v>52.9</c:v>
                </c:pt>
                <c:pt idx="38">
                  <c:v>49.04</c:v>
                </c:pt>
                <c:pt idx="39">
                  <c:v>41.31</c:v>
                </c:pt>
                <c:pt idx="40">
                  <c:v>68.66</c:v>
                </c:pt>
                <c:pt idx="41">
                  <c:v>60.97</c:v>
                </c:pt>
                <c:pt idx="42">
                  <c:v>53.59</c:v>
                </c:pt>
                <c:pt idx="43">
                  <c:v>61.99</c:v>
                </c:pt>
                <c:pt idx="44">
                  <c:v>50.36</c:v>
                </c:pt>
              </c:numCache>
            </c:numRef>
          </c:val>
          <c:extLst>
            <c:ext xmlns:c16="http://schemas.microsoft.com/office/drawing/2014/chart" uri="{C3380CC4-5D6E-409C-BE32-E72D297353CC}">
              <c16:uniqueId val="{00000000-8FDE-4942-A67F-6AA65F6ABB5F}"/>
            </c:ext>
          </c:extLst>
        </c:ser>
        <c:ser>
          <c:idx val="1"/>
          <c:order val="1"/>
          <c:tx>
            <c:strRef>
              <c:f>'Figures 1 &amp; 2'!$I$2</c:f>
              <c:strCache>
                <c:ptCount val="1"/>
                <c:pt idx="0">
                  <c:v>2013 Cohort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'Figures 1 &amp; 2'!$G$3:$G$52</c15:sqref>
                  </c15:fullRef>
                </c:ext>
              </c:extLst>
              <c:f>('Figures 1 &amp; 2'!$G$3,'Figures 1 &amp; 2'!$G$5:$G$8,'Figures 1 &amp; 2'!$G$10:$G$19,'Figures 1 &amp; 2'!$G$21:$G$37,'Figures 1 &amp; 2'!$G$39:$G$49,'Figures 1 &amp; 2'!$G$51:$G$52)</c:f>
              <c:strCache>
                <c:ptCount val="45"/>
                <c:pt idx="0">
                  <c:v>Alabama</c:v>
                </c:pt>
                <c:pt idx="1">
                  <c:v>Arkansas</c:v>
                </c:pt>
                <c:pt idx="2">
                  <c:v>California</c:v>
                </c:pt>
                <c:pt idx="3">
                  <c:v>Colorado</c:v>
                </c:pt>
                <c:pt idx="4">
                  <c:v>Connecticut</c:v>
                </c:pt>
                <c:pt idx="5">
                  <c:v>Delaware</c:v>
                </c:pt>
                <c:pt idx="6">
                  <c:v>Florida</c:v>
                </c:pt>
                <c:pt idx="7">
                  <c:v>Georgia</c:v>
                </c:pt>
                <c:pt idx="8">
                  <c:v>Hawaii</c:v>
                </c:pt>
                <c:pt idx="9">
                  <c:v>Idaho</c:v>
                </c:pt>
                <c:pt idx="10">
                  <c:v>Illinois</c:v>
                </c:pt>
                <c:pt idx="11">
                  <c:v>Indiana</c:v>
                </c:pt>
                <c:pt idx="12">
                  <c:v>Iowa</c:v>
                </c:pt>
                <c:pt idx="13">
                  <c:v>Kansas</c:v>
                </c:pt>
                <c:pt idx="14">
                  <c:v>Kentucky</c:v>
                </c:pt>
                <c:pt idx="15">
                  <c:v>Maine</c:v>
                </c:pt>
                <c:pt idx="16">
                  <c:v>Maryland</c:v>
                </c:pt>
                <c:pt idx="17">
                  <c:v>Massachusetts</c:v>
                </c:pt>
                <c:pt idx="18">
                  <c:v>Michigan</c:v>
                </c:pt>
                <c:pt idx="19">
                  <c:v>Minnesota</c:v>
                </c:pt>
                <c:pt idx="20">
                  <c:v>Mississippi</c:v>
                </c:pt>
                <c:pt idx="21">
                  <c:v>Missouri</c:v>
                </c:pt>
                <c:pt idx="22">
                  <c:v>Montana</c:v>
                </c:pt>
                <c:pt idx="23">
                  <c:v>Nebraska</c:v>
                </c:pt>
                <c:pt idx="24">
                  <c:v>Nevada</c:v>
                </c:pt>
                <c:pt idx="25">
                  <c:v>New Hampshire</c:v>
                </c:pt>
                <c:pt idx="26">
                  <c:v>New Jersey</c:v>
                </c:pt>
                <c:pt idx="27">
                  <c:v>New Mexico</c:v>
                </c:pt>
                <c:pt idx="28">
                  <c:v>New York</c:v>
                </c:pt>
                <c:pt idx="29">
                  <c:v>North Carolina</c:v>
                </c:pt>
                <c:pt idx="30">
                  <c:v>North Dakota</c:v>
                </c:pt>
                <c:pt idx="31">
                  <c:v>Ohio</c:v>
                </c:pt>
                <c:pt idx="32">
                  <c:v>Oregon</c:v>
                </c:pt>
                <c:pt idx="33">
                  <c:v>Pennsylvania</c:v>
                </c:pt>
                <c:pt idx="34">
                  <c:v>Rhode Island</c:v>
                </c:pt>
                <c:pt idx="35">
                  <c:v>South Carolina</c:v>
                </c:pt>
                <c:pt idx="36">
                  <c:v>South Dakota</c:v>
                </c:pt>
                <c:pt idx="37">
                  <c:v>Tennessee</c:v>
                </c:pt>
                <c:pt idx="38">
                  <c:v>Texas</c:v>
                </c:pt>
                <c:pt idx="39">
                  <c:v>Utah</c:v>
                </c:pt>
                <c:pt idx="40">
                  <c:v>Vermont</c:v>
                </c:pt>
                <c:pt idx="41">
                  <c:v>Virginia</c:v>
                </c:pt>
                <c:pt idx="42">
                  <c:v>Washington</c:v>
                </c:pt>
                <c:pt idx="43">
                  <c:v>Wisconsin</c:v>
                </c:pt>
                <c:pt idx="44">
                  <c:v>Wyoming</c:v>
                </c:pt>
              </c:strCache>
            </c:strRef>
          </c:cat>
          <c:val>
            <c:numRef>
              <c:extLst>
                <c:ext xmlns:c15="http://schemas.microsoft.com/office/drawing/2012/chart" uri="{02D57815-91ED-43cb-92C2-25804820EDAC}">
                  <c15:fullRef>
                    <c15:sqref>'Figures 1 &amp; 2'!$I$3:$I$52</c15:sqref>
                  </c15:fullRef>
                </c:ext>
              </c:extLst>
              <c:f>('Figures 1 &amp; 2'!$I$3,'Figures 1 &amp; 2'!$I$5:$I$8,'Figures 1 &amp; 2'!$I$10:$I$19,'Figures 1 &amp; 2'!$I$21:$I$37,'Figures 1 &amp; 2'!$I$39:$I$49,'Figures 1 &amp; 2'!$I$51:$I$52)</c:f>
              <c:numCache>
                <c:formatCode>0</c:formatCode>
                <c:ptCount val="45"/>
                <c:pt idx="0">
                  <c:v>-1.4500000000000028</c:v>
                </c:pt>
                <c:pt idx="1">
                  <c:v>8.509999999999998</c:v>
                </c:pt>
                <c:pt idx="2">
                  <c:v>8.2999999999999972</c:v>
                </c:pt>
                <c:pt idx="3">
                  <c:v>5.6099999999999994</c:v>
                </c:pt>
                <c:pt idx="4">
                  <c:v>4.8799999999999955</c:v>
                </c:pt>
                <c:pt idx="5">
                  <c:v>2.8599999999999994</c:v>
                </c:pt>
                <c:pt idx="6">
                  <c:v>2.3999999999999986</c:v>
                </c:pt>
                <c:pt idx="7">
                  <c:v>9.32</c:v>
                </c:pt>
                <c:pt idx="8">
                  <c:v>4.3500000000000014</c:v>
                </c:pt>
                <c:pt idx="9">
                  <c:v>1.7999999999999972</c:v>
                </c:pt>
                <c:pt idx="10">
                  <c:v>4.5900000000000034</c:v>
                </c:pt>
                <c:pt idx="11">
                  <c:v>0.53999999999999915</c:v>
                </c:pt>
                <c:pt idx="12">
                  <c:v>8.9400000000000048</c:v>
                </c:pt>
                <c:pt idx="13">
                  <c:v>7.0799999999999983</c:v>
                </c:pt>
                <c:pt idx="14">
                  <c:v>5.4799999999999969</c:v>
                </c:pt>
                <c:pt idx="15">
                  <c:v>3.5700000000000003</c:v>
                </c:pt>
                <c:pt idx="16">
                  <c:v>5.4000000000000057</c:v>
                </c:pt>
                <c:pt idx="17">
                  <c:v>5.6700000000000017</c:v>
                </c:pt>
                <c:pt idx="18">
                  <c:v>9.240000000000002</c:v>
                </c:pt>
                <c:pt idx="19">
                  <c:v>4.7999999999999972</c:v>
                </c:pt>
                <c:pt idx="20">
                  <c:v>6.759999999999998</c:v>
                </c:pt>
                <c:pt idx="21">
                  <c:v>4.4600000000000009</c:v>
                </c:pt>
                <c:pt idx="22">
                  <c:v>5.1099999999999994</c:v>
                </c:pt>
                <c:pt idx="23">
                  <c:v>7.1300000000000026</c:v>
                </c:pt>
                <c:pt idx="24">
                  <c:v>8.9000000000000021</c:v>
                </c:pt>
                <c:pt idx="25">
                  <c:v>-8.5600000000000023</c:v>
                </c:pt>
                <c:pt idx="26">
                  <c:v>6.7800000000000011</c:v>
                </c:pt>
                <c:pt idx="27">
                  <c:v>3.2199999999999989</c:v>
                </c:pt>
                <c:pt idx="28">
                  <c:v>7.6900000000000048</c:v>
                </c:pt>
                <c:pt idx="29">
                  <c:v>7.4199999999999946</c:v>
                </c:pt>
                <c:pt idx="30">
                  <c:v>5.039999999999992</c:v>
                </c:pt>
                <c:pt idx="31">
                  <c:v>9.1699999999999946</c:v>
                </c:pt>
                <c:pt idx="32">
                  <c:v>8.1000000000000014</c:v>
                </c:pt>
                <c:pt idx="33">
                  <c:v>4.0500000000000114</c:v>
                </c:pt>
                <c:pt idx="34">
                  <c:v>7.2800000000000011</c:v>
                </c:pt>
                <c:pt idx="35">
                  <c:v>5.740000000000002</c:v>
                </c:pt>
                <c:pt idx="36">
                  <c:v>4.230000000000004</c:v>
                </c:pt>
                <c:pt idx="37">
                  <c:v>7.07</c:v>
                </c:pt>
                <c:pt idx="38">
                  <c:v>6.3299999999999983</c:v>
                </c:pt>
                <c:pt idx="39">
                  <c:v>9.4699999999999989</c:v>
                </c:pt>
                <c:pt idx="40">
                  <c:v>4.8500000000000085</c:v>
                </c:pt>
                <c:pt idx="41">
                  <c:v>4.0900000000000034</c:v>
                </c:pt>
                <c:pt idx="42">
                  <c:v>5.6199999999999974</c:v>
                </c:pt>
                <c:pt idx="43">
                  <c:v>5.6099999999999923</c:v>
                </c:pt>
                <c:pt idx="44">
                  <c:v>6.3500000000000014</c:v>
                </c:pt>
              </c:numCache>
            </c:numRef>
          </c:val>
          <c:extLst>
            <c:ext xmlns:c16="http://schemas.microsoft.com/office/drawing/2014/chart" uri="{C3380CC4-5D6E-409C-BE32-E72D297353CC}">
              <c16:uniqueId val="{00000001-8FDE-4942-A67F-6AA65F6ABB5F}"/>
            </c:ext>
          </c:extLst>
        </c:ser>
        <c:dLbls>
          <c:dLblPos val="ctr"/>
          <c:showLegendKey val="0"/>
          <c:showVal val="1"/>
          <c:showCatName val="0"/>
          <c:showSerName val="0"/>
          <c:showPercent val="0"/>
          <c:showBubbleSize val="0"/>
        </c:dLbls>
        <c:gapWidth val="79"/>
        <c:overlap val="100"/>
        <c:axId val="1633851184"/>
        <c:axId val="964714672"/>
      </c:barChart>
      <c:catAx>
        <c:axId val="1633851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cap="none" spc="120" normalizeH="0" baseline="0">
                <a:solidFill>
                  <a:schemeClr val="tx1">
                    <a:lumMod val="65000"/>
                    <a:lumOff val="35000"/>
                  </a:schemeClr>
                </a:solidFill>
                <a:latin typeface="Calibri" panose="020F0502020204030204" pitchFamily="34" charset="0"/>
                <a:ea typeface="+mn-ea"/>
                <a:cs typeface="+mn-cs"/>
              </a:defRPr>
            </a:pPr>
            <a:endParaRPr lang="en-US"/>
          </a:p>
        </c:txPr>
        <c:crossAx val="964714672"/>
        <c:crosses val="autoZero"/>
        <c:auto val="1"/>
        <c:lblAlgn val="ctr"/>
        <c:lblOffset val="100"/>
        <c:noMultiLvlLbl val="0"/>
      </c:catAx>
      <c:valAx>
        <c:axId val="964714672"/>
        <c:scaling>
          <c:orientation val="minMax"/>
          <c:max val="90"/>
        </c:scaling>
        <c:delete val="1"/>
        <c:axPos val="l"/>
        <c:numFmt formatCode="0" sourceLinked="1"/>
        <c:majorTickMark val="none"/>
        <c:minorTickMark val="none"/>
        <c:tickLblPos val="nextTo"/>
        <c:crossAx val="1633851184"/>
        <c:crosses val="autoZero"/>
        <c:crossBetween val="between"/>
      </c:valAx>
      <c:spPr>
        <a:noFill/>
        <a:ln>
          <a:noFill/>
        </a:ln>
        <a:effectLst/>
      </c:spPr>
    </c:plotArea>
    <c:legend>
      <c:legendPos val="t"/>
      <c:layout>
        <c:manualLayout>
          <c:xMode val="edge"/>
          <c:yMode val="edge"/>
          <c:x val="0.42606129271615084"/>
          <c:y val="0.66002819092057941"/>
          <c:w val="0.18738348677342964"/>
          <c:h val="3.7879052997163237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lgn="ctr">
              <a:defRPr sz="1400" b="1" i="0" u="none" strike="noStrike" kern="1200" cap="none" spc="50" baseline="0">
                <a:solidFill>
                  <a:schemeClr val="tx1">
                    <a:lumMod val="65000"/>
                    <a:lumOff val="35000"/>
                  </a:schemeClr>
                </a:solidFill>
                <a:latin typeface="+mn-lt"/>
                <a:ea typeface="+mn-ea"/>
                <a:cs typeface="+mn-cs"/>
              </a:defRPr>
            </a:pPr>
            <a:r>
              <a:rPr lang="en-US" sz="1200" cap="none" baseline="0"/>
              <a:t>Figure 2. Overall Six-Year College Completion Rate by State: 2013 Cohort at All Institutions</a:t>
            </a:r>
          </a:p>
        </c:rich>
      </c:tx>
      <c:layout>
        <c:manualLayout>
          <c:xMode val="edge"/>
          <c:yMode val="edge"/>
          <c:x val="0.14049620532401344"/>
          <c:y val="5.6537102473498232E-2"/>
        </c:manualLayout>
      </c:layout>
      <c:overlay val="0"/>
      <c:spPr>
        <a:noFill/>
        <a:ln>
          <a:noFill/>
        </a:ln>
        <a:effectLst/>
      </c:spPr>
      <c:txPr>
        <a:bodyPr rot="0" spcFirstLastPara="1" vertOverflow="ellipsis" vert="horz" wrap="square" anchor="ctr" anchorCtr="1"/>
        <a:lstStyle/>
        <a:p>
          <a:pPr algn="ctr">
            <a:defRPr sz="14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1889960453009571E-2"/>
          <c:y val="0.19805425477430286"/>
          <c:w val="0.93398681367148495"/>
          <c:h val="0.53627872689918166"/>
        </c:manualLayout>
      </c:layout>
      <c:barChart>
        <c:barDir val="col"/>
        <c:grouping val="clustered"/>
        <c:varyColors val="0"/>
        <c:ser>
          <c:idx val="0"/>
          <c:order val="0"/>
          <c:tx>
            <c:strRef>
              <c:f>'Figures 1 &amp; 2'!$H$54</c:f>
              <c:strCache>
                <c:ptCount val="1"/>
                <c:pt idx="0">
                  <c:v>2013</c:v>
                </c:pt>
              </c:strCache>
            </c:strRef>
          </c:tx>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invertIfNegative val="0"/>
          <c:dPt>
            <c:idx val="23"/>
            <c:invertIfNegative val="0"/>
            <c:bubble3D val="0"/>
            <c:spPr>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extLst>
              <c:ext xmlns:c16="http://schemas.microsoft.com/office/drawing/2014/chart" uri="{C3380CC4-5D6E-409C-BE32-E72D297353CC}">
                <c16:uniqueId val="{00000001-40E5-4DF9-85C8-FDC5303437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'Figures 1 &amp; 2'!$G$55:$G$105</c15:sqref>
                  </c15:fullRef>
                </c:ext>
              </c:extLst>
              <c:f>('Figures 1 &amp; 2'!$G$56:$G$71,'Figures 1 &amp; 2'!$G$73:$G$87,'Figures 1 &amp; 2'!$G$89:$G$97,'Figures 1 &amp; 2'!$G$99,'Figures 1 &amp; 2'!$G$101:$G$105)</c:f>
              <c:strCache>
                <c:ptCount val="46"/>
                <c:pt idx="0">
                  <c:v>Vermont</c:v>
                </c:pt>
                <c:pt idx="1">
                  <c:v>Rhode Island</c:v>
                </c:pt>
                <c:pt idx="2">
                  <c:v>Delaware</c:v>
                </c:pt>
                <c:pt idx="3">
                  <c:v>Massachusetts</c:v>
                </c:pt>
                <c:pt idx="4">
                  <c:v>Pennsylvania</c:v>
                </c:pt>
                <c:pt idx="5">
                  <c:v>Minnesota</c:v>
                </c:pt>
                <c:pt idx="6">
                  <c:v>Iowa</c:v>
                </c:pt>
                <c:pt idx="7">
                  <c:v>Wisconsin</c:v>
                </c:pt>
                <c:pt idx="8">
                  <c:v>South Dakota</c:v>
                </c:pt>
                <c:pt idx="9">
                  <c:v>Connecticut</c:v>
                </c:pt>
                <c:pt idx="10">
                  <c:v>North Dakota</c:v>
                </c:pt>
                <c:pt idx="11">
                  <c:v>New Hampshire</c:v>
                </c:pt>
                <c:pt idx="12">
                  <c:v>New York</c:v>
                </c:pt>
                <c:pt idx="13">
                  <c:v>Virginia</c:v>
                </c:pt>
                <c:pt idx="14">
                  <c:v>Indiana</c:v>
                </c:pt>
                <c:pt idx="15">
                  <c:v>Illinois</c:v>
                </c:pt>
                <c:pt idx="16">
                  <c:v>Nebraska</c:v>
                </c:pt>
                <c:pt idx="17">
                  <c:v>Ohio</c:v>
                </c:pt>
                <c:pt idx="18">
                  <c:v>North Carolina</c:v>
                </c:pt>
                <c:pt idx="19">
                  <c:v>Georgia</c:v>
                </c:pt>
                <c:pt idx="20">
                  <c:v>Tennessee</c:v>
                </c:pt>
                <c:pt idx="21">
                  <c:v>South Carolina</c:v>
                </c:pt>
                <c:pt idx="22">
                  <c:v>Michigan</c:v>
                </c:pt>
                <c:pt idx="23">
                  <c:v>Nation</c:v>
                </c:pt>
                <c:pt idx="24">
                  <c:v>Kansas</c:v>
                </c:pt>
                <c:pt idx="25">
                  <c:v>Maine</c:v>
                </c:pt>
                <c:pt idx="26">
                  <c:v>Washington</c:v>
                </c:pt>
                <c:pt idx="27">
                  <c:v>Colorado</c:v>
                </c:pt>
                <c:pt idx="28">
                  <c:v>Missouri</c:v>
                </c:pt>
                <c:pt idx="29">
                  <c:v>New Jersey</c:v>
                </c:pt>
                <c:pt idx="30">
                  <c:v>Maryland</c:v>
                </c:pt>
                <c:pt idx="31">
                  <c:v>Wyoming</c:v>
                </c:pt>
                <c:pt idx="32">
                  <c:v>Florida</c:v>
                </c:pt>
                <c:pt idx="33">
                  <c:v>Alabama</c:v>
                </c:pt>
                <c:pt idx="34">
                  <c:v>Mississippi</c:v>
                </c:pt>
                <c:pt idx="35">
                  <c:v>Kentucky</c:v>
                </c:pt>
                <c:pt idx="36">
                  <c:v>Arkansas</c:v>
                </c:pt>
                <c:pt idx="37">
                  <c:v>Oregon</c:v>
                </c:pt>
                <c:pt idx="38">
                  <c:v>Texas</c:v>
                </c:pt>
                <c:pt idx="39">
                  <c:v>Montana</c:v>
                </c:pt>
                <c:pt idx="40">
                  <c:v>California</c:v>
                </c:pt>
                <c:pt idx="41">
                  <c:v>Utah</c:v>
                </c:pt>
                <c:pt idx="42">
                  <c:v>Hawaii</c:v>
                </c:pt>
                <c:pt idx="43">
                  <c:v>New Mexico</c:v>
                </c:pt>
                <c:pt idx="44">
                  <c:v>Idaho</c:v>
                </c:pt>
                <c:pt idx="45">
                  <c:v>Nevada</c:v>
                </c:pt>
              </c:strCache>
            </c:strRef>
          </c:cat>
          <c:val>
            <c:numRef>
              <c:extLst>
                <c:ext xmlns:c15="http://schemas.microsoft.com/office/drawing/2012/chart" uri="{02D57815-91ED-43cb-92C2-25804820EDAC}">
                  <c15:fullRef>
                    <c15:sqref>'Figures 1 &amp; 2'!$H$55:$H$105</c15:sqref>
                  </c15:fullRef>
                </c:ext>
              </c:extLst>
              <c:f>('Figures 1 &amp; 2'!$H$56:$H$71,'Figures 1 &amp; 2'!$H$73:$H$87,'Figures 1 &amp; 2'!$H$89:$H$97,'Figures 1 &amp; 2'!$H$99,'Figures 1 &amp; 2'!$H$101:$H$105)</c:f>
              <c:numCache>
                <c:formatCode>0</c:formatCode>
                <c:ptCount val="46"/>
                <c:pt idx="0">
                  <c:v>73.510000000000005</c:v>
                </c:pt>
                <c:pt idx="1">
                  <c:v>72.77</c:v>
                </c:pt>
                <c:pt idx="2">
                  <c:v>72.34</c:v>
                </c:pt>
                <c:pt idx="3">
                  <c:v>72.05</c:v>
                </c:pt>
                <c:pt idx="4">
                  <c:v>69.930000000000007</c:v>
                </c:pt>
                <c:pt idx="5">
                  <c:v>69.59</c:v>
                </c:pt>
                <c:pt idx="6">
                  <c:v>68.62</c:v>
                </c:pt>
                <c:pt idx="7">
                  <c:v>67.599999999999994</c:v>
                </c:pt>
                <c:pt idx="8">
                  <c:v>67.59</c:v>
                </c:pt>
                <c:pt idx="9">
                  <c:v>66.44</c:v>
                </c:pt>
                <c:pt idx="10">
                  <c:v>66.239999999999995</c:v>
                </c:pt>
                <c:pt idx="11">
                  <c:v>65.62</c:v>
                </c:pt>
                <c:pt idx="12">
                  <c:v>65.59</c:v>
                </c:pt>
                <c:pt idx="13">
                  <c:v>65.06</c:v>
                </c:pt>
                <c:pt idx="14">
                  <c:v>64.06</c:v>
                </c:pt>
                <c:pt idx="15">
                  <c:v>62.56</c:v>
                </c:pt>
                <c:pt idx="16">
                  <c:v>62.14</c:v>
                </c:pt>
                <c:pt idx="17">
                  <c:v>62.12</c:v>
                </c:pt>
                <c:pt idx="18">
                  <c:v>61.66</c:v>
                </c:pt>
                <c:pt idx="19">
                  <c:v>60.84</c:v>
                </c:pt>
                <c:pt idx="20">
                  <c:v>59.97</c:v>
                </c:pt>
                <c:pt idx="21">
                  <c:v>59.85</c:v>
                </c:pt>
                <c:pt idx="22">
                  <c:v>59.78</c:v>
                </c:pt>
                <c:pt idx="23">
                  <c:v>59.7</c:v>
                </c:pt>
                <c:pt idx="24">
                  <c:v>59.58</c:v>
                </c:pt>
                <c:pt idx="25">
                  <c:v>59.58</c:v>
                </c:pt>
                <c:pt idx="26">
                  <c:v>59.21</c:v>
                </c:pt>
                <c:pt idx="27">
                  <c:v>58.47</c:v>
                </c:pt>
                <c:pt idx="28">
                  <c:v>57.93</c:v>
                </c:pt>
                <c:pt idx="29">
                  <c:v>57.79</c:v>
                </c:pt>
                <c:pt idx="30">
                  <c:v>57.7</c:v>
                </c:pt>
                <c:pt idx="31">
                  <c:v>56.71</c:v>
                </c:pt>
                <c:pt idx="32">
                  <c:v>56.61</c:v>
                </c:pt>
                <c:pt idx="33">
                  <c:v>56.58</c:v>
                </c:pt>
                <c:pt idx="34">
                  <c:v>56.44</c:v>
                </c:pt>
                <c:pt idx="35">
                  <c:v>56.43</c:v>
                </c:pt>
                <c:pt idx="36">
                  <c:v>56.35</c:v>
                </c:pt>
                <c:pt idx="37">
                  <c:v>56.35</c:v>
                </c:pt>
                <c:pt idx="38">
                  <c:v>55.37</c:v>
                </c:pt>
                <c:pt idx="39">
                  <c:v>54.26</c:v>
                </c:pt>
                <c:pt idx="40">
                  <c:v>52.8</c:v>
                </c:pt>
                <c:pt idx="41">
                  <c:v>50.78</c:v>
                </c:pt>
                <c:pt idx="42">
                  <c:v>49.5</c:v>
                </c:pt>
                <c:pt idx="43">
                  <c:v>46.44</c:v>
                </c:pt>
                <c:pt idx="44">
                  <c:v>44.44</c:v>
                </c:pt>
                <c:pt idx="45">
                  <c:v>37.92</c:v>
                </c:pt>
              </c:numCache>
            </c:numRef>
          </c:val>
          <c:extLst>
            <c:ext xmlns:c16="http://schemas.microsoft.com/office/drawing/2014/chart" uri="{C3380CC4-5D6E-409C-BE32-E72D297353CC}">
              <c16:uniqueId val="{00000002-40E5-4DF9-85C8-FDC53034375F}"/>
            </c:ext>
          </c:extLst>
        </c:ser>
        <c:dLbls>
          <c:showLegendKey val="0"/>
          <c:showVal val="0"/>
          <c:showCatName val="0"/>
          <c:showSerName val="0"/>
          <c:showPercent val="0"/>
          <c:showBubbleSize val="0"/>
        </c:dLbls>
        <c:gapWidth val="179"/>
        <c:overlap val="-70"/>
        <c:axId val="1621420464"/>
        <c:axId val="964714256"/>
      </c:barChart>
      <c:catAx>
        <c:axId val="162142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964714256"/>
        <c:crosses val="autoZero"/>
        <c:auto val="1"/>
        <c:lblAlgn val="ctr"/>
        <c:lblOffset val="100"/>
        <c:noMultiLvlLbl val="0"/>
      </c:catAx>
      <c:valAx>
        <c:axId val="964714256"/>
        <c:scaling>
          <c:orientation val="minMax"/>
        </c:scaling>
        <c:delete val="1"/>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 sourceLinked="1"/>
        <c:majorTickMark val="none"/>
        <c:minorTickMark val="none"/>
        <c:tickLblPos val="nextTo"/>
        <c:crossAx val="162142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168F54A-9CCF-4CCB-A040-41FDB0042601}">
  <sheetPr/>
  <sheetViews>
    <sheetView tabSelected="1"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D78EA9E-EB11-48AB-BE36-0DFE4CAEAB3A}">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17A501EC-0D8B-4BCA-AEDC-9630C7969A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0.00312</cdr:x>
      <cdr:y>0.40863</cdr:y>
    </cdr:from>
    <cdr:to>
      <cdr:x>0.07085</cdr:x>
      <cdr:y>0.44863</cdr:y>
    </cdr:to>
    <cdr:sp macro="" textlink="">
      <cdr:nvSpPr>
        <cdr:cNvPr id="2" name="TextBox 1">
          <a:extLst xmlns:a="http://schemas.openxmlformats.org/drawingml/2006/main">
            <a:ext uri="{FF2B5EF4-FFF2-40B4-BE49-F238E27FC236}">
              <a16:creationId xmlns:a16="http://schemas.microsoft.com/office/drawing/2014/main" id="{B5DD6B4B-3FD8-48AA-ABF4-31AC21F5F07F}"/>
            </a:ext>
          </a:extLst>
        </cdr:cNvPr>
        <cdr:cNvSpPr txBox="1"/>
      </cdr:nvSpPr>
      <cdr:spPr>
        <a:xfrm xmlns:a="http://schemas.openxmlformats.org/drawingml/2006/main">
          <a:off x="28073" y="2310437"/>
          <a:ext cx="608743" cy="226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a:t>
          </a:r>
        </a:p>
      </cdr:txBody>
    </cdr:sp>
  </cdr:relSizeAnchor>
  <cdr:relSizeAnchor xmlns:cdr="http://schemas.openxmlformats.org/drawingml/2006/chartDrawing">
    <cdr:from>
      <cdr:x>0.02555</cdr:x>
      <cdr:y>0.93821</cdr:y>
    </cdr:from>
    <cdr:to>
      <cdr:x>1</cdr:x>
      <cdr:y>0.99573</cdr:y>
    </cdr:to>
    <cdr:sp macro="" textlink="">
      <cdr:nvSpPr>
        <cdr:cNvPr id="3" name="TextBox 3">
          <a:extLst xmlns:a="http://schemas.openxmlformats.org/drawingml/2006/main">
            <a:ext uri="{FF2B5EF4-FFF2-40B4-BE49-F238E27FC236}">
              <a16:creationId xmlns:a16="http://schemas.microsoft.com/office/drawing/2014/main" id="{2581B4D6-090E-48B6-9F9B-17AF62122B72}"/>
            </a:ext>
          </a:extLst>
        </cdr:cNvPr>
        <cdr:cNvSpPr txBox="1"/>
      </cdr:nvSpPr>
      <cdr:spPr>
        <a:xfrm xmlns:a="http://schemas.openxmlformats.org/drawingml/2006/main">
          <a:off x="221517" y="5904198"/>
          <a:ext cx="8448675" cy="3619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Data are not available for five states that have</a:t>
          </a:r>
          <a:r>
            <a:rPr lang="en-US" sz="800" baseline="0"/>
            <a:t> uneven</a:t>
          </a:r>
          <a:r>
            <a:rPr lang="en-US" sz="800"/>
            <a:t> historical data coverage, Alaska, Arizona, Louisiana, Oklahoma, and West Virginia. </a:t>
          </a:r>
        </a:p>
        <a:p xmlns:a="http://schemas.openxmlformats.org/drawingml/2006/main">
          <a:r>
            <a:rPr lang="en-US" sz="800" baseline="0"/>
            <a:t>Changes between the two cohort years (2009 and 2013) are shown here. Data for all intervening years are available in Table 1 and trends over those years are similar. </a:t>
          </a:r>
          <a:r>
            <a:rPr lang="en-US" sz="800"/>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9B0B7F39-ED5D-4052-B70E-5736F9A231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0.00469</cdr:x>
      <cdr:y>0.48684</cdr:y>
    </cdr:from>
    <cdr:to>
      <cdr:x>0.04472</cdr:x>
      <cdr:y>0.54032</cdr:y>
    </cdr:to>
    <cdr:sp macro="" textlink="">
      <cdr:nvSpPr>
        <cdr:cNvPr id="2" name="TextBox 1">
          <a:extLst xmlns:a="http://schemas.openxmlformats.org/drawingml/2006/main">
            <a:ext uri="{FF2B5EF4-FFF2-40B4-BE49-F238E27FC236}">
              <a16:creationId xmlns:a16="http://schemas.microsoft.com/office/drawing/2014/main" id="{0A1EE6D4-064B-4A94-A74C-D171330F0CB2}"/>
            </a:ext>
          </a:extLst>
        </cdr:cNvPr>
        <cdr:cNvSpPr txBox="1"/>
      </cdr:nvSpPr>
      <cdr:spPr>
        <a:xfrm xmlns:a="http://schemas.openxmlformats.org/drawingml/2006/main">
          <a:off x="40705" y="3063684"/>
          <a:ext cx="347068" cy="336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dr:relSizeAnchor xmlns:cdr="http://schemas.openxmlformats.org/drawingml/2006/chartDrawing">
    <cdr:from>
      <cdr:x>0.03944</cdr:x>
      <cdr:y>0.93936</cdr:y>
    </cdr:from>
    <cdr:to>
      <cdr:x>0.73333</cdr:x>
      <cdr:y>0.98848</cdr:y>
    </cdr:to>
    <cdr:sp macro="" textlink="">
      <cdr:nvSpPr>
        <cdr:cNvPr id="3" name="TextBox 1">
          <a:extLst xmlns:a="http://schemas.openxmlformats.org/drawingml/2006/main">
            <a:ext uri="{FF2B5EF4-FFF2-40B4-BE49-F238E27FC236}">
              <a16:creationId xmlns:a16="http://schemas.microsoft.com/office/drawing/2014/main" id="{B8CBB03F-9044-4593-A6DD-B8A5CE2A1DB0}"/>
            </a:ext>
          </a:extLst>
        </cdr:cNvPr>
        <cdr:cNvSpPr txBox="1"/>
      </cdr:nvSpPr>
      <cdr:spPr>
        <a:xfrm xmlns:a="http://schemas.openxmlformats.org/drawingml/2006/main">
          <a:off x="341923" y="5911405"/>
          <a:ext cx="6016218" cy="30911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chemeClr val="dk1"/>
              </a:solidFill>
              <a:effectLst/>
              <a:latin typeface="+mn-lt"/>
              <a:ea typeface="+mn-ea"/>
              <a:cs typeface="+mn-cs"/>
            </a:rPr>
            <a:t>Data are not available for five states that have uneven historical data coverage, Alaska, Arizona, Louisiana, Oklahoma, and West Virginia. </a:t>
          </a:r>
          <a:endParaRPr lang="en-US" sz="800">
            <a:effectLs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485774</xdr:colOff>
      <xdr:row>29</xdr:row>
      <xdr:rowOff>66675</xdr:rowOff>
    </xdr:from>
    <xdr:to>
      <xdr:col>23</xdr:col>
      <xdr:colOff>400049</xdr:colOff>
      <xdr:row>31</xdr:row>
      <xdr:rowOff>47625</xdr:rowOff>
    </xdr:to>
    <xdr:sp macro="" textlink="">
      <xdr:nvSpPr>
        <xdr:cNvPr id="4" name="TextBox 3">
          <a:extLst>
            <a:ext uri="{FF2B5EF4-FFF2-40B4-BE49-F238E27FC236}">
              <a16:creationId xmlns:a16="http://schemas.microsoft.com/office/drawing/2014/main" id="{2581B4D6-090E-48B6-9F9B-17AF62122B72}"/>
            </a:ext>
          </a:extLst>
        </xdr:cNvPr>
        <xdr:cNvSpPr txBox="1"/>
      </xdr:nvSpPr>
      <xdr:spPr>
        <a:xfrm>
          <a:off x="5257799" y="5772150"/>
          <a:ext cx="844867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Data are not available for five states that have</a:t>
          </a:r>
          <a:r>
            <a:rPr lang="en-US" sz="800" baseline="0"/>
            <a:t> </a:t>
          </a:r>
          <a:r>
            <a:rPr lang="en-US" sz="800"/>
            <a:t>low historical data coverage, Alaska, Arizona, Louisiana, Oklahoma, and West Virginia. </a:t>
          </a:r>
        </a:p>
        <a:p>
          <a:r>
            <a:rPr lang="en-US" sz="800" baseline="0"/>
            <a:t>While changes between the 2009 and 2013 cohorts are depicted here, data for all interveneing years are available in Table 1 and similar trends are found over those years. </a:t>
          </a:r>
          <a:r>
            <a:rPr lang="en-US" sz="8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47625</xdr:colOff>
      <xdr:row>62</xdr:row>
      <xdr:rowOff>85725</xdr:rowOff>
    </xdr:from>
    <xdr:to>
      <xdr:col>20</xdr:col>
      <xdr:colOff>349250</xdr:colOff>
      <xdr:row>69</xdr:row>
      <xdr:rowOff>95251</xdr:rowOff>
    </xdr:to>
    <xdr:sp macro="" textlink="">
      <xdr:nvSpPr>
        <xdr:cNvPr id="2" name="TextBox 1">
          <a:extLst>
            <a:ext uri="{FF2B5EF4-FFF2-40B4-BE49-F238E27FC236}">
              <a16:creationId xmlns:a16="http://schemas.microsoft.com/office/drawing/2014/main" id="{3AF5D8FF-C811-4830-BA5E-7C010F7F7A06}"/>
            </a:ext>
          </a:extLst>
        </xdr:cNvPr>
        <xdr:cNvSpPr txBox="1"/>
      </xdr:nvSpPr>
      <xdr:spPr>
        <a:xfrm>
          <a:off x="6743700" y="10563225"/>
          <a:ext cx="3978275"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Completion rates</a:t>
          </a:r>
          <a:r>
            <a:rPr lang="en-US" sz="1100"/>
            <a:t> not only rose steadily but also cross-state gaps</a:t>
          </a:r>
          <a:r>
            <a:rPr lang="en-US" sz="1100" baseline="0"/>
            <a:t> narrowed. Progress is made while top completion rate continues to rise at the same time. </a:t>
          </a:r>
          <a:r>
            <a:rPr lang="en-US" sz="1100"/>
            <a:t>When indexed to top state completion</a:t>
          </a:r>
          <a:r>
            <a:rPr lang="en-US" sz="1100" baseline="0"/>
            <a:t> rate</a:t>
          </a:r>
          <a:r>
            <a:rPr lang="en-US" sz="1100"/>
            <a:t> (=100), for the 2013</a:t>
          </a:r>
          <a:r>
            <a:rPr lang="en-US" sz="1100" baseline="0"/>
            <a:t> cohort, </a:t>
          </a:r>
          <a:r>
            <a:rPr lang="en-US" sz="1100"/>
            <a:t>25</a:t>
          </a:r>
          <a:r>
            <a:rPr lang="en-US" sz="1100" baseline="0"/>
            <a:t> states are at least at the 80 percent level of the top rate. This number was only 13 in 2009. The bottom state numbers are down to 1 from 5. </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Mikyung Ryu" id="{7962BFD1-76EE-4C7C-BA8E-30CEA7CA5CE0}" userId="S::mryu@studentclearinghouse.org::d21a2c5a-e7a1-44d4-9f77-1312b59601d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0-02-10T16:45:37.82" personId="{7962BFD1-76EE-4C7C-BA8E-30CEA7CA5CE0}" id="{E78C45D9-AE0F-49B1-B0C7-CA3EAE6FB151}">
    <text>IN had low coverage in early years. Pls confirm.</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155E-6053-4ACD-853D-336189FC0139}">
  <dimension ref="A1:I105"/>
  <sheetViews>
    <sheetView topLeftCell="G57" workbookViewId="0">
      <selection activeCell="G100" sqref="A100:XFD100"/>
    </sheetView>
  </sheetViews>
  <sheetFormatPr defaultRowHeight="15" x14ac:dyDescent="0.25"/>
  <cols>
    <col min="1" max="1" width="15.28515625" hidden="1" customWidth="1"/>
    <col min="2" max="6" width="5" hidden="1" customWidth="1"/>
    <col min="7" max="7" width="15.28515625" bestFit="1" customWidth="1"/>
    <col min="8" max="8" width="8.140625" customWidth="1"/>
    <col min="9" max="9" width="7.85546875" customWidth="1"/>
  </cols>
  <sheetData>
    <row r="1" spans="1:9" x14ac:dyDescent="0.25">
      <c r="G1" s="83" t="s">
        <v>83</v>
      </c>
    </row>
    <row r="2" spans="1:9" ht="29.25" customHeight="1" x14ac:dyDescent="0.25">
      <c r="B2">
        <v>2009</v>
      </c>
      <c r="C2">
        <v>2010</v>
      </c>
      <c r="D2">
        <v>2011</v>
      </c>
      <c r="E2">
        <v>2012</v>
      </c>
      <c r="F2">
        <v>2013</v>
      </c>
      <c r="H2" s="37" t="s">
        <v>161</v>
      </c>
      <c r="I2" s="37" t="s">
        <v>125</v>
      </c>
    </row>
    <row r="3" spans="1:9" x14ac:dyDescent="0.25">
      <c r="A3" t="s">
        <v>14</v>
      </c>
      <c r="B3" s="168">
        <v>58.03</v>
      </c>
      <c r="C3" s="168">
        <v>51.62</v>
      </c>
      <c r="D3" s="168">
        <v>53.33</v>
      </c>
      <c r="E3" s="168">
        <v>55.57</v>
      </c>
      <c r="F3" s="168">
        <v>56.58</v>
      </c>
      <c r="G3" t="s">
        <v>14</v>
      </c>
      <c r="H3" s="169">
        <v>58.03</v>
      </c>
      <c r="I3" s="169">
        <v>-1.4500000000000028</v>
      </c>
    </row>
    <row r="4" spans="1:9" x14ac:dyDescent="0.25">
      <c r="A4" t="s">
        <v>16</v>
      </c>
      <c r="B4" s="168">
        <v>67.95</v>
      </c>
      <c r="C4" s="168">
        <v>68.12</v>
      </c>
      <c r="D4" s="168">
        <v>68.55</v>
      </c>
      <c r="E4" s="168">
        <v>51.32</v>
      </c>
      <c r="F4" s="168">
        <v>53.31</v>
      </c>
      <c r="G4" t="s">
        <v>16</v>
      </c>
      <c r="H4" s="169"/>
      <c r="I4" s="169"/>
    </row>
    <row r="5" spans="1:9" x14ac:dyDescent="0.25">
      <c r="A5" t="s">
        <v>17</v>
      </c>
      <c r="B5" s="168">
        <v>47.84</v>
      </c>
      <c r="C5" s="168">
        <v>50.24</v>
      </c>
      <c r="D5" s="168">
        <v>51.96</v>
      </c>
      <c r="E5" s="168">
        <v>53.66</v>
      </c>
      <c r="F5" s="168">
        <v>56.35</v>
      </c>
      <c r="G5" t="s">
        <v>17</v>
      </c>
      <c r="H5" s="169">
        <v>47.84</v>
      </c>
      <c r="I5" s="169">
        <v>8.509999999999998</v>
      </c>
    </row>
    <row r="6" spans="1:9" x14ac:dyDescent="0.25">
      <c r="A6" t="s">
        <v>18</v>
      </c>
      <c r="B6" s="168">
        <v>44.5</v>
      </c>
      <c r="C6" s="168">
        <v>47.58</v>
      </c>
      <c r="D6" s="168">
        <v>51.08</v>
      </c>
      <c r="E6" s="168">
        <v>52.22</v>
      </c>
      <c r="F6" s="168">
        <v>52.8</v>
      </c>
      <c r="G6" t="s">
        <v>18</v>
      </c>
      <c r="H6" s="169">
        <v>44.5</v>
      </c>
      <c r="I6" s="169">
        <v>8.2999999999999972</v>
      </c>
    </row>
    <row r="7" spans="1:9" x14ac:dyDescent="0.25">
      <c r="A7" t="s">
        <v>19</v>
      </c>
      <c r="B7" s="168">
        <v>52.86</v>
      </c>
      <c r="C7" s="168">
        <v>53.1</v>
      </c>
      <c r="D7" s="168">
        <v>55.3</v>
      </c>
      <c r="E7" s="168">
        <v>57.29</v>
      </c>
      <c r="F7" s="168">
        <v>58.47</v>
      </c>
      <c r="G7" t="s">
        <v>19</v>
      </c>
      <c r="H7" s="169">
        <v>52.86</v>
      </c>
      <c r="I7" s="169">
        <v>5.6099999999999994</v>
      </c>
    </row>
    <row r="8" spans="1:9" x14ac:dyDescent="0.25">
      <c r="A8" t="s">
        <v>20</v>
      </c>
      <c r="B8" s="168">
        <v>61.56</v>
      </c>
      <c r="C8" s="168">
        <v>62.28</v>
      </c>
      <c r="D8" s="168">
        <v>64.33</v>
      </c>
      <c r="E8" s="168">
        <v>64.16</v>
      </c>
      <c r="F8" s="168">
        <v>66.44</v>
      </c>
      <c r="G8" t="s">
        <v>20</v>
      </c>
      <c r="H8" s="169">
        <v>61.56</v>
      </c>
      <c r="I8" s="169">
        <v>4.8799999999999955</v>
      </c>
    </row>
    <row r="9" spans="1:9" x14ac:dyDescent="0.25">
      <c r="A9" t="s">
        <v>21</v>
      </c>
      <c r="B9" s="168">
        <v>69.48</v>
      </c>
      <c r="C9" s="168">
        <v>71.510000000000005</v>
      </c>
      <c r="D9" s="168">
        <v>74.430000000000007</v>
      </c>
      <c r="E9" s="168">
        <v>74.13</v>
      </c>
      <c r="F9" s="168">
        <v>72.34</v>
      </c>
      <c r="H9" s="169"/>
      <c r="I9" s="169"/>
    </row>
    <row r="10" spans="1:9" x14ac:dyDescent="0.25">
      <c r="B10" s="168"/>
      <c r="C10" s="168"/>
      <c r="D10" s="168"/>
      <c r="E10" s="168"/>
      <c r="F10" s="168"/>
      <c r="G10" t="s">
        <v>21</v>
      </c>
      <c r="H10" s="169">
        <v>69.48</v>
      </c>
      <c r="I10" s="169">
        <v>2.8599999999999994</v>
      </c>
    </row>
    <row r="11" spans="1:9" x14ac:dyDescent="0.25">
      <c r="A11" t="s">
        <v>23</v>
      </c>
      <c r="B11" s="168">
        <v>54.21</v>
      </c>
      <c r="C11" s="168">
        <v>54.69</v>
      </c>
      <c r="D11" s="168">
        <v>53.48</v>
      </c>
      <c r="E11" s="168">
        <v>56.24</v>
      </c>
      <c r="F11" s="168">
        <v>56.61</v>
      </c>
      <c r="G11" t="s">
        <v>23</v>
      </c>
      <c r="H11" s="169">
        <v>54.21</v>
      </c>
      <c r="I11" s="169">
        <v>2.3999999999999986</v>
      </c>
    </row>
    <row r="12" spans="1:9" x14ac:dyDescent="0.25">
      <c r="A12" t="s">
        <v>24</v>
      </c>
      <c r="B12" s="168">
        <v>51.52</v>
      </c>
      <c r="C12" s="168">
        <v>52.42</v>
      </c>
      <c r="D12" s="168">
        <v>57.9</v>
      </c>
      <c r="E12" s="168">
        <v>60.55</v>
      </c>
      <c r="F12" s="168">
        <v>60.84</v>
      </c>
      <c r="G12" t="s">
        <v>24</v>
      </c>
      <c r="H12" s="169">
        <v>51.52</v>
      </c>
      <c r="I12" s="169">
        <v>9.32</v>
      </c>
    </row>
    <row r="13" spans="1:9" x14ac:dyDescent="0.25">
      <c r="A13" t="s">
        <v>25</v>
      </c>
      <c r="B13" s="168">
        <v>45.15</v>
      </c>
      <c r="C13" s="168">
        <v>46.72</v>
      </c>
      <c r="D13" s="168">
        <v>47.97</v>
      </c>
      <c r="E13" s="168">
        <v>49.4</v>
      </c>
      <c r="F13" s="168">
        <v>49.5</v>
      </c>
      <c r="G13" t="s">
        <v>25</v>
      </c>
      <c r="H13" s="169">
        <v>45.15</v>
      </c>
      <c r="I13" s="169">
        <v>4.3500000000000014</v>
      </c>
    </row>
    <row r="14" spans="1:9" x14ac:dyDescent="0.25">
      <c r="A14" t="s">
        <v>26</v>
      </c>
      <c r="B14" s="168">
        <v>42.64</v>
      </c>
      <c r="C14" s="168">
        <v>42.78</v>
      </c>
      <c r="D14" s="168">
        <v>44.98</v>
      </c>
      <c r="E14" s="168">
        <v>44.96</v>
      </c>
      <c r="F14" s="168">
        <v>44.44</v>
      </c>
      <c r="G14" t="s">
        <v>26</v>
      </c>
      <c r="H14" s="169">
        <v>42.64</v>
      </c>
      <c r="I14" s="169">
        <v>1.7999999999999972</v>
      </c>
    </row>
    <row r="15" spans="1:9" x14ac:dyDescent="0.25">
      <c r="A15" t="s">
        <v>27</v>
      </c>
      <c r="B15" s="168">
        <v>57.97</v>
      </c>
      <c r="C15" s="168">
        <v>59.74</v>
      </c>
      <c r="D15" s="168">
        <v>60.85</v>
      </c>
      <c r="E15" s="168">
        <v>61.75</v>
      </c>
      <c r="F15" s="168">
        <v>62.56</v>
      </c>
      <c r="G15" t="s">
        <v>27</v>
      </c>
      <c r="H15" s="169">
        <v>57.97</v>
      </c>
      <c r="I15" s="169">
        <v>4.5900000000000034</v>
      </c>
    </row>
    <row r="16" spans="1:9" x14ac:dyDescent="0.25">
      <c r="A16" t="s">
        <v>28</v>
      </c>
      <c r="B16" s="168">
        <v>63.52</v>
      </c>
      <c r="C16" s="168">
        <v>66</v>
      </c>
      <c r="D16" s="168">
        <v>59.23</v>
      </c>
      <c r="E16" s="168">
        <v>60.66</v>
      </c>
      <c r="F16" s="168">
        <v>64.06</v>
      </c>
      <c r="G16" t="s">
        <v>28</v>
      </c>
      <c r="H16" s="169">
        <v>63.52</v>
      </c>
      <c r="I16" s="169">
        <v>0.53999999999999915</v>
      </c>
    </row>
    <row r="17" spans="1:9" x14ac:dyDescent="0.25">
      <c r="A17" t="s">
        <v>29</v>
      </c>
      <c r="B17" s="168">
        <v>59.68</v>
      </c>
      <c r="C17" s="168">
        <v>66.11</v>
      </c>
      <c r="D17" s="168">
        <v>66.16</v>
      </c>
      <c r="E17" s="168">
        <v>67.739999999999995</v>
      </c>
      <c r="F17" s="168">
        <v>68.62</v>
      </c>
      <c r="G17" t="s">
        <v>29</v>
      </c>
      <c r="H17" s="169">
        <v>59.68</v>
      </c>
      <c r="I17" s="169">
        <v>8.9400000000000048</v>
      </c>
    </row>
    <row r="18" spans="1:9" x14ac:dyDescent="0.25">
      <c r="A18" t="s">
        <v>30</v>
      </c>
      <c r="B18" s="168">
        <v>52.5</v>
      </c>
      <c r="C18" s="168">
        <v>56.13</v>
      </c>
      <c r="D18" s="168">
        <v>57.32</v>
      </c>
      <c r="E18" s="168">
        <v>57.32</v>
      </c>
      <c r="F18" s="168">
        <v>59.58</v>
      </c>
      <c r="G18" t="s">
        <v>30</v>
      </c>
      <c r="H18" s="169">
        <v>52.5</v>
      </c>
      <c r="I18" s="169">
        <v>7.0799999999999983</v>
      </c>
    </row>
    <row r="19" spans="1:9" x14ac:dyDescent="0.25">
      <c r="A19" t="s">
        <v>31</v>
      </c>
      <c r="B19" s="168">
        <v>50.95</v>
      </c>
      <c r="C19" s="168">
        <v>51.98</v>
      </c>
      <c r="D19" s="168">
        <v>52</v>
      </c>
      <c r="E19" s="168">
        <v>56.2</v>
      </c>
      <c r="F19" s="168">
        <v>56.43</v>
      </c>
      <c r="G19" t="s">
        <v>31</v>
      </c>
      <c r="H19" s="169">
        <v>50.95</v>
      </c>
      <c r="I19" s="169">
        <v>5.4799999999999969</v>
      </c>
    </row>
    <row r="20" spans="1:9" x14ac:dyDescent="0.25">
      <c r="A20" t="s">
        <v>32</v>
      </c>
      <c r="B20" s="168">
        <v>56.01</v>
      </c>
      <c r="C20" s="168">
        <v>58.45</v>
      </c>
      <c r="D20" s="168">
        <v>60.94</v>
      </c>
      <c r="E20" s="168">
        <v>61.83</v>
      </c>
      <c r="F20" s="168">
        <v>62.22</v>
      </c>
      <c r="G20" t="s">
        <v>32</v>
      </c>
      <c r="H20" s="169"/>
      <c r="I20" s="169"/>
    </row>
    <row r="21" spans="1:9" x14ac:dyDescent="0.25">
      <c r="A21" t="s">
        <v>33</v>
      </c>
      <c r="B21" s="168">
        <v>56.01</v>
      </c>
      <c r="C21" s="168">
        <v>56.74</v>
      </c>
      <c r="D21" s="168">
        <v>58.43</v>
      </c>
      <c r="E21" s="168">
        <v>60.48</v>
      </c>
      <c r="F21" s="168">
        <v>59.58</v>
      </c>
      <c r="G21" t="s">
        <v>33</v>
      </c>
      <c r="H21" s="169">
        <v>56.01</v>
      </c>
      <c r="I21" s="169">
        <v>3.5700000000000003</v>
      </c>
    </row>
    <row r="22" spans="1:9" x14ac:dyDescent="0.25">
      <c r="A22" t="s">
        <v>34</v>
      </c>
      <c r="B22" s="168">
        <v>52.3</v>
      </c>
      <c r="C22" s="168">
        <v>52.7</v>
      </c>
      <c r="D22" s="168">
        <v>54.77</v>
      </c>
      <c r="E22" s="168">
        <v>56.67</v>
      </c>
      <c r="F22" s="168">
        <v>57.7</v>
      </c>
      <c r="G22" t="s">
        <v>34</v>
      </c>
      <c r="H22" s="169">
        <v>52.3</v>
      </c>
      <c r="I22" s="169">
        <v>5.4000000000000057</v>
      </c>
    </row>
    <row r="23" spans="1:9" x14ac:dyDescent="0.25">
      <c r="A23" t="s">
        <v>35</v>
      </c>
      <c r="B23" s="168">
        <v>66.38</v>
      </c>
      <c r="C23" s="168">
        <v>66.88</v>
      </c>
      <c r="D23" s="168">
        <v>69.08</v>
      </c>
      <c r="E23" s="168">
        <v>70.64</v>
      </c>
      <c r="F23" s="168">
        <v>72.05</v>
      </c>
      <c r="G23" t="s">
        <v>35</v>
      </c>
      <c r="H23" s="169">
        <v>66.38</v>
      </c>
      <c r="I23" s="169">
        <v>5.6700000000000017</v>
      </c>
    </row>
    <row r="24" spans="1:9" x14ac:dyDescent="0.25">
      <c r="A24" t="s">
        <v>36</v>
      </c>
      <c r="B24" s="168">
        <v>50.54</v>
      </c>
      <c r="C24" s="168">
        <v>52.85</v>
      </c>
      <c r="D24" s="168">
        <v>55.4</v>
      </c>
      <c r="E24" s="168">
        <v>57</v>
      </c>
      <c r="F24" s="168">
        <v>59.78</v>
      </c>
      <c r="G24" t="s">
        <v>36</v>
      </c>
      <c r="H24" s="169">
        <v>50.54</v>
      </c>
      <c r="I24" s="169">
        <v>9.240000000000002</v>
      </c>
    </row>
    <row r="25" spans="1:9" x14ac:dyDescent="0.25">
      <c r="A25" t="s">
        <v>37</v>
      </c>
      <c r="B25" s="168">
        <v>64.790000000000006</v>
      </c>
      <c r="C25" s="168">
        <v>66.23</v>
      </c>
      <c r="D25" s="168">
        <v>68.12</v>
      </c>
      <c r="E25" s="168">
        <v>68.98</v>
      </c>
      <c r="F25" s="168">
        <v>69.59</v>
      </c>
      <c r="G25" t="s">
        <v>37</v>
      </c>
      <c r="H25" s="169">
        <v>64.790000000000006</v>
      </c>
      <c r="I25" s="169">
        <v>4.7999999999999972</v>
      </c>
    </row>
    <row r="26" spans="1:9" x14ac:dyDescent="0.25">
      <c r="A26" t="s">
        <v>38</v>
      </c>
      <c r="B26" s="168">
        <v>49.68</v>
      </c>
      <c r="C26" s="168">
        <v>50.62</v>
      </c>
      <c r="D26" s="168">
        <v>51.73</v>
      </c>
      <c r="E26" s="168">
        <v>53.71</v>
      </c>
      <c r="F26" s="168">
        <v>56.44</v>
      </c>
      <c r="G26" t="s">
        <v>38</v>
      </c>
      <c r="H26" s="169">
        <v>49.68</v>
      </c>
      <c r="I26" s="169">
        <v>6.759999999999998</v>
      </c>
    </row>
    <row r="27" spans="1:9" x14ac:dyDescent="0.25">
      <c r="A27" t="s">
        <v>39</v>
      </c>
      <c r="B27" s="168">
        <v>53.47</v>
      </c>
      <c r="C27" s="168">
        <v>55.35</v>
      </c>
      <c r="D27" s="168">
        <v>55.95</v>
      </c>
      <c r="E27" s="168">
        <v>57.11</v>
      </c>
      <c r="F27" s="168">
        <v>57.93</v>
      </c>
      <c r="G27" t="s">
        <v>39</v>
      </c>
      <c r="H27" s="169">
        <v>53.47</v>
      </c>
      <c r="I27" s="169">
        <v>4.4600000000000009</v>
      </c>
    </row>
    <row r="28" spans="1:9" x14ac:dyDescent="0.25">
      <c r="A28" t="s">
        <v>40</v>
      </c>
      <c r="B28" s="168">
        <v>49.15</v>
      </c>
      <c r="C28" s="168">
        <v>50.66</v>
      </c>
      <c r="D28" s="168">
        <v>53.44</v>
      </c>
      <c r="E28" s="168">
        <v>53.34</v>
      </c>
      <c r="F28" s="168">
        <v>54.26</v>
      </c>
      <c r="G28" t="s">
        <v>40</v>
      </c>
      <c r="H28" s="169">
        <v>49.15</v>
      </c>
      <c r="I28" s="169">
        <v>5.1099999999999994</v>
      </c>
    </row>
    <row r="29" spans="1:9" x14ac:dyDescent="0.25">
      <c r="A29" t="s">
        <v>41</v>
      </c>
      <c r="B29" s="168">
        <v>55.01</v>
      </c>
      <c r="C29" s="168">
        <v>55.38</v>
      </c>
      <c r="D29" s="168">
        <v>58.18</v>
      </c>
      <c r="E29" s="168">
        <v>59.28</v>
      </c>
      <c r="F29" s="168">
        <v>62.14</v>
      </c>
      <c r="G29" t="s">
        <v>41</v>
      </c>
      <c r="H29" s="169">
        <v>55.01</v>
      </c>
      <c r="I29" s="169">
        <v>7.1300000000000026</v>
      </c>
    </row>
    <row r="30" spans="1:9" x14ac:dyDescent="0.25">
      <c r="A30" t="s">
        <v>42</v>
      </c>
      <c r="B30" s="168">
        <v>29.02</v>
      </c>
      <c r="C30" s="168">
        <v>31.03</v>
      </c>
      <c r="D30" s="168">
        <v>35.89</v>
      </c>
      <c r="E30" s="168">
        <v>35.42</v>
      </c>
      <c r="F30" s="168">
        <v>37.92</v>
      </c>
      <c r="G30" t="s">
        <v>42</v>
      </c>
      <c r="H30" s="169">
        <v>29.02</v>
      </c>
      <c r="I30" s="169">
        <v>8.9000000000000021</v>
      </c>
    </row>
    <row r="31" spans="1:9" x14ac:dyDescent="0.25">
      <c r="A31" t="s">
        <v>43</v>
      </c>
      <c r="B31" s="168">
        <v>74.180000000000007</v>
      </c>
      <c r="C31" s="168">
        <v>68.709999999999994</v>
      </c>
      <c r="D31" s="168">
        <v>70.89</v>
      </c>
      <c r="E31" s="168">
        <v>68.66</v>
      </c>
      <c r="F31" s="168">
        <v>65.62</v>
      </c>
      <c r="G31" t="s">
        <v>43</v>
      </c>
      <c r="H31" s="169">
        <v>74.180000000000007</v>
      </c>
      <c r="I31" s="169">
        <v>-8.5600000000000023</v>
      </c>
    </row>
    <row r="32" spans="1:9" x14ac:dyDescent="0.25">
      <c r="A32" t="s">
        <v>44</v>
      </c>
      <c r="B32" s="168">
        <v>51.01</v>
      </c>
      <c r="C32" s="168">
        <v>53.27</v>
      </c>
      <c r="D32" s="168">
        <v>55.13</v>
      </c>
      <c r="E32" s="168">
        <v>56.41</v>
      </c>
      <c r="F32" s="168">
        <v>57.79</v>
      </c>
      <c r="G32" t="s">
        <v>44</v>
      </c>
      <c r="H32" s="169">
        <v>51.01</v>
      </c>
      <c r="I32" s="169">
        <v>6.7800000000000011</v>
      </c>
    </row>
    <row r="33" spans="1:9" x14ac:dyDescent="0.25">
      <c r="A33" t="s">
        <v>45</v>
      </c>
      <c r="B33" s="168">
        <v>43.22</v>
      </c>
      <c r="C33" s="168">
        <v>41.54</v>
      </c>
      <c r="D33" s="168">
        <v>44.02</v>
      </c>
      <c r="E33" s="168">
        <v>43.92</v>
      </c>
      <c r="F33" s="168">
        <v>46.44</v>
      </c>
      <c r="G33" t="s">
        <v>45</v>
      </c>
      <c r="H33" s="169">
        <v>43.22</v>
      </c>
      <c r="I33" s="169">
        <v>3.2199999999999989</v>
      </c>
    </row>
    <row r="34" spans="1:9" x14ac:dyDescent="0.25">
      <c r="A34" t="s">
        <v>46</v>
      </c>
      <c r="B34" s="168">
        <v>57.9</v>
      </c>
      <c r="C34" s="168">
        <v>61.71</v>
      </c>
      <c r="D34" s="168">
        <v>63.19</v>
      </c>
      <c r="E34" s="168">
        <v>64.38</v>
      </c>
      <c r="F34" s="168">
        <v>65.59</v>
      </c>
      <c r="G34" t="s">
        <v>46</v>
      </c>
      <c r="H34" s="169">
        <v>57.9</v>
      </c>
      <c r="I34" s="169">
        <v>7.6900000000000048</v>
      </c>
    </row>
    <row r="35" spans="1:9" x14ac:dyDescent="0.25">
      <c r="A35" t="s">
        <v>47</v>
      </c>
      <c r="B35" s="168">
        <v>54.24</v>
      </c>
      <c r="C35" s="168">
        <v>55.95</v>
      </c>
      <c r="D35" s="168">
        <v>56.62</v>
      </c>
      <c r="E35" s="168">
        <v>58.76</v>
      </c>
      <c r="F35" s="168">
        <v>61.66</v>
      </c>
      <c r="G35" t="s">
        <v>47</v>
      </c>
      <c r="H35" s="169">
        <v>54.24</v>
      </c>
      <c r="I35" s="169">
        <v>7.4199999999999946</v>
      </c>
    </row>
    <row r="36" spans="1:9" x14ac:dyDescent="0.25">
      <c r="A36" t="s">
        <v>48</v>
      </c>
      <c r="B36" s="168">
        <v>61.2</v>
      </c>
      <c r="C36" s="168">
        <v>62.74</v>
      </c>
      <c r="D36" s="168">
        <v>61.97</v>
      </c>
      <c r="E36" s="168">
        <v>65.89</v>
      </c>
      <c r="F36" s="168">
        <v>66.239999999999995</v>
      </c>
      <c r="G36" t="s">
        <v>48</v>
      </c>
      <c r="H36" s="169">
        <v>61.2</v>
      </c>
      <c r="I36" s="169">
        <v>5.039999999999992</v>
      </c>
    </row>
    <row r="37" spans="1:9" x14ac:dyDescent="0.25">
      <c r="A37" t="s">
        <v>49</v>
      </c>
      <c r="B37" s="168">
        <v>52.95</v>
      </c>
      <c r="C37" s="168">
        <v>53.34</v>
      </c>
      <c r="D37" s="168">
        <v>55.54</v>
      </c>
      <c r="E37" s="168">
        <v>58.84</v>
      </c>
      <c r="F37" s="168">
        <v>62.12</v>
      </c>
      <c r="G37" t="s">
        <v>49</v>
      </c>
      <c r="H37" s="169">
        <v>52.95</v>
      </c>
      <c r="I37" s="169">
        <v>9.1699999999999946</v>
      </c>
    </row>
    <row r="38" spans="1:9" x14ac:dyDescent="0.25">
      <c r="A38" t="s">
        <v>50</v>
      </c>
      <c r="B38" s="168">
        <v>42.96</v>
      </c>
      <c r="C38" s="168">
        <v>57.46</v>
      </c>
      <c r="D38" s="168">
        <v>48.22</v>
      </c>
      <c r="E38" s="168">
        <v>49.44</v>
      </c>
      <c r="F38" s="168">
        <v>51.69</v>
      </c>
      <c r="G38" t="s">
        <v>50</v>
      </c>
      <c r="H38" s="169"/>
      <c r="I38" s="169"/>
    </row>
    <row r="39" spans="1:9" x14ac:dyDescent="0.25">
      <c r="A39" t="s">
        <v>51</v>
      </c>
      <c r="B39" s="168">
        <v>48.25</v>
      </c>
      <c r="C39" s="168">
        <v>49.07</v>
      </c>
      <c r="D39" s="168">
        <v>52.57</v>
      </c>
      <c r="E39" s="168">
        <v>54.97</v>
      </c>
      <c r="F39" s="168">
        <v>56.35</v>
      </c>
      <c r="G39" t="s">
        <v>51</v>
      </c>
      <c r="H39" s="169">
        <v>48.25</v>
      </c>
      <c r="I39" s="169">
        <v>8.1000000000000014</v>
      </c>
    </row>
    <row r="40" spans="1:9" x14ac:dyDescent="0.25">
      <c r="A40" t="s">
        <v>52</v>
      </c>
      <c r="B40" s="168">
        <v>65.88</v>
      </c>
      <c r="C40" s="168">
        <v>66.45</v>
      </c>
      <c r="D40" s="168">
        <v>69.069999999999993</v>
      </c>
      <c r="E40" s="168">
        <v>69.400000000000006</v>
      </c>
      <c r="F40" s="168">
        <v>69.930000000000007</v>
      </c>
      <c r="G40" t="s">
        <v>52</v>
      </c>
      <c r="H40" s="169">
        <v>65.88</v>
      </c>
      <c r="I40" s="169">
        <v>4.0500000000000114</v>
      </c>
    </row>
    <row r="41" spans="1:9" x14ac:dyDescent="0.25">
      <c r="A41" t="s">
        <v>53</v>
      </c>
      <c r="B41" s="168">
        <v>65.489999999999995</v>
      </c>
      <c r="C41" s="168">
        <v>66.11</v>
      </c>
      <c r="D41" s="168">
        <v>71.37</v>
      </c>
      <c r="E41" s="168">
        <v>71.709999999999994</v>
      </c>
      <c r="F41" s="168">
        <v>72.77</v>
      </c>
      <c r="G41" t="s">
        <v>53</v>
      </c>
      <c r="H41" s="169">
        <v>65.489999999999995</v>
      </c>
      <c r="I41" s="169">
        <v>7.2800000000000011</v>
      </c>
    </row>
    <row r="42" spans="1:9" x14ac:dyDescent="0.25">
      <c r="A42" t="s">
        <v>54</v>
      </c>
      <c r="B42" s="168">
        <v>54.11</v>
      </c>
      <c r="C42" s="168">
        <v>55.62</v>
      </c>
      <c r="D42" s="168">
        <v>57.18</v>
      </c>
      <c r="E42" s="168">
        <v>58.13</v>
      </c>
      <c r="F42" s="168">
        <v>59.85</v>
      </c>
      <c r="G42" t="s">
        <v>54</v>
      </c>
      <c r="H42" s="169">
        <v>54.11</v>
      </c>
      <c r="I42" s="169">
        <v>5.740000000000002</v>
      </c>
    </row>
    <row r="43" spans="1:9" x14ac:dyDescent="0.25">
      <c r="A43" t="s">
        <v>55</v>
      </c>
      <c r="B43" s="168">
        <v>63.36</v>
      </c>
      <c r="C43" s="168">
        <v>61.76</v>
      </c>
      <c r="D43" s="168">
        <v>66.73</v>
      </c>
      <c r="E43" s="168">
        <v>67.94</v>
      </c>
      <c r="F43" s="168">
        <v>67.59</v>
      </c>
      <c r="G43" t="s">
        <v>55</v>
      </c>
      <c r="H43" s="169">
        <v>63.36</v>
      </c>
      <c r="I43" s="169">
        <v>4.230000000000004</v>
      </c>
    </row>
    <row r="44" spans="1:9" x14ac:dyDescent="0.25">
      <c r="A44" t="s">
        <v>56</v>
      </c>
      <c r="B44" s="168">
        <v>52.9</v>
      </c>
      <c r="C44" s="168">
        <v>53.62</v>
      </c>
      <c r="D44" s="168">
        <v>55.53</v>
      </c>
      <c r="E44" s="168">
        <v>57.81</v>
      </c>
      <c r="F44" s="168">
        <v>59.97</v>
      </c>
      <c r="G44" t="s">
        <v>56</v>
      </c>
      <c r="H44" s="169">
        <v>52.9</v>
      </c>
      <c r="I44" s="169">
        <v>7.07</v>
      </c>
    </row>
    <row r="45" spans="1:9" x14ac:dyDescent="0.25">
      <c r="A45" t="s">
        <v>57</v>
      </c>
      <c r="B45" s="168">
        <v>49.04</v>
      </c>
      <c r="C45" s="168">
        <v>48.92</v>
      </c>
      <c r="D45" s="168">
        <v>52.07</v>
      </c>
      <c r="E45" s="168">
        <v>53.13</v>
      </c>
      <c r="F45" s="168">
        <v>55.37</v>
      </c>
      <c r="G45" t="s">
        <v>57</v>
      </c>
      <c r="H45" s="169">
        <v>49.04</v>
      </c>
      <c r="I45" s="169">
        <v>6.3299999999999983</v>
      </c>
    </row>
    <row r="46" spans="1:9" x14ac:dyDescent="0.25">
      <c r="A46" t="s">
        <v>58</v>
      </c>
      <c r="B46" s="168">
        <v>41.31</v>
      </c>
      <c r="C46" s="168">
        <v>42.45</v>
      </c>
      <c r="D46" s="168">
        <v>47.27</v>
      </c>
      <c r="E46" s="168">
        <v>47.84</v>
      </c>
      <c r="F46" s="168">
        <v>50.78</v>
      </c>
      <c r="G46" t="s">
        <v>58</v>
      </c>
      <c r="H46" s="169">
        <v>41.31</v>
      </c>
      <c r="I46" s="169">
        <v>9.4699999999999989</v>
      </c>
    </row>
    <row r="47" spans="1:9" x14ac:dyDescent="0.25">
      <c r="A47" t="s">
        <v>59</v>
      </c>
      <c r="B47" s="168">
        <v>68.66</v>
      </c>
      <c r="C47" s="168">
        <v>66.739999999999995</v>
      </c>
      <c r="D47" s="168">
        <v>70.73</v>
      </c>
      <c r="E47" s="168">
        <v>72.27</v>
      </c>
      <c r="F47" s="168">
        <v>73.510000000000005</v>
      </c>
      <c r="G47" t="s">
        <v>59</v>
      </c>
      <c r="H47" s="169">
        <v>68.66</v>
      </c>
      <c r="I47" s="169">
        <v>4.8500000000000085</v>
      </c>
    </row>
    <row r="48" spans="1:9" x14ac:dyDescent="0.25">
      <c r="A48" t="s">
        <v>60</v>
      </c>
      <c r="B48" s="168">
        <v>60.97</v>
      </c>
      <c r="C48" s="168">
        <v>62.35</v>
      </c>
      <c r="D48" s="168">
        <v>63.65</v>
      </c>
      <c r="E48" s="168">
        <v>64.760000000000005</v>
      </c>
      <c r="F48" s="168">
        <v>65.06</v>
      </c>
      <c r="G48" t="s">
        <v>60</v>
      </c>
      <c r="H48" s="169">
        <v>60.97</v>
      </c>
      <c r="I48" s="169">
        <v>4.0900000000000034</v>
      </c>
    </row>
    <row r="49" spans="1:9" x14ac:dyDescent="0.25">
      <c r="A49" t="s">
        <v>61</v>
      </c>
      <c r="B49" s="168">
        <v>53.59</v>
      </c>
      <c r="C49" s="168">
        <v>54.59</v>
      </c>
      <c r="D49" s="168">
        <v>57.66</v>
      </c>
      <c r="E49" s="168">
        <v>57.93</v>
      </c>
      <c r="F49" s="168">
        <v>59.21</v>
      </c>
      <c r="G49" t="s">
        <v>61</v>
      </c>
      <c r="H49" s="169">
        <v>53.59</v>
      </c>
      <c r="I49" s="169">
        <v>5.6199999999999974</v>
      </c>
    </row>
    <row r="50" spans="1:9" x14ac:dyDescent="0.25">
      <c r="A50" t="s">
        <v>62</v>
      </c>
      <c r="B50" s="168">
        <v>54.93</v>
      </c>
      <c r="C50" s="168">
        <v>56.85</v>
      </c>
      <c r="D50" s="168">
        <v>58.04</v>
      </c>
      <c r="E50" s="168">
        <v>59.35</v>
      </c>
      <c r="F50" s="168">
        <v>57.12</v>
      </c>
      <c r="G50" t="s">
        <v>62</v>
      </c>
      <c r="H50" s="169"/>
      <c r="I50" s="169"/>
    </row>
    <row r="51" spans="1:9" x14ac:dyDescent="0.25">
      <c r="A51" t="s">
        <v>63</v>
      </c>
      <c r="B51" s="168">
        <v>61.99</v>
      </c>
      <c r="C51" s="168">
        <v>63.41</v>
      </c>
      <c r="D51" s="168">
        <v>65.75</v>
      </c>
      <c r="E51" s="168">
        <v>66.819999999999993</v>
      </c>
      <c r="F51" s="168">
        <v>67.599999999999994</v>
      </c>
      <c r="G51" t="s">
        <v>63</v>
      </c>
      <c r="H51" s="169">
        <v>61.99</v>
      </c>
      <c r="I51" s="169">
        <v>5.6099999999999923</v>
      </c>
    </row>
    <row r="52" spans="1:9" x14ac:dyDescent="0.25">
      <c r="A52" t="s">
        <v>64</v>
      </c>
      <c r="B52" s="168">
        <v>50.36</v>
      </c>
      <c r="C52" s="168">
        <v>49.7</v>
      </c>
      <c r="D52" s="168">
        <v>53.22</v>
      </c>
      <c r="E52" s="168">
        <v>53.01</v>
      </c>
      <c r="F52" s="168">
        <v>56.71</v>
      </c>
      <c r="G52" t="s">
        <v>64</v>
      </c>
      <c r="H52" s="169">
        <v>50.36</v>
      </c>
      <c r="I52" s="169">
        <v>6.3500000000000014</v>
      </c>
    </row>
    <row r="53" spans="1:9" x14ac:dyDescent="0.25">
      <c r="B53" s="168"/>
      <c r="C53" s="168"/>
      <c r="D53" s="168"/>
      <c r="E53" s="168"/>
      <c r="F53" s="168"/>
      <c r="H53" s="169"/>
      <c r="I53" s="169"/>
    </row>
    <row r="54" spans="1:9" x14ac:dyDescent="0.25">
      <c r="H54">
        <v>2013</v>
      </c>
    </row>
    <row r="55" spans="1:9" x14ac:dyDescent="0.25">
      <c r="H55" s="169"/>
    </row>
    <row r="56" spans="1:9" x14ac:dyDescent="0.25">
      <c r="G56" t="s">
        <v>59</v>
      </c>
      <c r="H56" s="169">
        <v>73.510000000000005</v>
      </c>
    </row>
    <row r="57" spans="1:9" x14ac:dyDescent="0.25">
      <c r="G57" t="s">
        <v>53</v>
      </c>
      <c r="H57" s="169">
        <v>72.77</v>
      </c>
    </row>
    <row r="58" spans="1:9" x14ac:dyDescent="0.25">
      <c r="G58" t="s">
        <v>21</v>
      </c>
      <c r="H58" s="169">
        <v>72.34</v>
      </c>
    </row>
    <row r="59" spans="1:9" x14ac:dyDescent="0.25">
      <c r="G59" t="s">
        <v>35</v>
      </c>
      <c r="H59" s="169">
        <v>72.05</v>
      </c>
    </row>
    <row r="60" spans="1:9" x14ac:dyDescent="0.25">
      <c r="G60" t="s">
        <v>52</v>
      </c>
      <c r="H60" s="169">
        <v>69.930000000000007</v>
      </c>
    </row>
    <row r="61" spans="1:9" x14ac:dyDescent="0.25">
      <c r="G61" t="s">
        <v>37</v>
      </c>
      <c r="H61" s="169">
        <v>69.59</v>
      </c>
    </row>
    <row r="62" spans="1:9" x14ac:dyDescent="0.25">
      <c r="G62" t="s">
        <v>29</v>
      </c>
      <c r="H62" s="169">
        <v>68.62</v>
      </c>
    </row>
    <row r="63" spans="1:9" x14ac:dyDescent="0.25">
      <c r="G63" t="s">
        <v>63</v>
      </c>
      <c r="H63" s="169">
        <v>67.599999999999994</v>
      </c>
    </row>
    <row r="64" spans="1:9" x14ac:dyDescent="0.25">
      <c r="G64" t="s">
        <v>55</v>
      </c>
      <c r="H64" s="169">
        <v>67.59</v>
      </c>
    </row>
    <row r="65" spans="7:8" x14ac:dyDescent="0.25">
      <c r="G65" t="s">
        <v>20</v>
      </c>
      <c r="H65" s="169">
        <v>66.44</v>
      </c>
    </row>
    <row r="66" spans="7:8" x14ac:dyDescent="0.25">
      <c r="G66" t="s">
        <v>48</v>
      </c>
      <c r="H66" s="169">
        <v>66.239999999999995</v>
      </c>
    </row>
    <row r="67" spans="7:8" x14ac:dyDescent="0.25">
      <c r="G67" t="s">
        <v>43</v>
      </c>
      <c r="H67" s="169">
        <v>65.62</v>
      </c>
    </row>
    <row r="68" spans="7:8" x14ac:dyDescent="0.25">
      <c r="G68" t="s">
        <v>46</v>
      </c>
      <c r="H68" s="169">
        <v>65.59</v>
      </c>
    </row>
    <row r="69" spans="7:8" x14ac:dyDescent="0.25">
      <c r="G69" t="s">
        <v>60</v>
      </c>
      <c r="H69" s="169">
        <v>65.06</v>
      </c>
    </row>
    <row r="70" spans="7:8" x14ac:dyDescent="0.25">
      <c r="G70" t="s">
        <v>28</v>
      </c>
      <c r="H70" s="169">
        <v>64.06</v>
      </c>
    </row>
    <row r="71" spans="7:8" x14ac:dyDescent="0.25">
      <c r="G71" t="s">
        <v>27</v>
      </c>
      <c r="H71" s="169">
        <v>62.56</v>
      </c>
    </row>
    <row r="72" spans="7:8" x14ac:dyDescent="0.25">
      <c r="H72" s="169"/>
    </row>
    <row r="73" spans="7:8" x14ac:dyDescent="0.25">
      <c r="G73" t="s">
        <v>41</v>
      </c>
      <c r="H73" s="169">
        <v>62.14</v>
      </c>
    </row>
    <row r="74" spans="7:8" x14ac:dyDescent="0.25">
      <c r="G74" t="s">
        <v>49</v>
      </c>
      <c r="H74" s="169">
        <v>62.12</v>
      </c>
    </row>
    <row r="75" spans="7:8" x14ac:dyDescent="0.25">
      <c r="G75" t="s">
        <v>47</v>
      </c>
      <c r="H75" s="169">
        <v>61.66</v>
      </c>
    </row>
    <row r="76" spans="7:8" x14ac:dyDescent="0.25">
      <c r="G76" t="s">
        <v>24</v>
      </c>
      <c r="H76" s="169">
        <v>60.84</v>
      </c>
    </row>
    <row r="77" spans="7:8" x14ac:dyDescent="0.25">
      <c r="G77" t="s">
        <v>56</v>
      </c>
      <c r="H77" s="169">
        <v>59.97</v>
      </c>
    </row>
    <row r="78" spans="7:8" x14ac:dyDescent="0.25">
      <c r="G78" t="s">
        <v>54</v>
      </c>
      <c r="H78" s="169">
        <v>59.85</v>
      </c>
    </row>
    <row r="79" spans="7:8" x14ac:dyDescent="0.25">
      <c r="G79" t="s">
        <v>36</v>
      </c>
      <c r="H79" s="169">
        <v>59.78</v>
      </c>
    </row>
    <row r="80" spans="7:8" x14ac:dyDescent="0.25">
      <c r="G80" t="s">
        <v>162</v>
      </c>
      <c r="H80" s="169">
        <v>59.7</v>
      </c>
    </row>
    <row r="81" spans="7:8" x14ac:dyDescent="0.25">
      <c r="G81" t="s">
        <v>30</v>
      </c>
      <c r="H81" s="169">
        <v>59.58</v>
      </c>
    </row>
    <row r="82" spans="7:8" x14ac:dyDescent="0.25">
      <c r="G82" t="s">
        <v>33</v>
      </c>
      <c r="H82" s="169">
        <v>59.58</v>
      </c>
    </row>
    <row r="83" spans="7:8" x14ac:dyDescent="0.25">
      <c r="G83" t="s">
        <v>61</v>
      </c>
      <c r="H83" s="169">
        <v>59.21</v>
      </c>
    </row>
    <row r="84" spans="7:8" x14ac:dyDescent="0.25">
      <c r="G84" t="s">
        <v>19</v>
      </c>
      <c r="H84" s="169">
        <v>58.47</v>
      </c>
    </row>
    <row r="85" spans="7:8" x14ac:dyDescent="0.25">
      <c r="G85" t="s">
        <v>39</v>
      </c>
      <c r="H85" s="169">
        <v>57.93</v>
      </c>
    </row>
    <row r="86" spans="7:8" x14ac:dyDescent="0.25">
      <c r="G86" t="s">
        <v>44</v>
      </c>
      <c r="H86" s="169">
        <v>57.79</v>
      </c>
    </row>
    <row r="87" spans="7:8" x14ac:dyDescent="0.25">
      <c r="G87" t="s">
        <v>34</v>
      </c>
      <c r="H87" s="169">
        <v>57.7</v>
      </c>
    </row>
    <row r="88" spans="7:8" x14ac:dyDescent="0.25">
      <c r="G88" t="s">
        <v>62</v>
      </c>
      <c r="H88" s="169">
        <v>57.12</v>
      </c>
    </row>
    <row r="89" spans="7:8" x14ac:dyDescent="0.25">
      <c r="G89" t="s">
        <v>64</v>
      </c>
      <c r="H89" s="169">
        <v>56.71</v>
      </c>
    </row>
    <row r="90" spans="7:8" x14ac:dyDescent="0.25">
      <c r="G90" t="s">
        <v>23</v>
      </c>
      <c r="H90" s="169">
        <v>56.61</v>
      </c>
    </row>
    <row r="91" spans="7:8" x14ac:dyDescent="0.25">
      <c r="G91" t="s">
        <v>14</v>
      </c>
      <c r="H91" s="169">
        <v>56.58</v>
      </c>
    </row>
    <row r="92" spans="7:8" x14ac:dyDescent="0.25">
      <c r="G92" t="s">
        <v>38</v>
      </c>
      <c r="H92" s="169">
        <v>56.44</v>
      </c>
    </row>
    <row r="93" spans="7:8" x14ac:dyDescent="0.25">
      <c r="G93" t="s">
        <v>31</v>
      </c>
      <c r="H93" s="169">
        <v>56.43</v>
      </c>
    </row>
    <row r="94" spans="7:8" x14ac:dyDescent="0.25">
      <c r="G94" t="s">
        <v>17</v>
      </c>
      <c r="H94" s="169">
        <v>56.35</v>
      </c>
    </row>
    <row r="95" spans="7:8" x14ac:dyDescent="0.25">
      <c r="G95" t="s">
        <v>51</v>
      </c>
      <c r="H95" s="169">
        <v>56.35</v>
      </c>
    </row>
    <row r="96" spans="7:8" x14ac:dyDescent="0.25">
      <c r="G96" t="s">
        <v>57</v>
      </c>
      <c r="H96" s="169">
        <v>55.37</v>
      </c>
    </row>
    <row r="97" spans="7:8" x14ac:dyDescent="0.25">
      <c r="G97" t="s">
        <v>40</v>
      </c>
      <c r="H97" s="169">
        <v>54.26</v>
      </c>
    </row>
    <row r="98" spans="7:8" x14ac:dyDescent="0.25">
      <c r="G98" t="s">
        <v>16</v>
      </c>
      <c r="H98" s="169">
        <v>53.31</v>
      </c>
    </row>
    <row r="99" spans="7:8" x14ac:dyDescent="0.25">
      <c r="G99" t="s">
        <v>18</v>
      </c>
      <c r="H99" s="169">
        <v>52.8</v>
      </c>
    </row>
    <row r="100" spans="7:8" x14ac:dyDescent="0.25">
      <c r="G100" t="s">
        <v>50</v>
      </c>
      <c r="H100" s="169">
        <v>51.69</v>
      </c>
    </row>
    <row r="101" spans="7:8" x14ac:dyDescent="0.25">
      <c r="G101" t="s">
        <v>58</v>
      </c>
      <c r="H101" s="169">
        <v>50.78</v>
      </c>
    </row>
    <row r="102" spans="7:8" x14ac:dyDescent="0.25">
      <c r="G102" t="s">
        <v>25</v>
      </c>
      <c r="H102" s="169">
        <v>49.5</v>
      </c>
    </row>
    <row r="103" spans="7:8" x14ac:dyDescent="0.25">
      <c r="G103" t="s">
        <v>45</v>
      </c>
      <c r="H103" s="169">
        <v>46.44</v>
      </c>
    </row>
    <row r="104" spans="7:8" x14ac:dyDescent="0.25">
      <c r="G104" t="s">
        <v>26</v>
      </c>
      <c r="H104" s="169">
        <v>44.44</v>
      </c>
    </row>
    <row r="105" spans="7:8" x14ac:dyDescent="0.25">
      <c r="G105" t="s">
        <v>42</v>
      </c>
      <c r="H105" s="169">
        <v>37.92</v>
      </c>
    </row>
  </sheetData>
  <hyperlinks>
    <hyperlink ref="G1" location="'List of Tables'!A1" display="List of Tables" xr:uid="{9A4CC2CD-C3D9-4B7E-A10C-63F2A68B394C}"/>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J60"/>
  <sheetViews>
    <sheetView zoomScaleNormal="100" workbookViewId="0">
      <selection activeCell="A2" sqref="A2"/>
    </sheetView>
  </sheetViews>
  <sheetFormatPr defaultColWidth="8.85546875" defaultRowHeight="12.75" x14ac:dyDescent="0.2"/>
  <cols>
    <col min="1" max="1" width="15.7109375" style="7" customWidth="1"/>
    <col min="2" max="3" width="10.28515625" style="7" customWidth="1"/>
    <col min="4" max="5" width="9.42578125" style="7" customWidth="1"/>
    <col min="6" max="6" width="12.140625" style="7" customWidth="1"/>
    <col min="7" max="8" width="10.42578125" style="7" customWidth="1"/>
    <col min="9" max="9" width="12.7109375" style="7" customWidth="1"/>
    <col min="10" max="10" width="8.85546875" style="18" customWidth="1"/>
    <col min="11" max="16384" width="8.85546875" style="7"/>
  </cols>
  <sheetData>
    <row r="1" spans="1:10" ht="15" x14ac:dyDescent="0.25">
      <c r="A1" s="38" t="s">
        <v>83</v>
      </c>
    </row>
    <row r="2" spans="1:10" ht="15" x14ac:dyDescent="0.25">
      <c r="A2" s="38"/>
    </row>
    <row r="3" spans="1:10" ht="24" customHeight="1" x14ac:dyDescent="0.2">
      <c r="A3" s="193" t="s">
        <v>182</v>
      </c>
      <c r="B3" s="194"/>
      <c r="C3" s="194"/>
      <c r="D3" s="194"/>
      <c r="E3" s="194"/>
      <c r="F3" s="194"/>
      <c r="G3" s="194"/>
      <c r="H3" s="194"/>
      <c r="I3" s="194"/>
      <c r="J3" s="194"/>
    </row>
    <row r="4" spans="1:10" ht="39.75" customHeight="1" x14ac:dyDescent="0.2">
      <c r="A4" s="203" t="s">
        <v>87</v>
      </c>
      <c r="B4" s="202" t="s">
        <v>0</v>
      </c>
      <c r="C4" s="202" t="s">
        <v>6</v>
      </c>
      <c r="D4" s="202" t="s">
        <v>13</v>
      </c>
      <c r="E4" s="202"/>
      <c r="F4" s="202" t="s">
        <v>7</v>
      </c>
      <c r="G4" s="202" t="s">
        <v>9</v>
      </c>
      <c r="H4" s="202" t="s">
        <v>1</v>
      </c>
      <c r="I4" s="202" t="s">
        <v>2</v>
      </c>
      <c r="J4" s="201" t="s">
        <v>84</v>
      </c>
    </row>
    <row r="5" spans="1:10" x14ac:dyDescent="0.2">
      <c r="A5" s="204"/>
      <c r="B5" s="202"/>
      <c r="C5" s="202"/>
      <c r="D5" s="39" t="s">
        <v>4</v>
      </c>
      <c r="E5" s="39" t="s">
        <v>3</v>
      </c>
      <c r="F5" s="202"/>
      <c r="G5" s="202"/>
      <c r="H5" s="202"/>
      <c r="I5" s="202"/>
      <c r="J5" s="201"/>
    </row>
    <row r="6" spans="1:10" x14ac:dyDescent="0.2">
      <c r="A6" s="3" t="s">
        <v>69</v>
      </c>
      <c r="B6" s="11">
        <v>40.76</v>
      </c>
      <c r="C6" s="11">
        <v>29.51</v>
      </c>
      <c r="D6" s="11">
        <v>3.13</v>
      </c>
      <c r="E6" s="11">
        <v>8.1199999999999992</v>
      </c>
      <c r="F6" s="11">
        <v>8.58</v>
      </c>
      <c r="G6" s="11">
        <v>16.7</v>
      </c>
      <c r="H6" s="11">
        <v>16</v>
      </c>
      <c r="I6" s="11">
        <v>43.24</v>
      </c>
      <c r="J6" s="35">
        <v>757646</v>
      </c>
    </row>
    <row r="7" spans="1:10" ht="15" customHeight="1" x14ac:dyDescent="0.2">
      <c r="A7" s="202" t="s">
        <v>65</v>
      </c>
      <c r="B7" s="202"/>
      <c r="C7" s="202"/>
      <c r="D7" s="202"/>
      <c r="E7" s="202"/>
      <c r="F7" s="202"/>
      <c r="G7" s="202"/>
      <c r="H7" s="202"/>
      <c r="I7" s="202"/>
      <c r="J7" s="202"/>
    </row>
    <row r="8" spans="1:10" x14ac:dyDescent="0.2">
      <c r="A8" s="12" t="s">
        <v>17</v>
      </c>
      <c r="B8" s="11">
        <v>43.06</v>
      </c>
      <c r="C8" s="11">
        <v>36.229999999999997</v>
      </c>
      <c r="D8" s="11">
        <v>2.63</v>
      </c>
      <c r="E8" s="11">
        <v>4.2</v>
      </c>
      <c r="F8" s="11">
        <v>6.97</v>
      </c>
      <c r="G8" s="11">
        <v>11.17</v>
      </c>
      <c r="H8" s="11">
        <v>7.61</v>
      </c>
      <c r="I8" s="11">
        <v>49.32</v>
      </c>
      <c r="J8" s="35">
        <v>5495</v>
      </c>
    </row>
    <row r="9" spans="1:10" x14ac:dyDescent="0.2">
      <c r="A9" s="12" t="s">
        <v>18</v>
      </c>
      <c r="B9" s="11">
        <v>35.130000000000003</v>
      </c>
      <c r="C9" s="11">
        <v>22.08</v>
      </c>
      <c r="D9" s="11">
        <v>3.76</v>
      </c>
      <c r="E9" s="11">
        <v>9.2899999999999991</v>
      </c>
      <c r="F9" s="11">
        <v>8.24</v>
      </c>
      <c r="G9" s="11">
        <v>17.53</v>
      </c>
      <c r="H9" s="11">
        <v>23.01</v>
      </c>
      <c r="I9" s="11">
        <v>41.87</v>
      </c>
      <c r="J9" s="35">
        <v>137537</v>
      </c>
    </row>
    <row r="10" spans="1:10" x14ac:dyDescent="0.2">
      <c r="A10" s="12" t="s">
        <v>19</v>
      </c>
      <c r="B10" s="11">
        <v>39.49</v>
      </c>
      <c r="C10" s="11">
        <v>29.25</v>
      </c>
      <c r="D10" s="11">
        <v>2.92</v>
      </c>
      <c r="E10" s="11">
        <v>7.32</v>
      </c>
      <c r="F10" s="11">
        <v>6.63</v>
      </c>
      <c r="G10" s="11">
        <v>13.96</v>
      </c>
      <c r="H10" s="11">
        <v>12.21</v>
      </c>
      <c r="I10" s="11">
        <v>48.3</v>
      </c>
      <c r="J10" s="35">
        <v>9689</v>
      </c>
    </row>
    <row r="11" spans="1:10" x14ac:dyDescent="0.2">
      <c r="A11" s="12" t="s">
        <v>20</v>
      </c>
      <c r="B11" s="11">
        <v>35.700000000000003</v>
      </c>
      <c r="C11" s="11">
        <v>26.51</v>
      </c>
      <c r="D11" s="11">
        <v>2.1</v>
      </c>
      <c r="E11" s="11">
        <v>7.09</v>
      </c>
      <c r="F11" s="11">
        <v>6.87</v>
      </c>
      <c r="G11" s="11">
        <v>13.96</v>
      </c>
      <c r="H11" s="11">
        <v>15.41</v>
      </c>
      <c r="I11" s="11">
        <v>48.89</v>
      </c>
      <c r="J11" s="35">
        <v>7353</v>
      </c>
    </row>
    <row r="12" spans="1:10" x14ac:dyDescent="0.2">
      <c r="A12" s="12" t="s">
        <v>21</v>
      </c>
      <c r="B12" s="5" t="s">
        <v>75</v>
      </c>
      <c r="C12" s="5" t="s">
        <v>75</v>
      </c>
      <c r="D12" s="5" t="s">
        <v>75</v>
      </c>
      <c r="E12" s="5" t="s">
        <v>75</v>
      </c>
      <c r="F12" s="5" t="s">
        <v>75</v>
      </c>
      <c r="G12" s="5" t="s">
        <v>75</v>
      </c>
      <c r="H12" s="5" t="s">
        <v>75</v>
      </c>
      <c r="I12" s="5" t="s">
        <v>75</v>
      </c>
      <c r="J12" s="5" t="s">
        <v>75</v>
      </c>
    </row>
    <row r="13" spans="1:10" x14ac:dyDescent="0.2">
      <c r="A13" s="12" t="s">
        <v>23</v>
      </c>
      <c r="B13" s="11">
        <v>48.07</v>
      </c>
      <c r="C13" s="11">
        <v>37.42</v>
      </c>
      <c r="D13" s="11">
        <v>1.35</v>
      </c>
      <c r="E13" s="11">
        <v>9.3000000000000007</v>
      </c>
      <c r="F13" s="11">
        <v>11.63</v>
      </c>
      <c r="G13" s="11">
        <v>20.93</v>
      </c>
      <c r="H13" s="11">
        <v>10.37</v>
      </c>
      <c r="I13" s="11">
        <v>41.56</v>
      </c>
      <c r="J13" s="35">
        <v>8479</v>
      </c>
    </row>
    <row r="14" spans="1:10" x14ac:dyDescent="0.2">
      <c r="A14" s="12" t="s">
        <v>24</v>
      </c>
      <c r="B14" s="11">
        <v>47.47</v>
      </c>
      <c r="C14" s="11">
        <v>39.39</v>
      </c>
      <c r="D14" s="11">
        <v>2.84</v>
      </c>
      <c r="E14" s="11">
        <v>5.24</v>
      </c>
      <c r="F14" s="11">
        <v>2</v>
      </c>
      <c r="G14" s="11">
        <v>7.24</v>
      </c>
      <c r="H14" s="11">
        <v>9.98</v>
      </c>
      <c r="I14" s="11">
        <v>42.55</v>
      </c>
      <c r="J14" s="35">
        <v>11631</v>
      </c>
    </row>
    <row r="15" spans="1:10" x14ac:dyDescent="0.2">
      <c r="A15" s="12" t="s">
        <v>25</v>
      </c>
      <c r="B15" s="11">
        <v>40.82</v>
      </c>
      <c r="C15" s="11">
        <v>34.33</v>
      </c>
      <c r="D15" s="11">
        <v>3.7</v>
      </c>
      <c r="E15" s="11">
        <v>2.79</v>
      </c>
      <c r="F15" s="11">
        <v>9.8000000000000007</v>
      </c>
      <c r="G15" s="11">
        <v>12.59</v>
      </c>
      <c r="H15" s="11">
        <v>9.41</v>
      </c>
      <c r="I15" s="11">
        <v>49.77</v>
      </c>
      <c r="J15" s="35">
        <v>3286</v>
      </c>
    </row>
    <row r="16" spans="1:10" x14ac:dyDescent="0.2">
      <c r="A16" s="12" t="s">
        <v>26</v>
      </c>
      <c r="B16" s="11">
        <v>37.29</v>
      </c>
      <c r="C16" s="11">
        <v>29.26</v>
      </c>
      <c r="D16" s="11">
        <v>3.01</v>
      </c>
      <c r="E16" s="11">
        <v>5.01</v>
      </c>
      <c r="F16" s="11">
        <v>8.2200000000000006</v>
      </c>
      <c r="G16" s="11">
        <v>13.24</v>
      </c>
      <c r="H16" s="11">
        <v>8.9600000000000009</v>
      </c>
      <c r="I16" s="11">
        <v>53.75</v>
      </c>
      <c r="J16" s="35">
        <v>2067</v>
      </c>
    </row>
    <row r="17" spans="1:10" x14ac:dyDescent="0.2">
      <c r="A17" s="12" t="s">
        <v>27</v>
      </c>
      <c r="B17" s="11">
        <v>47.77</v>
      </c>
      <c r="C17" s="11">
        <v>35.07</v>
      </c>
      <c r="D17" s="11">
        <v>3.03</v>
      </c>
      <c r="E17" s="11">
        <v>9.67</v>
      </c>
      <c r="F17" s="11">
        <v>12.5</v>
      </c>
      <c r="G17" s="11">
        <v>22.16</v>
      </c>
      <c r="H17" s="11">
        <v>11.21</v>
      </c>
      <c r="I17" s="11">
        <v>41.02</v>
      </c>
      <c r="J17" s="35">
        <v>41499</v>
      </c>
    </row>
    <row r="18" spans="1:10" x14ac:dyDescent="0.2">
      <c r="A18" s="12" t="s">
        <v>28</v>
      </c>
      <c r="B18" s="5" t="s">
        <v>75</v>
      </c>
      <c r="C18" s="5" t="s">
        <v>75</v>
      </c>
      <c r="D18" s="5" t="s">
        <v>75</v>
      </c>
      <c r="E18" s="5" t="s">
        <v>75</v>
      </c>
      <c r="F18" s="5" t="s">
        <v>75</v>
      </c>
      <c r="G18" s="5" t="s">
        <v>75</v>
      </c>
      <c r="H18" s="5" t="s">
        <v>75</v>
      </c>
      <c r="I18" s="5" t="s">
        <v>75</v>
      </c>
      <c r="J18" s="5" t="s">
        <v>75</v>
      </c>
    </row>
    <row r="19" spans="1:10" x14ac:dyDescent="0.2">
      <c r="A19" s="12" t="s">
        <v>29</v>
      </c>
      <c r="B19" s="11">
        <v>53.69</v>
      </c>
      <c r="C19" s="11">
        <v>39.53</v>
      </c>
      <c r="D19" s="11">
        <v>7.5</v>
      </c>
      <c r="E19" s="11">
        <v>6.66</v>
      </c>
      <c r="F19" s="11">
        <v>13.31</v>
      </c>
      <c r="G19" s="11">
        <v>19.97</v>
      </c>
      <c r="H19" s="11">
        <v>6.41</v>
      </c>
      <c r="I19" s="11">
        <v>39.9</v>
      </c>
      <c r="J19" s="35">
        <v>12410</v>
      </c>
    </row>
    <row r="20" spans="1:10" x14ac:dyDescent="0.2">
      <c r="A20" s="12" t="s">
        <v>31</v>
      </c>
      <c r="B20" s="11">
        <v>41.59</v>
      </c>
      <c r="C20" s="11">
        <v>35.229999999999997</v>
      </c>
      <c r="D20" s="11">
        <v>2.02</v>
      </c>
      <c r="E20" s="11">
        <v>4.34</v>
      </c>
      <c r="F20" s="11">
        <v>6.87</v>
      </c>
      <c r="G20" s="11">
        <v>11.21</v>
      </c>
      <c r="H20" s="11">
        <v>8.8800000000000008</v>
      </c>
      <c r="I20" s="11">
        <v>49.53</v>
      </c>
      <c r="J20" s="35">
        <v>9405</v>
      </c>
    </row>
    <row r="21" spans="1:10" x14ac:dyDescent="0.2">
      <c r="A21" s="12" t="s">
        <v>33</v>
      </c>
      <c r="B21" s="11">
        <v>37.85</v>
      </c>
      <c r="C21" s="11">
        <v>30.19</v>
      </c>
      <c r="D21" s="11">
        <v>1.83</v>
      </c>
      <c r="E21" s="11">
        <v>5.83</v>
      </c>
      <c r="F21" s="11">
        <v>3.38</v>
      </c>
      <c r="G21" s="11">
        <v>9.2100000000000009</v>
      </c>
      <c r="H21" s="11">
        <v>9.7799999999999994</v>
      </c>
      <c r="I21" s="11">
        <v>52.37</v>
      </c>
      <c r="J21" s="35">
        <v>2458</v>
      </c>
    </row>
    <row r="22" spans="1:10" x14ac:dyDescent="0.2">
      <c r="A22" s="12" t="s">
        <v>34</v>
      </c>
      <c r="B22" s="11">
        <v>39.82</v>
      </c>
      <c r="C22" s="11">
        <v>27.72</v>
      </c>
      <c r="D22" s="11">
        <v>1.97</v>
      </c>
      <c r="E22" s="11">
        <v>10.119999999999999</v>
      </c>
      <c r="F22" s="11">
        <v>10.45</v>
      </c>
      <c r="G22" s="11">
        <v>20.57</v>
      </c>
      <c r="H22" s="11">
        <v>16.440000000000001</v>
      </c>
      <c r="I22" s="11">
        <v>43.74</v>
      </c>
      <c r="J22" s="35">
        <v>17757</v>
      </c>
    </row>
    <row r="23" spans="1:10" x14ac:dyDescent="0.2">
      <c r="A23" s="12" t="s">
        <v>35</v>
      </c>
      <c r="B23" s="11">
        <v>39.75</v>
      </c>
      <c r="C23" s="11">
        <v>31.14</v>
      </c>
      <c r="D23" s="11">
        <v>1.99</v>
      </c>
      <c r="E23" s="11">
        <v>6.63</v>
      </c>
      <c r="F23" s="11">
        <v>8.07</v>
      </c>
      <c r="G23" s="11">
        <v>14.7</v>
      </c>
      <c r="H23" s="11">
        <v>13.48</v>
      </c>
      <c r="I23" s="11">
        <v>46.76</v>
      </c>
      <c r="J23" s="35">
        <v>14915</v>
      </c>
    </row>
    <row r="24" spans="1:10" x14ac:dyDescent="0.2">
      <c r="A24" s="12" t="s">
        <v>36</v>
      </c>
      <c r="B24" s="11">
        <v>39.11</v>
      </c>
      <c r="C24" s="11">
        <v>26.17</v>
      </c>
      <c r="D24" s="11">
        <v>1.77</v>
      </c>
      <c r="E24" s="11">
        <v>11.17</v>
      </c>
      <c r="F24" s="11">
        <v>6.52</v>
      </c>
      <c r="G24" s="11">
        <v>17.690000000000001</v>
      </c>
      <c r="H24" s="11">
        <v>14.16</v>
      </c>
      <c r="I24" s="11">
        <v>46.73</v>
      </c>
      <c r="J24" s="35">
        <v>26948</v>
      </c>
    </row>
    <row r="25" spans="1:10" x14ac:dyDescent="0.2">
      <c r="A25" s="12" t="s">
        <v>37</v>
      </c>
      <c r="B25" s="11">
        <v>54.97</v>
      </c>
      <c r="C25" s="11">
        <v>40.590000000000003</v>
      </c>
      <c r="D25" s="11">
        <v>7.05</v>
      </c>
      <c r="E25" s="11">
        <v>7.33</v>
      </c>
      <c r="F25" s="11">
        <v>8.3000000000000007</v>
      </c>
      <c r="G25" s="11">
        <v>15.63</v>
      </c>
      <c r="H25" s="11">
        <v>9.7899999999999991</v>
      </c>
      <c r="I25" s="11">
        <v>35.24</v>
      </c>
      <c r="J25" s="35">
        <v>15353</v>
      </c>
    </row>
    <row r="26" spans="1:10" x14ac:dyDescent="0.2">
      <c r="A26" s="12" t="s">
        <v>38</v>
      </c>
      <c r="B26" s="11">
        <v>50.1</v>
      </c>
      <c r="C26" s="11">
        <v>40.51</v>
      </c>
      <c r="D26" s="11">
        <v>3.98</v>
      </c>
      <c r="E26" s="11">
        <v>5.61</v>
      </c>
      <c r="F26" s="11">
        <v>12.29</v>
      </c>
      <c r="G26" s="11">
        <v>17.91</v>
      </c>
      <c r="H26" s="11">
        <v>7.53</v>
      </c>
      <c r="I26" s="11">
        <v>42.36</v>
      </c>
      <c r="J26" s="35">
        <v>14641</v>
      </c>
    </row>
    <row r="27" spans="1:10" x14ac:dyDescent="0.2">
      <c r="A27" s="12" t="s">
        <v>39</v>
      </c>
      <c r="B27" s="11">
        <v>40.03</v>
      </c>
      <c r="C27" s="11">
        <v>30.52</v>
      </c>
      <c r="D27" s="11">
        <v>2.15</v>
      </c>
      <c r="E27" s="11">
        <v>7.36</v>
      </c>
      <c r="F27" s="11">
        <v>10.5</v>
      </c>
      <c r="G27" s="11">
        <v>17.86</v>
      </c>
      <c r="H27" s="11">
        <v>10.5</v>
      </c>
      <c r="I27" s="11">
        <v>49.47</v>
      </c>
      <c r="J27" s="35">
        <v>16582</v>
      </c>
    </row>
    <row r="28" spans="1:10" x14ac:dyDescent="0.2">
      <c r="A28" s="12" t="s">
        <v>41</v>
      </c>
      <c r="B28" s="11">
        <v>43.44</v>
      </c>
      <c r="C28" s="11">
        <v>28.98</v>
      </c>
      <c r="D28" s="11">
        <v>8.33</v>
      </c>
      <c r="E28" s="11">
        <v>6.13</v>
      </c>
      <c r="F28" s="11">
        <v>7.03</v>
      </c>
      <c r="G28" s="11">
        <v>13.16</v>
      </c>
      <c r="H28" s="11">
        <v>10.23</v>
      </c>
      <c r="I28" s="11">
        <v>46.33</v>
      </c>
      <c r="J28" s="35">
        <v>5645</v>
      </c>
    </row>
    <row r="29" spans="1:10" x14ac:dyDescent="0.2">
      <c r="A29" s="12" t="s">
        <v>42</v>
      </c>
      <c r="B29" s="5" t="s">
        <v>75</v>
      </c>
      <c r="C29" s="5" t="s">
        <v>75</v>
      </c>
      <c r="D29" s="5" t="s">
        <v>75</v>
      </c>
      <c r="E29" s="5" t="s">
        <v>75</v>
      </c>
      <c r="F29" s="5" t="s">
        <v>75</v>
      </c>
      <c r="G29" s="5" t="s">
        <v>75</v>
      </c>
      <c r="H29" s="5" t="s">
        <v>75</v>
      </c>
      <c r="I29" s="5" t="s">
        <v>75</v>
      </c>
      <c r="J29" s="5" t="s">
        <v>75</v>
      </c>
    </row>
    <row r="30" spans="1:10" x14ac:dyDescent="0.2">
      <c r="A30" s="12" t="s">
        <v>43</v>
      </c>
      <c r="B30" s="11">
        <v>43.38</v>
      </c>
      <c r="C30" s="11">
        <v>32.64</v>
      </c>
      <c r="D30" s="11">
        <v>3.17</v>
      </c>
      <c r="E30" s="11">
        <v>7.57</v>
      </c>
      <c r="F30" s="11">
        <v>6.02</v>
      </c>
      <c r="G30" s="11">
        <v>13.58</v>
      </c>
      <c r="H30" s="11">
        <v>9.8699999999999992</v>
      </c>
      <c r="I30" s="11">
        <v>46.76</v>
      </c>
      <c r="J30" s="35">
        <v>2344</v>
      </c>
    </row>
    <row r="31" spans="1:10" x14ac:dyDescent="0.2">
      <c r="A31" s="12" t="s">
        <v>44</v>
      </c>
      <c r="B31" s="11">
        <v>40.409999999999997</v>
      </c>
      <c r="C31" s="11">
        <v>31.98</v>
      </c>
      <c r="D31" s="11">
        <v>1.64</v>
      </c>
      <c r="E31" s="11">
        <v>6.79</v>
      </c>
      <c r="F31" s="11">
        <v>13.51</v>
      </c>
      <c r="G31" s="11">
        <v>20.309999999999999</v>
      </c>
      <c r="H31" s="11">
        <v>12.32</v>
      </c>
      <c r="I31" s="11">
        <v>47.27</v>
      </c>
      <c r="J31" s="35">
        <v>29472</v>
      </c>
    </row>
    <row r="32" spans="1:10" x14ac:dyDescent="0.2">
      <c r="A32" s="12" t="s">
        <v>45</v>
      </c>
      <c r="B32" s="11">
        <v>38.9</v>
      </c>
      <c r="C32" s="11">
        <v>27.6</v>
      </c>
      <c r="D32" s="11">
        <v>2.06</v>
      </c>
      <c r="E32" s="11">
        <v>9.24</v>
      </c>
      <c r="F32" s="11">
        <v>4.25</v>
      </c>
      <c r="G32" s="11">
        <v>13.48</v>
      </c>
      <c r="H32" s="11">
        <v>10.49</v>
      </c>
      <c r="I32" s="11">
        <v>50.62</v>
      </c>
      <c r="J32" s="35">
        <v>6312</v>
      </c>
    </row>
    <row r="33" spans="1:10" x14ac:dyDescent="0.2">
      <c r="A33" s="12" t="s">
        <v>46</v>
      </c>
      <c r="B33" s="11">
        <v>44.54</v>
      </c>
      <c r="C33" s="11">
        <v>34</v>
      </c>
      <c r="D33" s="11">
        <v>3.21</v>
      </c>
      <c r="E33" s="11">
        <v>7.33</v>
      </c>
      <c r="F33" s="11">
        <v>12.25</v>
      </c>
      <c r="G33" s="11">
        <v>19.579999999999998</v>
      </c>
      <c r="H33" s="11">
        <v>10.07</v>
      </c>
      <c r="I33" s="11">
        <v>45.4</v>
      </c>
      <c r="J33" s="35">
        <v>48404</v>
      </c>
    </row>
    <row r="34" spans="1:10" x14ac:dyDescent="0.2">
      <c r="A34" s="12" t="s">
        <v>47</v>
      </c>
      <c r="B34" s="11">
        <v>41.97</v>
      </c>
      <c r="C34" s="11">
        <v>31.9</v>
      </c>
      <c r="D34" s="11">
        <v>3.46</v>
      </c>
      <c r="E34" s="11">
        <v>6.6</v>
      </c>
      <c r="F34" s="11">
        <v>6.4</v>
      </c>
      <c r="G34" s="11">
        <v>13.01</v>
      </c>
      <c r="H34" s="11">
        <v>10.33</v>
      </c>
      <c r="I34" s="11">
        <v>47.7</v>
      </c>
      <c r="J34" s="35">
        <v>27896</v>
      </c>
    </row>
    <row r="35" spans="1:10" x14ac:dyDescent="0.2">
      <c r="A35" s="12" t="s">
        <v>48</v>
      </c>
      <c r="B35" s="11">
        <v>60.17</v>
      </c>
      <c r="C35" s="11">
        <v>49.88</v>
      </c>
      <c r="D35" s="11">
        <v>3.24</v>
      </c>
      <c r="E35" s="11">
        <v>7.05</v>
      </c>
      <c r="F35" s="11">
        <v>8.59</v>
      </c>
      <c r="G35" s="11">
        <v>15.65</v>
      </c>
      <c r="H35" s="11">
        <v>5.55</v>
      </c>
      <c r="I35" s="11">
        <v>34.28</v>
      </c>
      <c r="J35" s="35">
        <v>1211</v>
      </c>
    </row>
    <row r="36" spans="1:10" x14ac:dyDescent="0.2">
      <c r="A36" s="12" t="s">
        <v>49</v>
      </c>
      <c r="B36" s="11">
        <v>35.74</v>
      </c>
      <c r="C36" s="11">
        <v>27.54</v>
      </c>
      <c r="D36" s="11">
        <v>1.68</v>
      </c>
      <c r="E36" s="11">
        <v>6.52</v>
      </c>
      <c r="F36" s="11">
        <v>5.08</v>
      </c>
      <c r="G36" s="11">
        <v>11.6</v>
      </c>
      <c r="H36" s="11">
        <v>11.08</v>
      </c>
      <c r="I36" s="11">
        <v>53.18</v>
      </c>
      <c r="J36" s="35">
        <v>19108</v>
      </c>
    </row>
    <row r="37" spans="1:10" x14ac:dyDescent="0.2">
      <c r="A37" s="12" t="s">
        <v>50</v>
      </c>
      <c r="B37" s="11">
        <v>38.35</v>
      </c>
      <c r="C37" s="11">
        <v>28.97</v>
      </c>
      <c r="D37" s="11">
        <v>1.96</v>
      </c>
      <c r="E37" s="11">
        <v>7.42</v>
      </c>
      <c r="F37" s="11">
        <v>10.32</v>
      </c>
      <c r="G37" s="11">
        <v>17.739999999999998</v>
      </c>
      <c r="H37" s="11">
        <v>10.53</v>
      </c>
      <c r="I37" s="11">
        <v>51.13</v>
      </c>
      <c r="J37" s="35">
        <v>8606</v>
      </c>
    </row>
    <row r="38" spans="1:10" x14ac:dyDescent="0.2">
      <c r="A38" s="12" t="s">
        <v>51</v>
      </c>
      <c r="B38" s="11">
        <v>35.049999999999997</v>
      </c>
      <c r="C38" s="11">
        <v>26.36</v>
      </c>
      <c r="D38" s="11">
        <v>2.79</v>
      </c>
      <c r="E38" s="11">
        <v>5.91</v>
      </c>
      <c r="F38" s="11">
        <v>6.89</v>
      </c>
      <c r="G38" s="11">
        <v>12.8</v>
      </c>
      <c r="H38" s="11">
        <v>12.2</v>
      </c>
      <c r="I38" s="11">
        <v>52.74</v>
      </c>
      <c r="J38" s="35">
        <v>11594</v>
      </c>
    </row>
    <row r="39" spans="1:10" x14ac:dyDescent="0.2">
      <c r="A39" s="12" t="s">
        <v>52</v>
      </c>
      <c r="B39" s="11">
        <v>40.86</v>
      </c>
      <c r="C39" s="11">
        <v>28.87</v>
      </c>
      <c r="D39" s="11">
        <v>2.4500000000000002</v>
      </c>
      <c r="E39" s="11">
        <v>9.5399999999999991</v>
      </c>
      <c r="F39" s="11">
        <v>7.23</v>
      </c>
      <c r="G39" s="11">
        <v>16.77</v>
      </c>
      <c r="H39" s="11">
        <v>12.24</v>
      </c>
      <c r="I39" s="11">
        <v>46.91</v>
      </c>
      <c r="J39" s="35">
        <v>20657</v>
      </c>
    </row>
    <row r="40" spans="1:10" x14ac:dyDescent="0.2">
      <c r="A40" s="12" t="s">
        <v>53</v>
      </c>
      <c r="B40" s="5" t="s">
        <v>75</v>
      </c>
      <c r="C40" s="5" t="s">
        <v>75</v>
      </c>
      <c r="D40" s="5" t="s">
        <v>75</v>
      </c>
      <c r="E40" s="5" t="s">
        <v>75</v>
      </c>
      <c r="F40" s="5" t="s">
        <v>75</v>
      </c>
      <c r="G40" s="5" t="s">
        <v>75</v>
      </c>
      <c r="H40" s="5" t="s">
        <v>75</v>
      </c>
      <c r="I40" s="5" t="s">
        <v>75</v>
      </c>
      <c r="J40" s="5" t="s">
        <v>75</v>
      </c>
    </row>
    <row r="41" spans="1:10" x14ac:dyDescent="0.2">
      <c r="A41" s="12" t="s">
        <v>54</v>
      </c>
      <c r="B41" s="11">
        <v>38.85</v>
      </c>
      <c r="C41" s="11">
        <v>24.53</v>
      </c>
      <c r="D41" s="11">
        <v>2.31</v>
      </c>
      <c r="E41" s="11">
        <v>12.01</v>
      </c>
      <c r="F41" s="11">
        <v>3.82</v>
      </c>
      <c r="G41" s="11">
        <v>15.83</v>
      </c>
      <c r="H41" s="11">
        <v>11.78</v>
      </c>
      <c r="I41" s="11">
        <v>49.38</v>
      </c>
      <c r="J41" s="35">
        <v>13932</v>
      </c>
    </row>
    <row r="42" spans="1:10" x14ac:dyDescent="0.2">
      <c r="A42" s="12" t="s">
        <v>56</v>
      </c>
      <c r="B42" s="11">
        <v>44.18</v>
      </c>
      <c r="C42" s="11">
        <v>35.76</v>
      </c>
      <c r="D42" s="11">
        <v>1.9</v>
      </c>
      <c r="E42" s="11">
        <v>6.52</v>
      </c>
      <c r="F42" s="11">
        <v>12.12</v>
      </c>
      <c r="G42" s="11">
        <v>18.64</v>
      </c>
      <c r="H42" s="11">
        <v>8.99</v>
      </c>
      <c r="I42" s="11">
        <v>46.83</v>
      </c>
      <c r="J42" s="35">
        <v>12350</v>
      </c>
    </row>
    <row r="43" spans="1:10" s="58" customFormat="1" x14ac:dyDescent="0.2">
      <c r="A43" s="63" t="s">
        <v>59</v>
      </c>
      <c r="B43" s="5" t="s">
        <v>75</v>
      </c>
      <c r="C43" s="5" t="s">
        <v>75</v>
      </c>
      <c r="D43" s="5" t="s">
        <v>75</v>
      </c>
      <c r="E43" s="5" t="s">
        <v>75</v>
      </c>
      <c r="F43" s="5" t="s">
        <v>75</v>
      </c>
      <c r="G43" s="5" t="s">
        <v>75</v>
      </c>
      <c r="H43" s="5" t="s">
        <v>75</v>
      </c>
      <c r="I43" s="5" t="s">
        <v>75</v>
      </c>
      <c r="J43" s="5" t="s">
        <v>75</v>
      </c>
    </row>
    <row r="44" spans="1:10" s="58" customFormat="1" x14ac:dyDescent="0.2">
      <c r="A44" s="63" t="s">
        <v>60</v>
      </c>
      <c r="B44" s="64">
        <v>45.95</v>
      </c>
      <c r="C44" s="64">
        <v>36.19</v>
      </c>
      <c r="D44" s="11">
        <v>2.12</v>
      </c>
      <c r="E44" s="11">
        <v>7.63</v>
      </c>
      <c r="F44" s="64">
        <v>12.1</v>
      </c>
      <c r="G44" s="64">
        <v>19.73</v>
      </c>
      <c r="H44" s="64">
        <v>11.99</v>
      </c>
      <c r="I44" s="64">
        <v>42.06</v>
      </c>
      <c r="J44" s="65">
        <v>20576</v>
      </c>
    </row>
    <row r="45" spans="1:10" s="58" customFormat="1" x14ac:dyDescent="0.2">
      <c r="A45" s="63" t="s">
        <v>61</v>
      </c>
      <c r="B45" s="64">
        <v>45.66</v>
      </c>
      <c r="C45" s="64">
        <v>35.68</v>
      </c>
      <c r="D45" s="11">
        <v>2.56</v>
      </c>
      <c r="E45" s="11">
        <v>7.42</v>
      </c>
      <c r="F45" s="64">
        <v>9.9700000000000006</v>
      </c>
      <c r="G45" s="64">
        <v>17.39</v>
      </c>
      <c r="H45" s="64">
        <v>10.41</v>
      </c>
      <c r="I45" s="64">
        <v>43.93</v>
      </c>
      <c r="J45" s="65">
        <v>16448</v>
      </c>
    </row>
    <row r="46" spans="1:10" s="58" customFormat="1" x14ac:dyDescent="0.2">
      <c r="A46" s="63" t="s">
        <v>63</v>
      </c>
      <c r="B46" s="64">
        <v>49.84</v>
      </c>
      <c r="C46" s="64">
        <v>43.38</v>
      </c>
      <c r="D46" s="11">
        <v>2.21</v>
      </c>
      <c r="E46" s="11">
        <v>4.25</v>
      </c>
      <c r="F46" s="64">
        <v>2.65</v>
      </c>
      <c r="G46" s="64">
        <v>6.9</v>
      </c>
      <c r="H46" s="64">
        <v>9.2100000000000009</v>
      </c>
      <c r="I46" s="64">
        <v>40.94</v>
      </c>
      <c r="J46" s="65">
        <v>9691</v>
      </c>
    </row>
    <row r="47" spans="1:10" s="58" customFormat="1" ht="12.75" customHeight="1" x14ac:dyDescent="0.2">
      <c r="A47" s="63" t="s">
        <v>64</v>
      </c>
      <c r="B47" s="64">
        <v>50.28</v>
      </c>
      <c r="C47" s="64">
        <v>41.16</v>
      </c>
      <c r="D47" s="11">
        <v>3.85</v>
      </c>
      <c r="E47" s="11">
        <v>5.26</v>
      </c>
      <c r="F47" s="64">
        <v>14.38</v>
      </c>
      <c r="G47" s="64">
        <v>19.64</v>
      </c>
      <c r="H47" s="64">
        <v>7.87</v>
      </c>
      <c r="I47" s="64">
        <v>41.85</v>
      </c>
      <c r="J47" s="65">
        <v>2677</v>
      </c>
    </row>
    <row r="48" spans="1:10" s="58" customFormat="1" ht="15" customHeight="1" x14ac:dyDescent="0.2">
      <c r="A48" s="233" t="s">
        <v>66</v>
      </c>
      <c r="B48" s="233"/>
      <c r="C48" s="233"/>
      <c r="D48" s="233"/>
      <c r="E48" s="233"/>
      <c r="F48" s="233"/>
      <c r="G48" s="233"/>
      <c r="H48" s="233"/>
      <c r="I48" s="233"/>
      <c r="J48" s="233"/>
    </row>
    <row r="49" spans="1:10" ht="15" customHeight="1" x14ac:dyDescent="0.2">
      <c r="A49" s="13" t="s">
        <v>14</v>
      </c>
      <c r="B49" s="11">
        <v>37.22</v>
      </c>
      <c r="C49" s="11">
        <v>25.54</v>
      </c>
      <c r="D49" s="11">
        <v>2.76</v>
      </c>
      <c r="E49" s="11">
        <v>8.93</v>
      </c>
      <c r="F49" s="11">
        <v>5.87</v>
      </c>
      <c r="G49" s="11">
        <v>14.8</v>
      </c>
      <c r="H49" s="11">
        <v>11.39</v>
      </c>
      <c r="I49" s="11">
        <v>51.39</v>
      </c>
      <c r="J49" s="35">
        <v>11971</v>
      </c>
    </row>
    <row r="50" spans="1:10" s="58" customFormat="1" x14ac:dyDescent="0.2">
      <c r="A50" s="63" t="s">
        <v>30</v>
      </c>
      <c r="B50" s="64">
        <v>47.84</v>
      </c>
      <c r="C50" s="64">
        <v>33.56</v>
      </c>
      <c r="D50" s="11">
        <v>4.41</v>
      </c>
      <c r="E50" s="11">
        <v>9.8699999999999992</v>
      </c>
      <c r="F50" s="64">
        <v>12.32</v>
      </c>
      <c r="G50" s="64">
        <v>22.19</v>
      </c>
      <c r="H50" s="64">
        <v>9.99</v>
      </c>
      <c r="I50" s="64">
        <v>42.17</v>
      </c>
      <c r="J50" s="65">
        <v>9207</v>
      </c>
    </row>
    <row r="51" spans="1:10" s="58" customFormat="1" x14ac:dyDescent="0.2">
      <c r="A51" s="63" t="s">
        <v>40</v>
      </c>
      <c r="B51" s="64">
        <v>44.95</v>
      </c>
      <c r="C51" s="64">
        <v>36.14</v>
      </c>
      <c r="D51" s="11">
        <v>1.45</v>
      </c>
      <c r="E51" s="11">
        <v>7.36</v>
      </c>
      <c r="F51" s="64">
        <v>6.88</v>
      </c>
      <c r="G51" s="64">
        <v>14.24</v>
      </c>
      <c r="H51" s="64">
        <v>9.36</v>
      </c>
      <c r="I51" s="64">
        <v>45.69</v>
      </c>
      <c r="J51" s="48">
        <v>974</v>
      </c>
    </row>
    <row r="52" spans="1:10" x14ac:dyDescent="0.2">
      <c r="A52" s="12" t="s">
        <v>55</v>
      </c>
      <c r="B52" s="11">
        <v>61.29</v>
      </c>
      <c r="C52" s="11">
        <v>56.58</v>
      </c>
      <c r="D52" s="11">
        <v>2.35</v>
      </c>
      <c r="E52" s="11">
        <v>2.35</v>
      </c>
      <c r="F52" s="11">
        <v>2.4500000000000002</v>
      </c>
      <c r="G52" s="11">
        <v>4.8</v>
      </c>
      <c r="H52" s="11">
        <v>4.9400000000000004</v>
      </c>
      <c r="I52" s="11">
        <v>33.78</v>
      </c>
      <c r="J52" s="35">
        <v>905</v>
      </c>
    </row>
    <row r="53" spans="1:10" x14ac:dyDescent="0.2">
      <c r="A53" s="12" t="s">
        <v>57</v>
      </c>
      <c r="B53" s="11">
        <v>39.270000000000003</v>
      </c>
      <c r="C53" s="11">
        <v>26.54</v>
      </c>
      <c r="D53" s="11">
        <v>3.59</v>
      </c>
      <c r="E53" s="11">
        <v>9.1300000000000008</v>
      </c>
      <c r="F53" s="11">
        <v>7.26</v>
      </c>
      <c r="G53" s="11">
        <v>16.39</v>
      </c>
      <c r="H53" s="11">
        <v>15.11</v>
      </c>
      <c r="I53" s="11">
        <v>45.62</v>
      </c>
      <c r="J53" s="35">
        <v>77273</v>
      </c>
    </row>
    <row r="54" spans="1:10" s="58" customFormat="1" x14ac:dyDescent="0.2">
      <c r="A54" s="63" t="s">
        <v>58</v>
      </c>
      <c r="B54" s="5" t="s">
        <v>75</v>
      </c>
      <c r="C54" s="5" t="s">
        <v>75</v>
      </c>
      <c r="D54" s="5" t="s">
        <v>75</v>
      </c>
      <c r="E54" s="5" t="s">
        <v>75</v>
      </c>
      <c r="F54" s="5" t="s">
        <v>75</v>
      </c>
      <c r="G54" s="5" t="s">
        <v>75</v>
      </c>
      <c r="H54" s="5" t="s">
        <v>75</v>
      </c>
      <c r="I54" s="5" t="s">
        <v>75</v>
      </c>
      <c r="J54" s="5" t="s">
        <v>75</v>
      </c>
    </row>
    <row r="55" spans="1:10" s="58" customFormat="1" x14ac:dyDescent="0.2">
      <c r="A55" s="63" t="s">
        <v>62</v>
      </c>
      <c r="B55" s="60">
        <v>33</v>
      </c>
      <c r="C55" s="60">
        <v>24.04</v>
      </c>
      <c r="D55" s="60">
        <v>1.84</v>
      </c>
      <c r="E55" s="60">
        <v>7.11</v>
      </c>
      <c r="F55" s="60">
        <v>3.16</v>
      </c>
      <c r="G55" s="60">
        <v>10.28</v>
      </c>
      <c r="H55" s="60">
        <v>8.59</v>
      </c>
      <c r="I55" s="60">
        <v>58.41</v>
      </c>
      <c r="J55" s="60">
        <v>1614</v>
      </c>
    </row>
    <row r="56" spans="1:10" x14ac:dyDescent="0.2">
      <c r="A56" s="233" t="s">
        <v>88</v>
      </c>
      <c r="B56" s="233"/>
      <c r="C56" s="233"/>
      <c r="D56" s="233"/>
      <c r="E56" s="233"/>
      <c r="F56" s="233"/>
      <c r="G56" s="233"/>
      <c r="H56" s="233"/>
      <c r="I56" s="233"/>
      <c r="J56" s="233"/>
    </row>
    <row r="57" spans="1:10" ht="15" customHeight="1" x14ac:dyDescent="0.2">
      <c r="A57" s="13" t="s">
        <v>16</v>
      </c>
      <c r="B57" s="11">
        <v>33.68</v>
      </c>
      <c r="C57" s="11">
        <v>17.64</v>
      </c>
      <c r="D57" s="11">
        <v>6.56</v>
      </c>
      <c r="E57" s="11">
        <v>9.48</v>
      </c>
      <c r="F57" s="11">
        <v>6.67</v>
      </c>
      <c r="G57" s="11">
        <v>16.14</v>
      </c>
      <c r="H57" s="11">
        <v>17.98</v>
      </c>
      <c r="I57" s="11">
        <v>48.34</v>
      </c>
      <c r="J57" s="35">
        <v>16963</v>
      </c>
    </row>
    <row r="58" spans="1:10" x14ac:dyDescent="0.2">
      <c r="A58" s="6" t="s">
        <v>71</v>
      </c>
    </row>
    <row r="59" spans="1:10" x14ac:dyDescent="0.2">
      <c r="A59" s="159" t="s">
        <v>166</v>
      </c>
    </row>
    <row r="60" spans="1:10" ht="15" x14ac:dyDescent="0.2">
      <c r="A60" s="170" t="s">
        <v>170</v>
      </c>
    </row>
  </sheetData>
  <mergeCells count="13">
    <mergeCell ref="A56:J56"/>
    <mergeCell ref="A7:J7"/>
    <mergeCell ref="A48:J48"/>
    <mergeCell ref="A3:J3"/>
    <mergeCell ref="A4:A5"/>
    <mergeCell ref="B4:B5"/>
    <mergeCell ref="C4:C5"/>
    <mergeCell ref="D4:E4"/>
    <mergeCell ref="F4:F5"/>
    <mergeCell ref="G4:G5"/>
    <mergeCell ref="H4:H5"/>
    <mergeCell ref="I4:I5"/>
    <mergeCell ref="J4:J5"/>
  </mergeCells>
  <hyperlinks>
    <hyperlink ref="A1" location="'List of Tables'!A1" display="List of Tables" xr:uid="{00000000-0004-0000-0F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B62"/>
  <sheetViews>
    <sheetView zoomScaleNormal="100" workbookViewId="0">
      <selection activeCell="I1" sqref="I1"/>
    </sheetView>
  </sheetViews>
  <sheetFormatPr defaultColWidth="8.85546875" defaultRowHeight="15" x14ac:dyDescent="0.25"/>
  <cols>
    <col min="1" max="1" width="15.7109375" style="8" customWidth="1"/>
    <col min="2" max="3" width="10.28515625" style="8" customWidth="1"/>
    <col min="4" max="5" width="9.42578125" style="8" customWidth="1"/>
    <col min="6" max="6" width="12" style="8" customWidth="1"/>
    <col min="7" max="7" width="10.42578125" style="8" customWidth="1"/>
    <col min="8" max="8" width="13.5703125" style="8" customWidth="1"/>
    <col min="9" max="9" width="14.140625" style="8" customWidth="1"/>
    <col min="10" max="10" width="10.85546875" style="18" customWidth="1"/>
    <col min="11" max="12" width="10.28515625" style="8" customWidth="1"/>
    <col min="13" max="14" width="9.42578125" style="8" customWidth="1"/>
    <col min="15" max="15" width="12" style="8" customWidth="1"/>
    <col min="16" max="17" width="10.42578125" style="8" customWidth="1"/>
    <col min="18" max="18" width="12.7109375" style="8" customWidth="1"/>
    <col min="19" max="19" width="8.85546875" style="18"/>
    <col min="20" max="21" width="10.28515625" style="8" customWidth="1"/>
    <col min="22" max="23" width="9.42578125" style="8" customWidth="1"/>
    <col min="24" max="24" width="12" style="8" customWidth="1"/>
    <col min="25" max="27" width="10.42578125" style="8" customWidth="1"/>
    <col min="28" max="28" width="8.85546875" style="18"/>
    <col min="29" max="16384" width="8.85546875" style="8"/>
  </cols>
  <sheetData>
    <row r="1" spans="1:28" x14ac:dyDescent="0.25">
      <c r="A1" s="38" t="s">
        <v>83</v>
      </c>
      <c r="B1" s="7"/>
      <c r="C1" s="7"/>
      <c r="D1" s="7"/>
      <c r="E1" s="7"/>
      <c r="F1" s="7"/>
      <c r="G1" s="7"/>
      <c r="H1" s="7"/>
      <c r="I1" s="7"/>
      <c r="K1" s="7"/>
      <c r="L1" s="7"/>
      <c r="M1" s="7"/>
      <c r="N1" s="7"/>
      <c r="O1" s="7"/>
      <c r="P1" s="7"/>
      <c r="Q1" s="7"/>
      <c r="R1" s="7"/>
      <c r="T1" s="7"/>
      <c r="U1" s="7"/>
      <c r="V1" s="7"/>
      <c r="W1" s="7"/>
      <c r="X1" s="7"/>
      <c r="Y1" s="7"/>
      <c r="Z1" s="7"/>
      <c r="AA1" s="7"/>
    </row>
    <row r="2" spans="1:28" x14ac:dyDescent="0.25">
      <c r="A2" s="38"/>
      <c r="B2" s="7"/>
      <c r="C2" s="7"/>
      <c r="D2" s="7"/>
      <c r="E2" s="7"/>
      <c r="F2" s="7"/>
      <c r="G2" s="7"/>
      <c r="H2" s="7"/>
      <c r="I2" s="7"/>
      <c r="K2" s="7"/>
      <c r="L2" s="7"/>
      <c r="M2" s="7"/>
      <c r="N2" s="7"/>
      <c r="O2" s="7"/>
      <c r="P2" s="7"/>
      <c r="Q2" s="7"/>
      <c r="R2" s="7"/>
      <c r="T2" s="7"/>
      <c r="U2" s="7"/>
      <c r="V2" s="7"/>
      <c r="W2" s="7"/>
      <c r="X2" s="7"/>
      <c r="Y2" s="7"/>
      <c r="Z2" s="7"/>
      <c r="AA2" s="7"/>
    </row>
    <row r="3" spans="1:28" ht="21" customHeight="1" x14ac:dyDescent="0.25">
      <c r="A3" s="212" t="s">
        <v>183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row>
    <row r="4" spans="1:28" ht="21" customHeight="1" x14ac:dyDescent="0.25">
      <c r="A4" s="79"/>
      <c r="B4" s="214" t="s">
        <v>89</v>
      </c>
      <c r="C4" s="214"/>
      <c r="D4" s="214"/>
      <c r="E4" s="214"/>
      <c r="F4" s="214"/>
      <c r="G4" s="214"/>
      <c r="H4" s="214"/>
      <c r="I4" s="214"/>
      <c r="J4" s="214"/>
      <c r="K4" s="214" t="s">
        <v>90</v>
      </c>
      <c r="L4" s="214"/>
      <c r="M4" s="214"/>
      <c r="N4" s="214"/>
      <c r="O4" s="214"/>
      <c r="P4" s="214"/>
      <c r="Q4" s="214"/>
      <c r="R4" s="214"/>
      <c r="S4" s="214"/>
      <c r="T4" s="214" t="s">
        <v>91</v>
      </c>
      <c r="U4" s="214"/>
      <c r="V4" s="214"/>
      <c r="W4" s="214"/>
      <c r="X4" s="214"/>
      <c r="Y4" s="214"/>
      <c r="Z4" s="214"/>
      <c r="AA4" s="214"/>
      <c r="AB4" s="214"/>
    </row>
    <row r="5" spans="1:28" ht="40.5" customHeight="1" x14ac:dyDescent="0.25">
      <c r="A5" s="221" t="s">
        <v>87</v>
      </c>
      <c r="B5" s="222" t="s">
        <v>0</v>
      </c>
      <c r="C5" s="222" t="s">
        <v>6</v>
      </c>
      <c r="D5" s="222" t="s">
        <v>13</v>
      </c>
      <c r="E5" s="222"/>
      <c r="F5" s="222" t="s">
        <v>7</v>
      </c>
      <c r="G5" s="222" t="s">
        <v>9</v>
      </c>
      <c r="H5" s="222" t="s">
        <v>1</v>
      </c>
      <c r="I5" s="222" t="s">
        <v>2</v>
      </c>
      <c r="J5" s="220" t="s">
        <v>84</v>
      </c>
      <c r="K5" s="204" t="s">
        <v>0</v>
      </c>
      <c r="L5" s="204" t="s">
        <v>6</v>
      </c>
      <c r="M5" s="204" t="s">
        <v>13</v>
      </c>
      <c r="N5" s="204"/>
      <c r="O5" s="204" t="s">
        <v>7</v>
      </c>
      <c r="P5" s="204" t="s">
        <v>9</v>
      </c>
      <c r="Q5" s="204" t="s">
        <v>1</v>
      </c>
      <c r="R5" s="204" t="s">
        <v>2</v>
      </c>
      <c r="S5" s="218" t="s">
        <v>84</v>
      </c>
      <c r="T5" s="222" t="s">
        <v>0</v>
      </c>
      <c r="U5" s="222" t="s">
        <v>6</v>
      </c>
      <c r="V5" s="222" t="s">
        <v>13</v>
      </c>
      <c r="W5" s="222"/>
      <c r="X5" s="222" t="s">
        <v>7</v>
      </c>
      <c r="Y5" s="222" t="s">
        <v>9</v>
      </c>
      <c r="Z5" s="222" t="s">
        <v>1</v>
      </c>
      <c r="AA5" s="222" t="s">
        <v>2</v>
      </c>
      <c r="AB5" s="220" t="s">
        <v>84</v>
      </c>
    </row>
    <row r="6" spans="1:28" x14ac:dyDescent="0.25">
      <c r="A6" s="204"/>
      <c r="B6" s="210"/>
      <c r="C6" s="210"/>
      <c r="D6" s="89" t="s">
        <v>4</v>
      </c>
      <c r="E6" s="89" t="s">
        <v>3</v>
      </c>
      <c r="F6" s="210"/>
      <c r="G6" s="210"/>
      <c r="H6" s="210"/>
      <c r="I6" s="210"/>
      <c r="J6" s="209"/>
      <c r="K6" s="202"/>
      <c r="L6" s="202"/>
      <c r="M6" s="39" t="s">
        <v>4</v>
      </c>
      <c r="N6" s="39" t="s">
        <v>3</v>
      </c>
      <c r="O6" s="202"/>
      <c r="P6" s="202"/>
      <c r="Q6" s="202"/>
      <c r="R6" s="202"/>
      <c r="S6" s="201"/>
      <c r="T6" s="210"/>
      <c r="U6" s="210"/>
      <c r="V6" s="89" t="s">
        <v>4</v>
      </c>
      <c r="W6" s="89" t="s">
        <v>3</v>
      </c>
      <c r="X6" s="210"/>
      <c r="Y6" s="210"/>
      <c r="Z6" s="210"/>
      <c r="AA6" s="210"/>
      <c r="AB6" s="209"/>
    </row>
    <row r="7" spans="1:28" x14ac:dyDescent="0.25">
      <c r="A7" s="3" t="s">
        <v>69</v>
      </c>
      <c r="B7" s="98">
        <v>62.06</v>
      </c>
      <c r="C7" s="98">
        <v>48.03</v>
      </c>
      <c r="D7" s="98">
        <v>2.84</v>
      </c>
      <c r="E7" s="98">
        <v>11.19</v>
      </c>
      <c r="F7" s="98">
        <v>20</v>
      </c>
      <c r="G7" s="98">
        <v>31.19</v>
      </c>
      <c r="H7" s="98">
        <v>1.69</v>
      </c>
      <c r="I7" s="98">
        <v>36.25</v>
      </c>
      <c r="J7" s="97">
        <v>196525</v>
      </c>
      <c r="K7" s="11">
        <v>20.95</v>
      </c>
      <c r="L7" s="11">
        <v>19.149999999999999</v>
      </c>
      <c r="M7" s="64">
        <v>1.25</v>
      </c>
      <c r="N7" s="64">
        <v>0.55000000000000004</v>
      </c>
      <c r="O7" s="11">
        <v>1.85</v>
      </c>
      <c r="P7" s="11">
        <v>2.4</v>
      </c>
      <c r="Q7" s="11">
        <v>11.12</v>
      </c>
      <c r="R7" s="11">
        <v>67.930000000000007</v>
      </c>
      <c r="S7" s="31">
        <v>83358</v>
      </c>
      <c r="T7" s="98">
        <v>35.46</v>
      </c>
      <c r="U7" s="98">
        <v>23.7</v>
      </c>
      <c r="V7" s="98">
        <v>3.58</v>
      </c>
      <c r="W7" s="98">
        <v>8.18</v>
      </c>
      <c r="X7" s="98">
        <v>5.0599999999999996</v>
      </c>
      <c r="Y7" s="98">
        <v>13.23</v>
      </c>
      <c r="Z7" s="98">
        <v>22.74</v>
      </c>
      <c r="AA7" s="98">
        <v>41.8</v>
      </c>
      <c r="AB7" s="97">
        <v>477763</v>
      </c>
    </row>
    <row r="8" spans="1:28" ht="15" customHeight="1" x14ac:dyDescent="0.25">
      <c r="A8" s="127"/>
      <c r="B8" s="207" t="s">
        <v>65</v>
      </c>
      <c r="C8" s="207"/>
      <c r="D8" s="207"/>
      <c r="E8" s="207"/>
      <c r="F8" s="207"/>
      <c r="G8" s="207"/>
      <c r="H8" s="207"/>
      <c r="I8" s="207"/>
      <c r="J8" s="207"/>
      <c r="K8" s="196" t="s">
        <v>65</v>
      </c>
      <c r="L8" s="196"/>
      <c r="M8" s="196"/>
      <c r="N8" s="196"/>
      <c r="O8" s="196"/>
      <c r="P8" s="196"/>
      <c r="Q8" s="196"/>
      <c r="R8" s="196"/>
      <c r="S8" s="196"/>
      <c r="T8" s="207" t="s">
        <v>65</v>
      </c>
      <c r="U8" s="207"/>
      <c r="V8" s="207"/>
      <c r="W8" s="207"/>
      <c r="X8" s="207"/>
      <c r="Y8" s="207"/>
      <c r="Z8" s="207"/>
      <c r="AA8" s="207"/>
      <c r="AB8" s="208"/>
    </row>
    <row r="9" spans="1:28" x14ac:dyDescent="0.25">
      <c r="A9" s="12" t="s">
        <v>17</v>
      </c>
      <c r="B9" s="98">
        <v>61.7</v>
      </c>
      <c r="C9" s="98">
        <v>55.58</v>
      </c>
      <c r="D9" s="98">
        <v>1.46</v>
      </c>
      <c r="E9" s="98">
        <v>4.6500000000000004</v>
      </c>
      <c r="F9" s="98">
        <v>13.95</v>
      </c>
      <c r="G9" s="98">
        <v>18.600000000000001</v>
      </c>
      <c r="H9" s="98">
        <v>1.57</v>
      </c>
      <c r="I9" s="98">
        <v>36.729999999999997</v>
      </c>
      <c r="J9" s="97">
        <v>2301</v>
      </c>
      <c r="K9" s="11">
        <v>25.79</v>
      </c>
      <c r="L9" s="11">
        <v>23.1</v>
      </c>
      <c r="M9" s="64">
        <v>1.56</v>
      </c>
      <c r="N9" s="64">
        <v>1.1299999999999999</v>
      </c>
      <c r="O9" s="11">
        <v>1.54</v>
      </c>
      <c r="P9" s="11">
        <v>2.67</v>
      </c>
      <c r="Q9" s="11">
        <v>4.63</v>
      </c>
      <c r="R9" s="11">
        <v>69.58</v>
      </c>
      <c r="S9" s="34">
        <v>455</v>
      </c>
      <c r="T9" s="98">
        <v>30.28</v>
      </c>
      <c r="U9" s="98">
        <v>22.16</v>
      </c>
      <c r="V9" s="98">
        <v>3.79</v>
      </c>
      <c r="W9" s="98">
        <v>4.33</v>
      </c>
      <c r="X9" s="98">
        <v>2.0099999999999998</v>
      </c>
      <c r="Y9" s="98">
        <v>6.34</v>
      </c>
      <c r="Z9" s="98">
        <v>13.19</v>
      </c>
      <c r="AA9" s="98">
        <v>56.54</v>
      </c>
      <c r="AB9" s="97">
        <v>2739</v>
      </c>
    </row>
    <row r="10" spans="1:28" x14ac:dyDescent="0.25">
      <c r="A10" s="12" t="s">
        <v>18</v>
      </c>
      <c r="B10" s="98">
        <v>68.849999999999994</v>
      </c>
      <c r="C10" s="98">
        <v>45.16</v>
      </c>
      <c r="D10" s="98">
        <v>4.42</v>
      </c>
      <c r="E10" s="98">
        <v>19.28</v>
      </c>
      <c r="F10" s="98">
        <v>27.5</v>
      </c>
      <c r="G10" s="98">
        <v>46.77</v>
      </c>
      <c r="H10" s="98">
        <v>2.23</v>
      </c>
      <c r="I10" s="98">
        <v>28.92</v>
      </c>
      <c r="J10" s="97">
        <v>17933</v>
      </c>
      <c r="K10" s="11">
        <v>14.08</v>
      </c>
      <c r="L10" s="11">
        <v>12.5</v>
      </c>
      <c r="M10" s="64">
        <v>1.25</v>
      </c>
      <c r="N10" s="64">
        <v>0.33</v>
      </c>
      <c r="O10" s="11">
        <v>1.9</v>
      </c>
      <c r="P10" s="11">
        <v>2.23</v>
      </c>
      <c r="Q10" s="11">
        <v>13.32</v>
      </c>
      <c r="R10" s="11">
        <v>72.599999999999994</v>
      </c>
      <c r="S10" s="31">
        <v>13977</v>
      </c>
      <c r="T10" s="98">
        <v>32.19</v>
      </c>
      <c r="U10" s="98">
        <v>19.43</v>
      </c>
      <c r="V10" s="98">
        <v>3.98</v>
      </c>
      <c r="W10" s="98">
        <v>8.7799999999999994</v>
      </c>
      <c r="X10" s="98">
        <v>5.81</v>
      </c>
      <c r="Y10" s="98">
        <v>14.59</v>
      </c>
      <c r="Z10" s="98">
        <v>27.81</v>
      </c>
      <c r="AA10" s="98">
        <v>40</v>
      </c>
      <c r="AB10" s="97">
        <v>105627</v>
      </c>
    </row>
    <row r="11" spans="1:28" ht="15" customHeight="1" x14ac:dyDescent="0.25">
      <c r="A11" s="12" t="s">
        <v>19</v>
      </c>
      <c r="B11" s="98">
        <v>56.7</v>
      </c>
      <c r="C11" s="98">
        <v>45.76</v>
      </c>
      <c r="D11" s="98">
        <v>2.27</v>
      </c>
      <c r="E11" s="98">
        <v>8.68</v>
      </c>
      <c r="F11" s="98">
        <v>14.37</v>
      </c>
      <c r="G11" s="98">
        <v>23.05</v>
      </c>
      <c r="H11" s="98">
        <v>1.33</v>
      </c>
      <c r="I11" s="98">
        <v>41.96</v>
      </c>
      <c r="J11" s="97">
        <v>2555</v>
      </c>
      <c r="K11" s="11">
        <v>26.69</v>
      </c>
      <c r="L11" s="11">
        <v>24.8</v>
      </c>
      <c r="M11" s="64">
        <v>1.32</v>
      </c>
      <c r="N11" s="64">
        <v>0.56999999999999995</v>
      </c>
      <c r="O11" s="11">
        <v>2.19</v>
      </c>
      <c r="P11" s="11">
        <v>2.76</v>
      </c>
      <c r="Q11" s="11">
        <v>5.35</v>
      </c>
      <c r="R11" s="11">
        <v>67.959999999999994</v>
      </c>
      <c r="S11" s="31">
        <v>1601</v>
      </c>
      <c r="T11" s="98">
        <v>35.25</v>
      </c>
      <c r="U11" s="98">
        <v>22.92</v>
      </c>
      <c r="V11" s="98">
        <v>3.68</v>
      </c>
      <c r="W11" s="98">
        <v>8.65</v>
      </c>
      <c r="X11" s="98">
        <v>4.3499999999999996</v>
      </c>
      <c r="Y11" s="98">
        <v>13</v>
      </c>
      <c r="Z11" s="98">
        <v>19.22</v>
      </c>
      <c r="AA11" s="98">
        <v>45.54</v>
      </c>
      <c r="AB11" s="97">
        <v>5533</v>
      </c>
    </row>
    <row r="12" spans="1:28" ht="15" customHeight="1" x14ac:dyDescent="0.25">
      <c r="A12" s="12" t="s">
        <v>20</v>
      </c>
      <c r="B12" s="98">
        <v>57.83</v>
      </c>
      <c r="C12" s="98">
        <v>44.14</v>
      </c>
      <c r="D12" s="98">
        <v>1.57</v>
      </c>
      <c r="E12" s="98">
        <v>12.12</v>
      </c>
      <c r="F12" s="98">
        <v>19.02</v>
      </c>
      <c r="G12" s="98">
        <v>31.14</v>
      </c>
      <c r="H12" s="98">
        <v>1.69</v>
      </c>
      <c r="I12" s="98">
        <v>40.479999999999997</v>
      </c>
      <c r="J12" s="97">
        <v>1294</v>
      </c>
      <c r="K12" s="11">
        <v>17.350000000000001</v>
      </c>
      <c r="L12" s="11">
        <v>14.89</v>
      </c>
      <c r="M12" s="64">
        <v>1.83</v>
      </c>
      <c r="N12" s="64">
        <v>0.63</v>
      </c>
      <c r="O12" s="11">
        <v>0.91</v>
      </c>
      <c r="P12" s="11">
        <v>1.55</v>
      </c>
      <c r="Q12" s="11">
        <v>12.17</v>
      </c>
      <c r="R12" s="11">
        <v>70.48</v>
      </c>
      <c r="S12" s="31">
        <v>1424</v>
      </c>
      <c r="T12" s="98">
        <v>35.15</v>
      </c>
      <c r="U12" s="98">
        <v>25.15</v>
      </c>
      <c r="V12" s="98">
        <v>2.33</v>
      </c>
      <c r="W12" s="98">
        <v>7.67</v>
      </c>
      <c r="X12" s="98">
        <v>5.31</v>
      </c>
      <c r="Y12" s="98">
        <v>12.97</v>
      </c>
      <c r="Z12" s="98">
        <v>20.239999999999998</v>
      </c>
      <c r="AA12" s="98">
        <v>44.61</v>
      </c>
      <c r="AB12" s="97">
        <v>4636</v>
      </c>
    </row>
    <row r="13" spans="1:28" ht="15" customHeight="1" x14ac:dyDescent="0.25">
      <c r="A13" s="12" t="s">
        <v>21</v>
      </c>
      <c r="B13" s="93" t="s">
        <v>75</v>
      </c>
      <c r="C13" s="93" t="s">
        <v>75</v>
      </c>
      <c r="D13" s="93" t="s">
        <v>75</v>
      </c>
      <c r="E13" s="93" t="s">
        <v>75</v>
      </c>
      <c r="F13" s="93" t="s">
        <v>75</v>
      </c>
      <c r="G13" s="93" t="s">
        <v>75</v>
      </c>
      <c r="H13" s="93" t="s">
        <v>75</v>
      </c>
      <c r="I13" s="93" t="s">
        <v>75</v>
      </c>
      <c r="J13" s="93" t="s">
        <v>75</v>
      </c>
      <c r="K13" s="5" t="s">
        <v>75</v>
      </c>
      <c r="L13" s="5" t="s">
        <v>75</v>
      </c>
      <c r="M13" s="5" t="s">
        <v>75</v>
      </c>
      <c r="N13" s="5" t="s">
        <v>75</v>
      </c>
      <c r="O13" s="5" t="s">
        <v>75</v>
      </c>
      <c r="P13" s="5" t="s">
        <v>75</v>
      </c>
      <c r="Q13" s="5" t="s">
        <v>75</v>
      </c>
      <c r="R13" s="5" t="s">
        <v>75</v>
      </c>
      <c r="S13" s="5" t="s">
        <v>75</v>
      </c>
      <c r="T13" s="93" t="s">
        <v>75</v>
      </c>
      <c r="U13" s="93" t="s">
        <v>75</v>
      </c>
      <c r="V13" s="93" t="s">
        <v>75</v>
      </c>
      <c r="W13" s="93" t="s">
        <v>75</v>
      </c>
      <c r="X13" s="93" t="s">
        <v>75</v>
      </c>
      <c r="Y13" s="93" t="s">
        <v>75</v>
      </c>
      <c r="Z13" s="93" t="s">
        <v>75</v>
      </c>
      <c r="AA13" s="93" t="s">
        <v>75</v>
      </c>
      <c r="AB13" s="93" t="s">
        <v>75</v>
      </c>
    </row>
    <row r="14" spans="1:28" ht="15" customHeight="1" x14ac:dyDescent="0.25">
      <c r="A14" s="12" t="s">
        <v>23</v>
      </c>
      <c r="B14" s="98">
        <v>67.33</v>
      </c>
      <c r="C14" s="98">
        <v>55.99</v>
      </c>
      <c r="D14" s="98">
        <v>1.28</v>
      </c>
      <c r="E14" s="98">
        <v>10.050000000000001</v>
      </c>
      <c r="F14" s="98">
        <v>24.04</v>
      </c>
      <c r="G14" s="98">
        <v>34.08</v>
      </c>
      <c r="H14" s="98">
        <v>1.1200000000000001</v>
      </c>
      <c r="I14" s="98">
        <v>31.56</v>
      </c>
      <c r="J14" s="97">
        <v>2006</v>
      </c>
      <c r="K14" s="64">
        <v>20.63</v>
      </c>
      <c r="L14" s="64">
        <v>18.82</v>
      </c>
      <c r="M14" s="64">
        <v>0.43</v>
      </c>
      <c r="N14" s="64">
        <v>1.38</v>
      </c>
      <c r="O14" s="64">
        <v>2.13</v>
      </c>
      <c r="P14" s="64">
        <v>3.51</v>
      </c>
      <c r="Q14" s="64">
        <v>9.81</v>
      </c>
      <c r="R14" s="64">
        <v>69.56</v>
      </c>
      <c r="S14" s="53">
        <v>941</v>
      </c>
      <c r="T14" s="98">
        <v>45.76</v>
      </c>
      <c r="U14" s="98">
        <v>33.85</v>
      </c>
      <c r="V14" s="98">
        <v>1.53</v>
      </c>
      <c r="W14" s="98">
        <v>10.38</v>
      </c>
      <c r="X14" s="98">
        <v>8.75</v>
      </c>
      <c r="Y14" s="98">
        <v>19.13</v>
      </c>
      <c r="Z14" s="98">
        <v>13.81</v>
      </c>
      <c r="AA14" s="98">
        <v>40.43</v>
      </c>
      <c r="AB14" s="97">
        <v>5533</v>
      </c>
    </row>
    <row r="15" spans="1:28" ht="15" customHeight="1" x14ac:dyDescent="0.25">
      <c r="A15" s="12" t="s">
        <v>24</v>
      </c>
      <c r="B15" s="98">
        <v>65.56</v>
      </c>
      <c r="C15" s="98">
        <v>59.23</v>
      </c>
      <c r="D15" s="98">
        <v>1.28</v>
      </c>
      <c r="E15" s="98">
        <v>5.04</v>
      </c>
      <c r="F15" s="98">
        <v>4.43</v>
      </c>
      <c r="G15" s="98">
        <v>9.48</v>
      </c>
      <c r="H15" s="98">
        <v>1.38</v>
      </c>
      <c r="I15" s="98">
        <v>33.06</v>
      </c>
      <c r="J15" s="97">
        <v>2504</v>
      </c>
      <c r="K15" s="64">
        <v>44.5</v>
      </c>
      <c r="L15" s="64">
        <v>42.34</v>
      </c>
      <c r="M15" s="64">
        <v>1.43</v>
      </c>
      <c r="N15" s="64">
        <v>0.73</v>
      </c>
      <c r="O15" s="64">
        <v>1.18</v>
      </c>
      <c r="P15" s="64">
        <v>1.91</v>
      </c>
      <c r="Q15" s="64">
        <v>5.0599999999999996</v>
      </c>
      <c r="R15" s="64">
        <v>50.43</v>
      </c>
      <c r="S15" s="53">
        <v>2539</v>
      </c>
      <c r="T15" s="98">
        <v>41.74</v>
      </c>
      <c r="U15" s="98">
        <v>30.7</v>
      </c>
      <c r="V15" s="98">
        <v>3.98</v>
      </c>
      <c r="W15" s="98">
        <v>7.06</v>
      </c>
      <c r="X15" s="98">
        <v>1.38</v>
      </c>
      <c r="Y15" s="98">
        <v>8.44</v>
      </c>
      <c r="Z15" s="98">
        <v>15.14</v>
      </c>
      <c r="AA15" s="98">
        <v>43.12</v>
      </c>
      <c r="AB15" s="97">
        <v>6589</v>
      </c>
    </row>
    <row r="16" spans="1:28" ht="15" customHeight="1" x14ac:dyDescent="0.25">
      <c r="A16" s="12" t="s">
        <v>25</v>
      </c>
      <c r="B16" s="98">
        <v>53.77</v>
      </c>
      <c r="C16" s="98">
        <v>48.08</v>
      </c>
      <c r="D16" s="98">
        <v>2.5</v>
      </c>
      <c r="E16" s="98">
        <v>3.19</v>
      </c>
      <c r="F16" s="98">
        <v>17.600000000000001</v>
      </c>
      <c r="G16" s="98">
        <v>20.79</v>
      </c>
      <c r="H16" s="98">
        <v>1.05</v>
      </c>
      <c r="I16" s="98">
        <v>45.18</v>
      </c>
      <c r="J16" s="96">
        <v>1079</v>
      </c>
      <c r="K16" s="64">
        <v>21.09</v>
      </c>
      <c r="L16" s="64">
        <v>20.52</v>
      </c>
      <c r="M16" s="64">
        <v>0.56999999999999995</v>
      </c>
      <c r="N16" s="64">
        <v>0</v>
      </c>
      <c r="O16" s="64">
        <v>2.85</v>
      </c>
      <c r="P16" s="64">
        <v>2.85</v>
      </c>
      <c r="Q16" s="64">
        <v>4.5599999999999996</v>
      </c>
      <c r="R16" s="64">
        <v>74.349999999999994</v>
      </c>
      <c r="S16" s="61">
        <v>351</v>
      </c>
      <c r="T16" s="98">
        <v>37.01</v>
      </c>
      <c r="U16" s="98">
        <v>28.94</v>
      </c>
      <c r="V16" s="98">
        <v>4.9800000000000004</v>
      </c>
      <c r="W16" s="98">
        <v>3.09</v>
      </c>
      <c r="X16" s="98">
        <v>6.57</v>
      </c>
      <c r="Y16" s="98">
        <v>9.67</v>
      </c>
      <c r="Z16" s="98">
        <v>15.19</v>
      </c>
      <c r="AA16" s="98">
        <v>47.8</v>
      </c>
      <c r="AB16" s="97">
        <v>1856</v>
      </c>
    </row>
    <row r="17" spans="1:28" ht="15" customHeight="1" x14ac:dyDescent="0.25">
      <c r="A17" s="12" t="s">
        <v>26</v>
      </c>
      <c r="B17" s="98">
        <v>50.92</v>
      </c>
      <c r="C17" s="98">
        <v>41.83</v>
      </c>
      <c r="D17" s="98">
        <v>2.16</v>
      </c>
      <c r="E17" s="98">
        <v>6.93</v>
      </c>
      <c r="F17" s="98">
        <v>15.51</v>
      </c>
      <c r="G17" s="98">
        <v>22.44</v>
      </c>
      <c r="H17" s="98">
        <v>1.78</v>
      </c>
      <c r="I17" s="98">
        <v>47.3</v>
      </c>
      <c r="J17" s="96">
        <v>787</v>
      </c>
      <c r="K17" s="64">
        <v>15.43</v>
      </c>
      <c r="L17" s="64">
        <v>13.62</v>
      </c>
      <c r="M17" s="64">
        <v>1.82</v>
      </c>
      <c r="N17" s="64">
        <v>0</v>
      </c>
      <c r="O17" s="64">
        <v>2.72</v>
      </c>
      <c r="P17" s="64">
        <v>2.72</v>
      </c>
      <c r="Q17" s="64">
        <v>7.46</v>
      </c>
      <c r="R17" s="64">
        <v>77.11</v>
      </c>
      <c r="S17" s="61">
        <v>110</v>
      </c>
      <c r="T17" s="98">
        <v>30.19</v>
      </c>
      <c r="U17" s="98">
        <v>22.29</v>
      </c>
      <c r="V17" s="98">
        <v>3.7</v>
      </c>
      <c r="W17" s="98">
        <v>4.2</v>
      </c>
      <c r="X17" s="98">
        <v>3.84</v>
      </c>
      <c r="Y17" s="98">
        <v>8.0500000000000007</v>
      </c>
      <c r="Z17" s="98">
        <v>13.92</v>
      </c>
      <c r="AA17" s="98">
        <v>55.89</v>
      </c>
      <c r="AB17" s="97">
        <v>1171</v>
      </c>
    </row>
    <row r="18" spans="1:28" ht="15" customHeight="1" x14ac:dyDescent="0.25">
      <c r="A18" s="12" t="s">
        <v>27</v>
      </c>
      <c r="B18" s="98">
        <v>72.55</v>
      </c>
      <c r="C18" s="98">
        <v>55.31</v>
      </c>
      <c r="D18" s="98">
        <v>2.2599999999999998</v>
      </c>
      <c r="E18" s="98">
        <v>14.98</v>
      </c>
      <c r="F18" s="98">
        <v>29.42</v>
      </c>
      <c r="G18" s="98">
        <v>44.4</v>
      </c>
      <c r="H18" s="98">
        <v>1.38</v>
      </c>
      <c r="I18" s="98">
        <v>26.07</v>
      </c>
      <c r="J18" s="97">
        <v>11595</v>
      </c>
      <c r="K18" s="64">
        <v>26.69</v>
      </c>
      <c r="L18" s="64">
        <v>24.79</v>
      </c>
      <c r="M18" s="64">
        <v>1.48</v>
      </c>
      <c r="N18" s="64">
        <v>0.42</v>
      </c>
      <c r="O18" s="64">
        <v>1.68</v>
      </c>
      <c r="P18" s="64">
        <v>2.1</v>
      </c>
      <c r="Q18" s="64">
        <v>8.32</v>
      </c>
      <c r="R18" s="64">
        <v>64.989999999999995</v>
      </c>
      <c r="S18" s="53">
        <v>4768</v>
      </c>
      <c r="T18" s="98">
        <v>40.340000000000003</v>
      </c>
      <c r="U18" s="98">
        <v>27.69</v>
      </c>
      <c r="V18" s="98">
        <v>3.68</v>
      </c>
      <c r="W18" s="98">
        <v>8.9700000000000006</v>
      </c>
      <c r="X18" s="98">
        <v>6.74</v>
      </c>
      <c r="Y18" s="98">
        <v>15.71</v>
      </c>
      <c r="Z18" s="98">
        <v>16.29</v>
      </c>
      <c r="AA18" s="98">
        <v>43.37</v>
      </c>
      <c r="AB18" s="97">
        <v>25136</v>
      </c>
    </row>
    <row r="19" spans="1:28" ht="15" customHeight="1" x14ac:dyDescent="0.25">
      <c r="A19" s="12" t="s">
        <v>28</v>
      </c>
      <c r="B19" s="93" t="s">
        <v>75</v>
      </c>
      <c r="C19" s="93" t="s">
        <v>75</v>
      </c>
      <c r="D19" s="93" t="s">
        <v>75</v>
      </c>
      <c r="E19" s="93" t="s">
        <v>75</v>
      </c>
      <c r="F19" s="93" t="s">
        <v>75</v>
      </c>
      <c r="G19" s="93" t="s">
        <v>75</v>
      </c>
      <c r="H19" s="93" t="s">
        <v>75</v>
      </c>
      <c r="I19" s="93" t="s">
        <v>75</v>
      </c>
      <c r="J19" s="93" t="s">
        <v>75</v>
      </c>
      <c r="K19" s="5" t="s">
        <v>75</v>
      </c>
      <c r="L19" s="5" t="s">
        <v>75</v>
      </c>
      <c r="M19" s="5" t="s">
        <v>75</v>
      </c>
      <c r="N19" s="5" t="s">
        <v>75</v>
      </c>
      <c r="O19" s="5" t="s">
        <v>75</v>
      </c>
      <c r="P19" s="5" t="s">
        <v>75</v>
      </c>
      <c r="Q19" s="5" t="s">
        <v>75</v>
      </c>
      <c r="R19" s="5" t="s">
        <v>75</v>
      </c>
      <c r="S19" s="5" t="s">
        <v>75</v>
      </c>
      <c r="T19" s="93" t="s">
        <v>75</v>
      </c>
      <c r="U19" s="93" t="s">
        <v>75</v>
      </c>
      <c r="V19" s="93" t="s">
        <v>75</v>
      </c>
      <c r="W19" s="93" t="s">
        <v>75</v>
      </c>
      <c r="X19" s="93" t="s">
        <v>75</v>
      </c>
      <c r="Y19" s="93" t="s">
        <v>75</v>
      </c>
      <c r="Z19" s="93" t="s">
        <v>75</v>
      </c>
      <c r="AA19" s="93" t="s">
        <v>75</v>
      </c>
      <c r="AB19" s="93" t="s">
        <v>75</v>
      </c>
    </row>
    <row r="20" spans="1:28" ht="15" customHeight="1" x14ac:dyDescent="0.25">
      <c r="A20" s="12" t="s">
        <v>29</v>
      </c>
      <c r="B20" s="98">
        <v>73.569999999999993</v>
      </c>
      <c r="C20" s="98">
        <v>59.02</v>
      </c>
      <c r="D20" s="98">
        <v>7.2</v>
      </c>
      <c r="E20" s="98">
        <v>7.34</v>
      </c>
      <c r="F20" s="98">
        <v>23.36</v>
      </c>
      <c r="G20" s="98">
        <v>30.7</v>
      </c>
      <c r="H20" s="98">
        <v>0.86</v>
      </c>
      <c r="I20" s="98">
        <v>25.57</v>
      </c>
      <c r="J20" s="97">
        <v>5508</v>
      </c>
      <c r="K20" s="64">
        <v>26.76</v>
      </c>
      <c r="L20" s="64">
        <v>20.350000000000001</v>
      </c>
      <c r="M20" s="64">
        <v>5.74</v>
      </c>
      <c r="N20" s="64">
        <v>0.67</v>
      </c>
      <c r="O20" s="64">
        <v>2.67</v>
      </c>
      <c r="P20" s="64">
        <v>3.33</v>
      </c>
      <c r="Q20" s="64">
        <v>6</v>
      </c>
      <c r="R20" s="64">
        <v>67.239999999999995</v>
      </c>
      <c r="S20" s="61">
        <v>752</v>
      </c>
      <c r="T20" s="98">
        <v>39.18</v>
      </c>
      <c r="U20" s="98">
        <v>24.42</v>
      </c>
      <c r="V20" s="98">
        <v>7.97</v>
      </c>
      <c r="W20" s="98">
        <v>6.78</v>
      </c>
      <c r="X20" s="98">
        <v>5.61</v>
      </c>
      <c r="Y20" s="98">
        <v>12.4</v>
      </c>
      <c r="Z20" s="98">
        <v>11.43</v>
      </c>
      <c r="AA20" s="98">
        <v>49.39</v>
      </c>
      <c r="AB20" s="97">
        <v>6150</v>
      </c>
    </row>
    <row r="21" spans="1:28" ht="15" customHeight="1" x14ac:dyDescent="0.25">
      <c r="A21" s="12" t="s">
        <v>31</v>
      </c>
      <c r="B21" s="98">
        <v>64.14</v>
      </c>
      <c r="C21" s="98">
        <v>57.45</v>
      </c>
      <c r="D21" s="98">
        <v>1.6</v>
      </c>
      <c r="E21" s="98">
        <v>5.09</v>
      </c>
      <c r="F21" s="98">
        <v>16.05</v>
      </c>
      <c r="G21" s="98">
        <v>21.14</v>
      </c>
      <c r="H21" s="98">
        <v>1.51</v>
      </c>
      <c r="I21" s="98">
        <v>34.36</v>
      </c>
      <c r="J21" s="97">
        <v>2679</v>
      </c>
      <c r="K21" s="64">
        <v>31.36</v>
      </c>
      <c r="L21" s="64">
        <v>29.65</v>
      </c>
      <c r="M21" s="64">
        <v>1.1000000000000001</v>
      </c>
      <c r="N21" s="64">
        <v>0.62</v>
      </c>
      <c r="O21" s="64">
        <v>1.76</v>
      </c>
      <c r="P21" s="64">
        <v>2.37</v>
      </c>
      <c r="Q21" s="64">
        <v>4.6900000000000004</v>
      </c>
      <c r="R21" s="64">
        <v>63.95</v>
      </c>
      <c r="S21" s="61">
        <v>1025</v>
      </c>
      <c r="T21" s="98">
        <v>32.83</v>
      </c>
      <c r="U21" s="98">
        <v>25.79</v>
      </c>
      <c r="V21" s="98">
        <v>2.38</v>
      </c>
      <c r="W21" s="98">
        <v>4.66</v>
      </c>
      <c r="X21" s="98">
        <v>3.47</v>
      </c>
      <c r="Y21" s="98">
        <v>8.1300000000000008</v>
      </c>
      <c r="Z21" s="98">
        <v>13.11</v>
      </c>
      <c r="AA21" s="98">
        <v>54.07</v>
      </c>
      <c r="AB21" s="97">
        <v>5700</v>
      </c>
    </row>
    <row r="22" spans="1:28" ht="15" customHeight="1" x14ac:dyDescent="0.25">
      <c r="A22" s="12" t="s">
        <v>33</v>
      </c>
      <c r="B22" s="98">
        <v>52.72</v>
      </c>
      <c r="C22" s="98">
        <v>44.77</v>
      </c>
      <c r="D22" s="98">
        <v>1.39</v>
      </c>
      <c r="E22" s="98">
        <v>6.56</v>
      </c>
      <c r="F22" s="98">
        <v>7.07</v>
      </c>
      <c r="G22" s="98">
        <v>13.63</v>
      </c>
      <c r="H22" s="98">
        <v>0.99</v>
      </c>
      <c r="I22" s="98">
        <v>46.29</v>
      </c>
      <c r="J22" s="96">
        <v>721</v>
      </c>
      <c r="K22" s="64">
        <v>22.88</v>
      </c>
      <c r="L22" s="64">
        <v>21.47</v>
      </c>
      <c r="M22" s="64">
        <v>1.02</v>
      </c>
      <c r="N22" s="64">
        <v>0.39</v>
      </c>
      <c r="O22" s="64">
        <v>1.02</v>
      </c>
      <c r="P22" s="64">
        <v>1.41</v>
      </c>
      <c r="Q22" s="64">
        <v>9.34</v>
      </c>
      <c r="R22" s="64">
        <v>67.77</v>
      </c>
      <c r="S22" s="61">
        <v>293</v>
      </c>
      <c r="T22" s="98">
        <v>33.46</v>
      </c>
      <c r="U22" s="98">
        <v>24.67</v>
      </c>
      <c r="V22" s="98">
        <v>2.2200000000000002</v>
      </c>
      <c r="W22" s="98">
        <v>6.57</v>
      </c>
      <c r="X22" s="98">
        <v>2.0099999999999998</v>
      </c>
      <c r="Y22" s="98">
        <v>8.58</v>
      </c>
      <c r="Z22" s="98">
        <v>14.26</v>
      </c>
      <c r="AA22" s="98">
        <v>52.28</v>
      </c>
      <c r="AB22" s="97">
        <v>1443</v>
      </c>
    </row>
    <row r="23" spans="1:28" ht="15" customHeight="1" x14ac:dyDescent="0.25">
      <c r="A23" s="12" t="s">
        <v>34</v>
      </c>
      <c r="B23" s="98">
        <v>63.44</v>
      </c>
      <c r="C23" s="98">
        <v>43.21</v>
      </c>
      <c r="D23" s="98">
        <v>1.43</v>
      </c>
      <c r="E23" s="98">
        <v>18.8</v>
      </c>
      <c r="F23" s="98">
        <v>25</v>
      </c>
      <c r="G23" s="98">
        <v>43.8</v>
      </c>
      <c r="H23" s="98">
        <v>1.7</v>
      </c>
      <c r="I23" s="98">
        <v>34.86</v>
      </c>
      <c r="J23" s="97">
        <v>3904</v>
      </c>
      <c r="K23" s="64">
        <v>20.09</v>
      </c>
      <c r="L23" s="64">
        <v>18.100000000000001</v>
      </c>
      <c r="M23" s="64">
        <v>0.92</v>
      </c>
      <c r="N23" s="64">
        <v>1.08</v>
      </c>
      <c r="O23" s="64">
        <v>3.01</v>
      </c>
      <c r="P23" s="64">
        <v>4.09</v>
      </c>
      <c r="Q23" s="64">
        <v>14.62</v>
      </c>
      <c r="R23" s="64">
        <v>65.28</v>
      </c>
      <c r="S23" s="53">
        <v>2624</v>
      </c>
      <c r="T23" s="98">
        <v>36.21</v>
      </c>
      <c r="U23" s="98">
        <v>24.59</v>
      </c>
      <c r="V23" s="98">
        <v>2.4</v>
      </c>
      <c r="W23" s="98">
        <v>9.2200000000000006</v>
      </c>
      <c r="X23" s="98">
        <v>7.13</v>
      </c>
      <c r="Y23" s="98">
        <v>16.350000000000001</v>
      </c>
      <c r="Z23" s="98">
        <v>21.99</v>
      </c>
      <c r="AA23" s="98">
        <v>41.8</v>
      </c>
      <c r="AB23" s="97">
        <v>11228</v>
      </c>
    </row>
    <row r="24" spans="1:28" ht="15" customHeight="1" x14ac:dyDescent="0.25">
      <c r="A24" s="12" t="s">
        <v>35</v>
      </c>
      <c r="B24" s="98">
        <v>59.85</v>
      </c>
      <c r="C24" s="98">
        <v>45.86</v>
      </c>
      <c r="D24" s="98">
        <v>1.24</v>
      </c>
      <c r="E24" s="98">
        <v>12.75</v>
      </c>
      <c r="F24" s="98">
        <v>20.58</v>
      </c>
      <c r="G24" s="98">
        <v>33.33</v>
      </c>
      <c r="H24" s="98">
        <v>2.1</v>
      </c>
      <c r="I24" s="98">
        <v>38.049999999999997</v>
      </c>
      <c r="J24" s="97">
        <v>2809</v>
      </c>
      <c r="K24" s="64">
        <v>21.17</v>
      </c>
      <c r="L24" s="64">
        <v>19.13</v>
      </c>
      <c r="M24" s="64">
        <v>1.21</v>
      </c>
      <c r="N24" s="64">
        <v>0.83</v>
      </c>
      <c r="O24" s="64">
        <v>1.63</v>
      </c>
      <c r="P24" s="64">
        <v>2.46</v>
      </c>
      <c r="Q24" s="64">
        <v>10.15</v>
      </c>
      <c r="R24" s="64">
        <v>68.680000000000007</v>
      </c>
      <c r="S24" s="53">
        <v>2327</v>
      </c>
      <c r="T24" s="98">
        <v>38.4</v>
      </c>
      <c r="U24" s="98">
        <v>29.77</v>
      </c>
      <c r="V24" s="98">
        <v>2.38</v>
      </c>
      <c r="W24" s="98">
        <v>6.25</v>
      </c>
      <c r="X24" s="98">
        <v>6.01</v>
      </c>
      <c r="Y24" s="98">
        <v>12.26</v>
      </c>
      <c r="Z24" s="98">
        <v>17.55</v>
      </c>
      <c r="AA24" s="98">
        <v>44.05</v>
      </c>
      <c r="AB24" s="97">
        <v>9779</v>
      </c>
    </row>
    <row r="25" spans="1:28" ht="15" customHeight="1" x14ac:dyDescent="0.25">
      <c r="A25" s="12" t="s">
        <v>36</v>
      </c>
      <c r="B25" s="98">
        <v>59.61</v>
      </c>
      <c r="C25" s="98">
        <v>39.450000000000003</v>
      </c>
      <c r="D25" s="98">
        <v>1.4</v>
      </c>
      <c r="E25" s="98">
        <v>18.760000000000002</v>
      </c>
      <c r="F25" s="98">
        <v>17.920000000000002</v>
      </c>
      <c r="G25" s="98">
        <v>36.68</v>
      </c>
      <c r="H25" s="98">
        <v>1.75</v>
      </c>
      <c r="I25" s="98">
        <v>38.64</v>
      </c>
      <c r="J25" s="97">
        <v>5252</v>
      </c>
      <c r="K25" s="64">
        <v>19.78</v>
      </c>
      <c r="L25" s="64">
        <v>18.73</v>
      </c>
      <c r="M25" s="64">
        <v>0.56000000000000005</v>
      </c>
      <c r="N25" s="64">
        <v>0.5</v>
      </c>
      <c r="O25" s="64">
        <v>1.57</v>
      </c>
      <c r="P25" s="64">
        <v>2.06</v>
      </c>
      <c r="Q25" s="64">
        <v>8.67</v>
      </c>
      <c r="R25" s="64">
        <v>71.540000000000006</v>
      </c>
      <c r="S25" s="53">
        <v>4277</v>
      </c>
      <c r="T25" s="98">
        <v>37.67</v>
      </c>
      <c r="U25" s="98">
        <v>23.99</v>
      </c>
      <c r="V25" s="98">
        <v>2.1800000000000002</v>
      </c>
      <c r="W25" s="98">
        <v>11.5</v>
      </c>
      <c r="X25" s="98">
        <v>4.3</v>
      </c>
      <c r="Y25" s="98">
        <v>15.8</v>
      </c>
      <c r="Z25" s="98">
        <v>19.25</v>
      </c>
      <c r="AA25" s="98">
        <v>43.08</v>
      </c>
      <c r="AB25" s="97">
        <v>17418</v>
      </c>
    </row>
    <row r="26" spans="1:28" ht="15" customHeight="1" x14ac:dyDescent="0.25">
      <c r="A26" s="12" t="s">
        <v>37</v>
      </c>
      <c r="B26" s="98">
        <v>80.239999999999995</v>
      </c>
      <c r="C26" s="98">
        <v>66.34</v>
      </c>
      <c r="D26" s="98">
        <v>7.45</v>
      </c>
      <c r="E26" s="98">
        <v>6.44</v>
      </c>
      <c r="F26" s="98">
        <v>16.239999999999998</v>
      </c>
      <c r="G26" s="98">
        <v>22.69</v>
      </c>
      <c r="H26" s="98">
        <v>0.9</v>
      </c>
      <c r="I26" s="98">
        <v>18.86</v>
      </c>
      <c r="J26" s="97">
        <v>4882</v>
      </c>
      <c r="K26" s="64">
        <v>36.47</v>
      </c>
      <c r="L26" s="64">
        <v>32.06</v>
      </c>
      <c r="M26" s="64">
        <v>4.07</v>
      </c>
      <c r="N26" s="64">
        <v>0.34</v>
      </c>
      <c r="O26" s="64">
        <v>3.73</v>
      </c>
      <c r="P26" s="64">
        <v>4.07</v>
      </c>
      <c r="Q26" s="64">
        <v>8</v>
      </c>
      <c r="R26" s="64">
        <v>55.53</v>
      </c>
      <c r="S26" s="53">
        <v>1609</v>
      </c>
      <c r="T26" s="98">
        <v>44.4</v>
      </c>
      <c r="U26" s="98">
        <v>27.95</v>
      </c>
      <c r="V26" s="98">
        <v>7.36</v>
      </c>
      <c r="W26" s="98">
        <v>9.09</v>
      </c>
      <c r="X26" s="98">
        <v>4.75</v>
      </c>
      <c r="Y26" s="98">
        <v>13.84</v>
      </c>
      <c r="Z26" s="98">
        <v>15.02</v>
      </c>
      <c r="AA26" s="98">
        <v>40.58</v>
      </c>
      <c r="AB26" s="97">
        <v>8862</v>
      </c>
    </row>
    <row r="27" spans="1:28" ht="15" customHeight="1" x14ac:dyDescent="0.25">
      <c r="A27" s="12" t="s">
        <v>38</v>
      </c>
      <c r="B27" s="98">
        <v>72.38</v>
      </c>
      <c r="C27" s="98">
        <v>62.36</v>
      </c>
      <c r="D27" s="98">
        <v>3.55</v>
      </c>
      <c r="E27" s="98">
        <v>6.47</v>
      </c>
      <c r="F27" s="98">
        <v>22.81</v>
      </c>
      <c r="G27" s="98">
        <v>29.28</v>
      </c>
      <c r="H27" s="98">
        <v>1.8</v>
      </c>
      <c r="I27" s="98">
        <v>25.82</v>
      </c>
      <c r="J27" s="97">
        <v>7282</v>
      </c>
      <c r="K27" s="64">
        <v>11.59</v>
      </c>
      <c r="L27" s="64">
        <v>10.4</v>
      </c>
      <c r="M27" s="64">
        <v>0.89</v>
      </c>
      <c r="N27" s="64">
        <v>0.3</v>
      </c>
      <c r="O27" s="64">
        <v>0.3</v>
      </c>
      <c r="P27" s="64">
        <v>0.59</v>
      </c>
      <c r="Q27" s="64">
        <v>4.33</v>
      </c>
      <c r="R27" s="64">
        <v>84.08</v>
      </c>
      <c r="S27" s="61">
        <v>336</v>
      </c>
      <c r="T27" s="98">
        <v>28.84</v>
      </c>
      <c r="U27" s="98">
        <v>19.3</v>
      </c>
      <c r="V27" s="98">
        <v>4.57</v>
      </c>
      <c r="W27" s="98">
        <v>4.9800000000000004</v>
      </c>
      <c r="X27" s="98">
        <v>1.97</v>
      </c>
      <c r="Y27" s="98">
        <v>6.95</v>
      </c>
      <c r="Z27" s="98">
        <v>13.64</v>
      </c>
      <c r="AA27" s="98">
        <v>57.52</v>
      </c>
      <c r="AB27" s="97">
        <v>7022</v>
      </c>
    </row>
    <row r="28" spans="1:28" ht="15" customHeight="1" x14ac:dyDescent="0.25">
      <c r="A28" s="12" t="s">
        <v>39</v>
      </c>
      <c r="B28" s="98">
        <v>60.41</v>
      </c>
      <c r="C28" s="98">
        <v>49.2</v>
      </c>
      <c r="D28" s="98">
        <v>2.02</v>
      </c>
      <c r="E28" s="98">
        <v>9.19</v>
      </c>
      <c r="F28" s="98">
        <v>23.6</v>
      </c>
      <c r="G28" s="98">
        <v>32.79</v>
      </c>
      <c r="H28" s="98">
        <v>1.28</v>
      </c>
      <c r="I28" s="98">
        <v>38.32</v>
      </c>
      <c r="J28" s="97">
        <v>5661</v>
      </c>
      <c r="K28" s="64">
        <v>15.86</v>
      </c>
      <c r="L28" s="64">
        <v>15.1</v>
      </c>
      <c r="M28" s="64">
        <v>0.17</v>
      </c>
      <c r="N28" s="64">
        <v>0.59</v>
      </c>
      <c r="O28" s="64">
        <v>1.17</v>
      </c>
      <c r="P28" s="64">
        <v>1.77</v>
      </c>
      <c r="Q28" s="64">
        <v>7.08</v>
      </c>
      <c r="R28" s="64">
        <v>77.069999999999993</v>
      </c>
      <c r="S28" s="53">
        <v>1192</v>
      </c>
      <c r="T28" s="98">
        <v>31.13</v>
      </c>
      <c r="U28" s="98">
        <v>21.53</v>
      </c>
      <c r="V28" s="98">
        <v>2.4700000000000002</v>
      </c>
      <c r="W28" s="98">
        <v>7.13</v>
      </c>
      <c r="X28" s="98">
        <v>4.0199999999999996</v>
      </c>
      <c r="Y28" s="98">
        <v>11.15</v>
      </c>
      <c r="Z28" s="98">
        <v>16.29</v>
      </c>
      <c r="AA28" s="98">
        <v>52.58</v>
      </c>
      <c r="AB28" s="97">
        <v>9728</v>
      </c>
    </row>
    <row r="29" spans="1:28" ht="15" customHeight="1" x14ac:dyDescent="0.25">
      <c r="A29" s="12" t="s">
        <v>41</v>
      </c>
      <c r="B29" s="98">
        <v>60.71</v>
      </c>
      <c r="C29" s="98">
        <v>42.04</v>
      </c>
      <c r="D29" s="98">
        <v>13.66</v>
      </c>
      <c r="E29" s="98">
        <v>5.01</v>
      </c>
      <c r="F29" s="98">
        <v>14.14</v>
      </c>
      <c r="G29" s="98">
        <v>19.149999999999999</v>
      </c>
      <c r="H29" s="98">
        <v>1.32</v>
      </c>
      <c r="I29" s="98">
        <v>37.979999999999997</v>
      </c>
      <c r="J29" s="97">
        <v>2136</v>
      </c>
      <c r="K29" s="64">
        <v>16.86</v>
      </c>
      <c r="L29" s="64">
        <v>13.37</v>
      </c>
      <c r="M29" s="64">
        <v>3.48</v>
      </c>
      <c r="N29" s="64">
        <v>0</v>
      </c>
      <c r="O29" s="64">
        <v>0.25</v>
      </c>
      <c r="P29" s="64">
        <v>0.25</v>
      </c>
      <c r="Q29" s="64">
        <v>7.94</v>
      </c>
      <c r="R29" s="64">
        <v>75.209999999999994</v>
      </c>
      <c r="S29" s="61">
        <v>404</v>
      </c>
      <c r="T29" s="98">
        <v>35.01</v>
      </c>
      <c r="U29" s="98">
        <v>22.03</v>
      </c>
      <c r="V29" s="98">
        <v>5.3</v>
      </c>
      <c r="W29" s="98">
        <v>7.69</v>
      </c>
      <c r="X29" s="98">
        <v>3.03</v>
      </c>
      <c r="Y29" s="98">
        <v>10.72</v>
      </c>
      <c r="Z29" s="98">
        <v>16.66</v>
      </c>
      <c r="AA29" s="98">
        <v>48.32</v>
      </c>
      <c r="AB29" s="97">
        <v>3105</v>
      </c>
    </row>
    <row r="30" spans="1:28" ht="15" customHeight="1" x14ac:dyDescent="0.25">
      <c r="A30" s="12" t="s">
        <v>42</v>
      </c>
      <c r="B30" s="93" t="s">
        <v>75</v>
      </c>
      <c r="C30" s="93" t="s">
        <v>75</v>
      </c>
      <c r="D30" s="93" t="s">
        <v>75</v>
      </c>
      <c r="E30" s="93" t="s">
        <v>75</v>
      </c>
      <c r="F30" s="93" t="s">
        <v>75</v>
      </c>
      <c r="G30" s="93" t="s">
        <v>75</v>
      </c>
      <c r="H30" s="93" t="s">
        <v>75</v>
      </c>
      <c r="I30" s="93" t="s">
        <v>75</v>
      </c>
      <c r="J30" s="93" t="s">
        <v>75</v>
      </c>
      <c r="K30" s="5" t="s">
        <v>75</v>
      </c>
      <c r="L30" s="5" t="s">
        <v>75</v>
      </c>
      <c r="M30" s="5" t="s">
        <v>75</v>
      </c>
      <c r="N30" s="5" t="s">
        <v>75</v>
      </c>
      <c r="O30" s="5" t="s">
        <v>75</v>
      </c>
      <c r="P30" s="5" t="s">
        <v>75</v>
      </c>
      <c r="Q30" s="5" t="s">
        <v>75</v>
      </c>
      <c r="R30" s="5" t="s">
        <v>75</v>
      </c>
      <c r="S30" s="5" t="s">
        <v>75</v>
      </c>
      <c r="T30" s="93" t="s">
        <v>75</v>
      </c>
      <c r="U30" s="93" t="s">
        <v>75</v>
      </c>
      <c r="V30" s="93" t="s">
        <v>75</v>
      </c>
      <c r="W30" s="93" t="s">
        <v>75</v>
      </c>
      <c r="X30" s="93" t="s">
        <v>75</v>
      </c>
      <c r="Y30" s="93" t="s">
        <v>75</v>
      </c>
      <c r="Z30" s="93" t="s">
        <v>75</v>
      </c>
      <c r="AA30" s="93" t="s">
        <v>75</v>
      </c>
      <c r="AB30" s="93" t="s">
        <v>75</v>
      </c>
    </row>
    <row r="31" spans="1:28" ht="15" customHeight="1" x14ac:dyDescent="0.25">
      <c r="A31" s="12" t="s">
        <v>43</v>
      </c>
      <c r="B31" s="98">
        <v>67.709999999999994</v>
      </c>
      <c r="C31" s="98">
        <v>55.69</v>
      </c>
      <c r="D31" s="98">
        <v>0.57999999999999996</v>
      </c>
      <c r="E31" s="98">
        <v>11.44</v>
      </c>
      <c r="F31" s="98">
        <v>15.47</v>
      </c>
      <c r="G31" s="98">
        <v>26.91</v>
      </c>
      <c r="H31" s="98">
        <v>1.38</v>
      </c>
      <c r="I31" s="98">
        <v>30.91</v>
      </c>
      <c r="J31" s="96">
        <v>517</v>
      </c>
      <c r="K31" s="64">
        <v>29.65</v>
      </c>
      <c r="L31" s="64">
        <v>26.15</v>
      </c>
      <c r="M31" s="64">
        <v>2.97</v>
      </c>
      <c r="N31" s="64">
        <v>0.54</v>
      </c>
      <c r="O31" s="64">
        <v>1.35</v>
      </c>
      <c r="P31" s="64">
        <v>1.89</v>
      </c>
      <c r="Q31" s="64">
        <v>7.82</v>
      </c>
      <c r="R31" s="64">
        <v>62.53</v>
      </c>
      <c r="S31" s="61">
        <v>371</v>
      </c>
      <c r="T31" s="98">
        <v>38.229999999999997</v>
      </c>
      <c r="U31" s="98">
        <v>26.1</v>
      </c>
      <c r="V31" s="98">
        <v>4.1399999999999997</v>
      </c>
      <c r="W31" s="98">
        <v>7.99</v>
      </c>
      <c r="X31" s="98">
        <v>3.85</v>
      </c>
      <c r="Y31" s="98">
        <v>11.83</v>
      </c>
      <c r="Z31" s="98">
        <v>13.4</v>
      </c>
      <c r="AA31" s="98">
        <v>48.37</v>
      </c>
      <c r="AB31" s="97">
        <v>1456</v>
      </c>
    </row>
    <row r="32" spans="1:28" ht="15" customHeight="1" x14ac:dyDescent="0.25">
      <c r="A32" s="12" t="s">
        <v>44</v>
      </c>
      <c r="B32" s="98">
        <v>52.79</v>
      </c>
      <c r="C32" s="98">
        <v>43.58</v>
      </c>
      <c r="D32" s="98">
        <v>1.1299999999999999</v>
      </c>
      <c r="E32" s="98">
        <v>8.08</v>
      </c>
      <c r="F32" s="98">
        <v>27.3</v>
      </c>
      <c r="G32" s="98">
        <v>35.380000000000003</v>
      </c>
      <c r="H32" s="98">
        <v>2.02</v>
      </c>
      <c r="I32" s="98">
        <v>45.19</v>
      </c>
      <c r="J32" s="97">
        <v>9342</v>
      </c>
      <c r="K32" s="64">
        <v>17.54</v>
      </c>
      <c r="L32" s="64">
        <v>15.64</v>
      </c>
      <c r="M32" s="64">
        <v>0.76</v>
      </c>
      <c r="N32" s="64">
        <v>1.1499999999999999</v>
      </c>
      <c r="O32" s="64">
        <v>3.55</v>
      </c>
      <c r="P32" s="64">
        <v>4.7</v>
      </c>
      <c r="Q32" s="64">
        <v>10.3</v>
      </c>
      <c r="R32" s="64">
        <v>72.16</v>
      </c>
      <c r="S32" s="53">
        <v>2110</v>
      </c>
      <c r="T32" s="98">
        <v>36.67</v>
      </c>
      <c r="U32" s="98">
        <v>27.87</v>
      </c>
      <c r="V32" s="98">
        <v>2.0099999999999998</v>
      </c>
      <c r="W32" s="98">
        <v>6.79</v>
      </c>
      <c r="X32" s="98">
        <v>7.54</v>
      </c>
      <c r="Y32" s="98">
        <v>14.32</v>
      </c>
      <c r="Z32" s="98">
        <v>17.899999999999999</v>
      </c>
      <c r="AA32" s="98">
        <v>45.43</v>
      </c>
      <c r="AB32" s="97">
        <v>18021</v>
      </c>
    </row>
    <row r="33" spans="1:28" ht="15" customHeight="1" x14ac:dyDescent="0.25">
      <c r="A33" s="12" t="s">
        <v>45</v>
      </c>
      <c r="B33" s="98">
        <v>50.67</v>
      </c>
      <c r="C33" s="98">
        <v>35.700000000000003</v>
      </c>
      <c r="D33" s="98">
        <v>1.5</v>
      </c>
      <c r="E33" s="98">
        <v>13.46</v>
      </c>
      <c r="F33" s="98">
        <v>8.77</v>
      </c>
      <c r="G33" s="98">
        <v>22.23</v>
      </c>
      <c r="H33" s="98">
        <v>1.98</v>
      </c>
      <c r="I33" s="98">
        <v>47.36</v>
      </c>
      <c r="J33" s="97">
        <v>2213</v>
      </c>
      <c r="K33" s="64">
        <v>30.16</v>
      </c>
      <c r="L33" s="64">
        <v>27.63</v>
      </c>
      <c r="M33" s="64">
        <v>0.85</v>
      </c>
      <c r="N33" s="64">
        <v>1.68</v>
      </c>
      <c r="O33" s="64">
        <v>0.98</v>
      </c>
      <c r="P33" s="64">
        <v>2.66</v>
      </c>
      <c r="Q33" s="64">
        <v>5.76</v>
      </c>
      <c r="R33" s="64">
        <v>64.08</v>
      </c>
      <c r="S33" s="61">
        <v>612</v>
      </c>
      <c r="T33" s="98">
        <v>32.97</v>
      </c>
      <c r="U33" s="98">
        <v>22.45</v>
      </c>
      <c r="V33" s="98">
        <v>2.63</v>
      </c>
      <c r="W33" s="98">
        <v>7.89</v>
      </c>
      <c r="X33" s="98">
        <v>1.95</v>
      </c>
      <c r="Y33" s="98">
        <v>9.84</v>
      </c>
      <c r="Z33" s="98">
        <v>16.71</v>
      </c>
      <c r="AA33" s="98">
        <v>50.32</v>
      </c>
      <c r="AB33" s="97">
        <v>3488</v>
      </c>
    </row>
    <row r="34" spans="1:28" ht="15" customHeight="1" x14ac:dyDescent="0.25">
      <c r="A34" s="12" t="s">
        <v>46</v>
      </c>
      <c r="B34" s="98">
        <v>58.72</v>
      </c>
      <c r="C34" s="98">
        <v>46.79</v>
      </c>
      <c r="D34" s="98">
        <v>2.82</v>
      </c>
      <c r="E34" s="98">
        <v>9.1199999999999992</v>
      </c>
      <c r="F34" s="98">
        <v>22.65</v>
      </c>
      <c r="G34" s="98">
        <v>31.76</v>
      </c>
      <c r="H34" s="98">
        <v>1.99</v>
      </c>
      <c r="I34" s="98">
        <v>39.28</v>
      </c>
      <c r="J34" s="97">
        <v>19358</v>
      </c>
      <c r="K34" s="64">
        <v>19.05</v>
      </c>
      <c r="L34" s="64">
        <v>16.48</v>
      </c>
      <c r="M34" s="64">
        <v>1.8</v>
      </c>
      <c r="N34" s="64">
        <v>0.76</v>
      </c>
      <c r="O34" s="64">
        <v>2.25</v>
      </c>
      <c r="P34" s="64">
        <v>3.01</v>
      </c>
      <c r="Q34" s="64">
        <v>6.98</v>
      </c>
      <c r="R34" s="64">
        <v>73.98</v>
      </c>
      <c r="S34" s="53">
        <v>1869</v>
      </c>
      <c r="T34" s="98">
        <v>36.18</v>
      </c>
      <c r="U34" s="98">
        <v>26.09</v>
      </c>
      <c r="V34" s="98">
        <v>3.58</v>
      </c>
      <c r="W34" s="98">
        <v>6.51</v>
      </c>
      <c r="X34" s="98">
        <v>5.54</v>
      </c>
      <c r="Y34" s="98">
        <v>12.05</v>
      </c>
      <c r="Z34" s="98">
        <v>16.03</v>
      </c>
      <c r="AA34" s="98">
        <v>47.79</v>
      </c>
      <c r="AB34" s="97">
        <v>27178</v>
      </c>
    </row>
    <row r="35" spans="1:28" ht="15" customHeight="1" x14ac:dyDescent="0.25">
      <c r="A35" s="12" t="s">
        <v>47</v>
      </c>
      <c r="B35" s="98">
        <v>60.52</v>
      </c>
      <c r="C35" s="98">
        <v>48.38</v>
      </c>
      <c r="D35" s="98">
        <v>2.17</v>
      </c>
      <c r="E35" s="98">
        <v>9.9700000000000006</v>
      </c>
      <c r="F35" s="98">
        <v>14.11</v>
      </c>
      <c r="G35" s="98">
        <v>24.08</v>
      </c>
      <c r="H35" s="98">
        <v>1.46</v>
      </c>
      <c r="I35" s="98">
        <v>38.020000000000003</v>
      </c>
      <c r="J35" s="97">
        <v>7496</v>
      </c>
      <c r="K35" s="64">
        <v>22.45</v>
      </c>
      <c r="L35" s="64">
        <v>20.99</v>
      </c>
      <c r="M35" s="64">
        <v>1</v>
      </c>
      <c r="N35" s="64">
        <v>0.45</v>
      </c>
      <c r="O35" s="64">
        <v>2.27</v>
      </c>
      <c r="P35" s="64">
        <v>2.72</v>
      </c>
      <c r="Q35" s="64">
        <v>6.36</v>
      </c>
      <c r="R35" s="64">
        <v>71.19</v>
      </c>
      <c r="S35" s="53">
        <v>2996</v>
      </c>
      <c r="T35" s="98">
        <v>37.340000000000003</v>
      </c>
      <c r="U35" s="98">
        <v>26.68</v>
      </c>
      <c r="V35" s="98">
        <v>4.45</v>
      </c>
      <c r="W35" s="98">
        <v>6.21</v>
      </c>
      <c r="X35" s="98">
        <v>3.79</v>
      </c>
      <c r="Y35" s="98">
        <v>10.01</v>
      </c>
      <c r="Z35" s="98">
        <v>14.84</v>
      </c>
      <c r="AA35" s="98">
        <v>47.82</v>
      </c>
      <c r="AB35" s="97">
        <v>17403</v>
      </c>
    </row>
    <row r="36" spans="1:28" ht="15" customHeight="1" x14ac:dyDescent="0.25">
      <c r="A36" s="12" t="s">
        <v>48</v>
      </c>
      <c r="B36" s="98">
        <v>76.319999999999993</v>
      </c>
      <c r="C36" s="98">
        <v>69.790000000000006</v>
      </c>
      <c r="D36" s="98">
        <v>1.04</v>
      </c>
      <c r="E36" s="98">
        <v>5.5</v>
      </c>
      <c r="F36" s="98">
        <v>12.24</v>
      </c>
      <c r="G36" s="98">
        <v>17.73</v>
      </c>
      <c r="H36" s="98">
        <v>0.52</v>
      </c>
      <c r="I36" s="98">
        <v>23.15</v>
      </c>
      <c r="J36" s="96">
        <v>768</v>
      </c>
      <c r="K36" s="64">
        <v>35.729999999999997</v>
      </c>
      <c r="L36" s="64">
        <v>28.57</v>
      </c>
      <c r="M36" s="64">
        <v>0</v>
      </c>
      <c r="N36" s="64">
        <v>7.15</v>
      </c>
      <c r="O36" s="64">
        <v>7.14</v>
      </c>
      <c r="P36" s="64">
        <v>14.3</v>
      </c>
      <c r="Q36" s="64">
        <v>0</v>
      </c>
      <c r="R36" s="64">
        <v>64.27</v>
      </c>
      <c r="S36" s="64">
        <v>14</v>
      </c>
      <c r="T36" s="98">
        <v>32.04</v>
      </c>
      <c r="U36" s="98">
        <v>14.93</v>
      </c>
      <c r="V36" s="98">
        <v>7.27</v>
      </c>
      <c r="W36" s="98">
        <v>9.84</v>
      </c>
      <c r="X36" s="98">
        <v>2.11</v>
      </c>
      <c r="Y36" s="98">
        <v>11.95</v>
      </c>
      <c r="Z36" s="98">
        <v>14.74</v>
      </c>
      <c r="AA36" s="98">
        <v>53.22</v>
      </c>
      <c r="AB36" s="96">
        <v>429</v>
      </c>
    </row>
    <row r="37" spans="1:28" x14ac:dyDescent="0.25">
      <c r="A37" s="12" t="s">
        <v>49</v>
      </c>
      <c r="B37" s="98">
        <v>49.9</v>
      </c>
      <c r="C37" s="98">
        <v>39.979999999999997</v>
      </c>
      <c r="D37" s="98">
        <v>0.77</v>
      </c>
      <c r="E37" s="98">
        <v>9.16</v>
      </c>
      <c r="F37" s="98">
        <v>11.89</v>
      </c>
      <c r="G37" s="98">
        <v>21.05</v>
      </c>
      <c r="H37" s="98">
        <v>1.75</v>
      </c>
      <c r="I37" s="98">
        <v>48.35</v>
      </c>
      <c r="J37" s="97">
        <v>4777</v>
      </c>
      <c r="K37" s="64">
        <v>19.899999999999999</v>
      </c>
      <c r="L37" s="64">
        <v>18.3</v>
      </c>
      <c r="M37" s="64">
        <v>0.97</v>
      </c>
      <c r="N37" s="64">
        <v>0.63</v>
      </c>
      <c r="O37" s="64">
        <v>0.76</v>
      </c>
      <c r="P37" s="64">
        <v>1.39</v>
      </c>
      <c r="Q37" s="64">
        <v>8.4700000000000006</v>
      </c>
      <c r="R37" s="64">
        <v>71.62</v>
      </c>
      <c r="S37" s="53">
        <v>2885</v>
      </c>
      <c r="T37" s="98">
        <v>33.82</v>
      </c>
      <c r="U37" s="98">
        <v>24.67</v>
      </c>
      <c r="V37" s="98">
        <v>2.2400000000000002</v>
      </c>
      <c r="W37" s="98">
        <v>6.91</v>
      </c>
      <c r="X37" s="98">
        <v>3.33</v>
      </c>
      <c r="Y37" s="98">
        <v>10.24</v>
      </c>
      <c r="Z37" s="98">
        <v>15.63</v>
      </c>
      <c r="AA37" s="98">
        <v>50.55</v>
      </c>
      <c r="AB37" s="97">
        <v>11446</v>
      </c>
    </row>
    <row r="38" spans="1:28" x14ac:dyDescent="0.25">
      <c r="A38" s="12" t="s">
        <v>50</v>
      </c>
      <c r="B38" s="98">
        <v>54.13</v>
      </c>
      <c r="C38" s="98">
        <v>43.53</v>
      </c>
      <c r="D38" s="98">
        <v>1.76</v>
      </c>
      <c r="E38" s="98">
        <v>8.84</v>
      </c>
      <c r="F38" s="98">
        <v>21.72</v>
      </c>
      <c r="G38" s="98">
        <v>30.55</v>
      </c>
      <c r="H38" s="98">
        <v>1.18</v>
      </c>
      <c r="I38" s="98">
        <v>44.69</v>
      </c>
      <c r="J38" s="97">
        <v>2575</v>
      </c>
      <c r="K38" s="64">
        <v>17.82</v>
      </c>
      <c r="L38" s="64">
        <v>15.78</v>
      </c>
      <c r="M38" s="64">
        <v>1.36</v>
      </c>
      <c r="N38" s="64">
        <v>0.68</v>
      </c>
      <c r="O38" s="64">
        <v>1.74</v>
      </c>
      <c r="P38" s="64">
        <v>2.42</v>
      </c>
      <c r="Q38" s="64">
        <v>7.76</v>
      </c>
      <c r="R38" s="64">
        <v>74.430000000000007</v>
      </c>
      <c r="S38" s="53">
        <v>1033</v>
      </c>
      <c r="T38" s="98">
        <v>34.46</v>
      </c>
      <c r="U38" s="98">
        <v>24.19</v>
      </c>
      <c r="V38" s="98">
        <v>2.19</v>
      </c>
      <c r="W38" s="98">
        <v>8.08</v>
      </c>
      <c r="X38" s="98">
        <v>6.22</v>
      </c>
      <c r="Y38" s="98">
        <v>14.3</v>
      </c>
      <c r="Z38" s="98">
        <v>15.92</v>
      </c>
      <c r="AA38" s="98">
        <v>49.63</v>
      </c>
      <c r="AB38" s="97">
        <v>4998</v>
      </c>
    </row>
    <row r="39" spans="1:28" x14ac:dyDescent="0.25">
      <c r="A39" s="12" t="s">
        <v>51</v>
      </c>
      <c r="B39" s="98">
        <v>49.23</v>
      </c>
      <c r="C39" s="98">
        <v>41.59</v>
      </c>
      <c r="D39" s="98">
        <v>2.62</v>
      </c>
      <c r="E39" s="98">
        <v>5.0199999999999996</v>
      </c>
      <c r="F39" s="98">
        <v>15.76</v>
      </c>
      <c r="G39" s="98">
        <v>20.78</v>
      </c>
      <c r="H39" s="98">
        <v>1.6</v>
      </c>
      <c r="I39" s="98">
        <v>49.17</v>
      </c>
      <c r="J39" s="97">
        <v>2563</v>
      </c>
      <c r="K39" s="64">
        <v>11.72</v>
      </c>
      <c r="L39" s="64">
        <v>10.81</v>
      </c>
      <c r="M39" s="64">
        <v>0.55000000000000004</v>
      </c>
      <c r="N39" s="64">
        <v>0.37</v>
      </c>
      <c r="O39" s="64">
        <v>1.47</v>
      </c>
      <c r="P39" s="64">
        <v>1.83</v>
      </c>
      <c r="Q39" s="64">
        <v>8.08</v>
      </c>
      <c r="R39" s="64">
        <v>80.2</v>
      </c>
      <c r="S39" s="53">
        <v>1092</v>
      </c>
      <c r="T39" s="98">
        <v>33.68</v>
      </c>
      <c r="U39" s="98">
        <v>23.58</v>
      </c>
      <c r="V39" s="98">
        <v>3.15</v>
      </c>
      <c r="W39" s="98">
        <v>6.95</v>
      </c>
      <c r="X39" s="98">
        <v>4.78</v>
      </c>
      <c r="Y39" s="98">
        <v>11.73</v>
      </c>
      <c r="Z39" s="98">
        <v>16.2</v>
      </c>
      <c r="AA39" s="98">
        <v>50.12</v>
      </c>
      <c r="AB39" s="97">
        <v>7939</v>
      </c>
    </row>
    <row r="40" spans="1:28" x14ac:dyDescent="0.25">
      <c r="A40" s="12" t="s">
        <v>52</v>
      </c>
      <c r="B40" s="98">
        <v>61.44</v>
      </c>
      <c r="C40" s="98">
        <v>45.06</v>
      </c>
      <c r="D40" s="98">
        <v>1.42</v>
      </c>
      <c r="E40" s="98">
        <v>14.96</v>
      </c>
      <c r="F40" s="98">
        <v>15.32</v>
      </c>
      <c r="G40" s="98">
        <v>30.28</v>
      </c>
      <c r="H40" s="98">
        <v>1.44</v>
      </c>
      <c r="I40" s="98">
        <v>37.119999999999997</v>
      </c>
      <c r="J40" s="97">
        <v>5288</v>
      </c>
      <c r="K40" s="64">
        <v>18.28</v>
      </c>
      <c r="L40" s="64">
        <v>17.45</v>
      </c>
      <c r="M40" s="64">
        <v>0.47</v>
      </c>
      <c r="N40" s="64">
        <v>0.36</v>
      </c>
      <c r="O40" s="64">
        <v>1.23</v>
      </c>
      <c r="P40" s="64">
        <v>1.58</v>
      </c>
      <c r="Q40" s="64">
        <v>10.119999999999999</v>
      </c>
      <c r="R40" s="64">
        <v>71.599999999999994</v>
      </c>
      <c r="S40" s="53">
        <v>3095</v>
      </c>
      <c r="T40" s="98">
        <v>37.68</v>
      </c>
      <c r="U40" s="98">
        <v>24.77</v>
      </c>
      <c r="V40" s="98">
        <v>3.4</v>
      </c>
      <c r="W40" s="98">
        <v>9.52</v>
      </c>
      <c r="X40" s="98">
        <v>5.26</v>
      </c>
      <c r="Y40" s="98">
        <v>14.78</v>
      </c>
      <c r="Z40" s="98">
        <v>17.43</v>
      </c>
      <c r="AA40" s="98">
        <v>44.89</v>
      </c>
      <c r="AB40" s="97">
        <v>12274</v>
      </c>
    </row>
    <row r="41" spans="1:28" x14ac:dyDescent="0.25">
      <c r="A41" s="12" t="s">
        <v>53</v>
      </c>
      <c r="B41" s="93" t="s">
        <v>75</v>
      </c>
      <c r="C41" s="93" t="s">
        <v>75</v>
      </c>
      <c r="D41" s="93" t="s">
        <v>75</v>
      </c>
      <c r="E41" s="93" t="s">
        <v>75</v>
      </c>
      <c r="F41" s="93" t="s">
        <v>75</v>
      </c>
      <c r="G41" s="93" t="s">
        <v>75</v>
      </c>
      <c r="H41" s="93" t="s">
        <v>75</v>
      </c>
      <c r="I41" s="93" t="s">
        <v>75</v>
      </c>
      <c r="J41" s="93" t="s">
        <v>75</v>
      </c>
      <c r="K41" s="5" t="s">
        <v>75</v>
      </c>
      <c r="L41" s="5" t="s">
        <v>75</v>
      </c>
      <c r="M41" s="5" t="s">
        <v>75</v>
      </c>
      <c r="N41" s="5" t="s">
        <v>75</v>
      </c>
      <c r="O41" s="5" t="s">
        <v>75</v>
      </c>
      <c r="P41" s="5" t="s">
        <v>75</v>
      </c>
      <c r="Q41" s="5" t="s">
        <v>75</v>
      </c>
      <c r="R41" s="5" t="s">
        <v>75</v>
      </c>
      <c r="S41" s="5" t="s">
        <v>75</v>
      </c>
      <c r="T41" s="93" t="s">
        <v>75</v>
      </c>
      <c r="U41" s="93" t="s">
        <v>75</v>
      </c>
      <c r="V41" s="93" t="s">
        <v>75</v>
      </c>
      <c r="W41" s="93" t="s">
        <v>75</v>
      </c>
      <c r="X41" s="93" t="s">
        <v>75</v>
      </c>
      <c r="Y41" s="93" t="s">
        <v>75</v>
      </c>
      <c r="Z41" s="93" t="s">
        <v>75</v>
      </c>
      <c r="AA41" s="93" t="s">
        <v>75</v>
      </c>
      <c r="AB41" s="93" t="s">
        <v>75</v>
      </c>
    </row>
    <row r="42" spans="1:28" x14ac:dyDescent="0.25">
      <c r="A42" s="12" t="s">
        <v>54</v>
      </c>
      <c r="B42" s="98">
        <v>61.77</v>
      </c>
      <c r="C42" s="98">
        <v>35.409999999999997</v>
      </c>
      <c r="D42" s="98">
        <v>1.56</v>
      </c>
      <c r="E42" s="98">
        <v>24.8</v>
      </c>
      <c r="F42" s="98">
        <v>9.8699999999999992</v>
      </c>
      <c r="G42" s="98">
        <v>34.67</v>
      </c>
      <c r="H42" s="98">
        <v>2.31</v>
      </c>
      <c r="I42" s="98">
        <v>35.92</v>
      </c>
      <c r="J42" s="97">
        <v>4115</v>
      </c>
      <c r="K42" s="64">
        <v>17.02</v>
      </c>
      <c r="L42" s="64">
        <v>16.16</v>
      </c>
      <c r="M42" s="64">
        <v>0.69</v>
      </c>
      <c r="N42" s="64">
        <v>0.17</v>
      </c>
      <c r="O42" s="64">
        <v>0.6</v>
      </c>
      <c r="P42" s="64">
        <v>0.78</v>
      </c>
      <c r="Q42" s="64">
        <v>6.71</v>
      </c>
      <c r="R42" s="64">
        <v>76.27</v>
      </c>
      <c r="S42" s="53">
        <v>1325</v>
      </c>
      <c r="T42" s="98">
        <v>31.15</v>
      </c>
      <c r="U42" s="98">
        <v>20.57</v>
      </c>
      <c r="V42" s="98">
        <v>2.92</v>
      </c>
      <c r="W42" s="98">
        <v>7.65</v>
      </c>
      <c r="X42" s="98">
        <v>1.39</v>
      </c>
      <c r="Y42" s="98">
        <v>9.0399999999999991</v>
      </c>
      <c r="Z42" s="98">
        <v>17.149999999999999</v>
      </c>
      <c r="AA42" s="98">
        <v>51.7</v>
      </c>
      <c r="AB42" s="97">
        <v>8492</v>
      </c>
    </row>
    <row r="43" spans="1:28" x14ac:dyDescent="0.25">
      <c r="A43" s="12" t="s">
        <v>56</v>
      </c>
      <c r="B43" s="98">
        <v>71.67</v>
      </c>
      <c r="C43" s="98">
        <v>60.38</v>
      </c>
      <c r="D43" s="98">
        <v>1.81</v>
      </c>
      <c r="E43" s="98">
        <v>9.48</v>
      </c>
      <c r="F43" s="98">
        <v>28.98</v>
      </c>
      <c r="G43" s="98">
        <v>38.46</v>
      </c>
      <c r="H43" s="98">
        <v>1.08</v>
      </c>
      <c r="I43" s="98">
        <v>27.25</v>
      </c>
      <c r="J43" s="97">
        <v>3751</v>
      </c>
      <c r="K43" s="64">
        <v>23.55</v>
      </c>
      <c r="L43" s="64">
        <v>22.14</v>
      </c>
      <c r="M43" s="64">
        <v>0.56999999999999995</v>
      </c>
      <c r="N43" s="64">
        <v>0.83</v>
      </c>
      <c r="O43" s="64">
        <v>1.55</v>
      </c>
      <c r="P43" s="64">
        <v>2.38</v>
      </c>
      <c r="Q43" s="64">
        <v>4.68</v>
      </c>
      <c r="R43" s="64">
        <v>71.77</v>
      </c>
      <c r="S43" s="53">
        <v>1224</v>
      </c>
      <c r="T43" s="98">
        <v>33.619999999999997</v>
      </c>
      <c r="U43" s="98">
        <v>25.5</v>
      </c>
      <c r="V43" s="98">
        <v>2.16</v>
      </c>
      <c r="W43" s="98">
        <v>5.96</v>
      </c>
      <c r="X43" s="98">
        <v>5.3</v>
      </c>
      <c r="Y43" s="98">
        <v>11.26</v>
      </c>
      <c r="Z43" s="98">
        <v>13.73</v>
      </c>
      <c r="AA43" s="98">
        <v>52.65</v>
      </c>
      <c r="AB43" s="97">
        <v>7375</v>
      </c>
    </row>
    <row r="44" spans="1:28" s="67" customFormat="1" ht="15" customHeight="1" x14ac:dyDescent="0.25">
      <c r="A44" s="63" t="s">
        <v>59</v>
      </c>
      <c r="B44" s="93" t="s">
        <v>75</v>
      </c>
      <c r="C44" s="93" t="s">
        <v>75</v>
      </c>
      <c r="D44" s="93" t="s">
        <v>75</v>
      </c>
      <c r="E44" s="93" t="s">
        <v>75</v>
      </c>
      <c r="F44" s="93" t="s">
        <v>75</v>
      </c>
      <c r="G44" s="93" t="s">
        <v>75</v>
      </c>
      <c r="H44" s="93" t="s">
        <v>75</v>
      </c>
      <c r="I44" s="93" t="s">
        <v>75</v>
      </c>
      <c r="J44" s="93" t="s">
        <v>75</v>
      </c>
      <c r="K44" s="5" t="s">
        <v>75</v>
      </c>
      <c r="L44" s="5" t="s">
        <v>75</v>
      </c>
      <c r="M44" s="5" t="s">
        <v>75</v>
      </c>
      <c r="N44" s="5" t="s">
        <v>75</v>
      </c>
      <c r="O44" s="5" t="s">
        <v>75</v>
      </c>
      <c r="P44" s="5" t="s">
        <v>75</v>
      </c>
      <c r="Q44" s="5" t="s">
        <v>75</v>
      </c>
      <c r="R44" s="5" t="s">
        <v>75</v>
      </c>
      <c r="S44" s="5" t="s">
        <v>75</v>
      </c>
      <c r="T44" s="93" t="s">
        <v>75</v>
      </c>
      <c r="U44" s="93" t="s">
        <v>75</v>
      </c>
      <c r="V44" s="93" t="s">
        <v>75</v>
      </c>
      <c r="W44" s="93" t="s">
        <v>75</v>
      </c>
      <c r="X44" s="93" t="s">
        <v>75</v>
      </c>
      <c r="Y44" s="93" t="s">
        <v>75</v>
      </c>
      <c r="Z44" s="93" t="s">
        <v>75</v>
      </c>
      <c r="AA44" s="93" t="s">
        <v>75</v>
      </c>
      <c r="AB44" s="93" t="s">
        <v>75</v>
      </c>
    </row>
    <row r="45" spans="1:28" s="67" customFormat="1" x14ac:dyDescent="0.25">
      <c r="A45" s="63" t="s">
        <v>60</v>
      </c>
      <c r="B45" s="98">
        <v>72.260000000000005</v>
      </c>
      <c r="C45" s="98">
        <v>59.95</v>
      </c>
      <c r="D45" s="98">
        <v>1.43</v>
      </c>
      <c r="E45" s="98">
        <v>10.87</v>
      </c>
      <c r="F45" s="98">
        <v>30.97</v>
      </c>
      <c r="G45" s="98">
        <v>41.84</v>
      </c>
      <c r="H45" s="98">
        <v>1.39</v>
      </c>
      <c r="I45" s="98">
        <v>26.35</v>
      </c>
      <c r="J45" s="97">
        <v>4886</v>
      </c>
      <c r="K45" s="64">
        <v>25.44</v>
      </c>
      <c r="L45" s="64">
        <v>23.65</v>
      </c>
      <c r="M45" s="64">
        <v>0.93</v>
      </c>
      <c r="N45" s="64">
        <v>0.86</v>
      </c>
      <c r="O45" s="64">
        <v>2.73</v>
      </c>
      <c r="P45" s="64">
        <v>3.59</v>
      </c>
      <c r="Q45" s="64">
        <v>7.9</v>
      </c>
      <c r="R45" s="64">
        <v>66.650000000000006</v>
      </c>
      <c r="S45" s="53">
        <v>2600</v>
      </c>
      <c r="T45" s="98">
        <v>40.200000000000003</v>
      </c>
      <c r="U45" s="98">
        <v>29.82</v>
      </c>
      <c r="V45" s="98">
        <v>2.62</v>
      </c>
      <c r="W45" s="98">
        <v>7.77</v>
      </c>
      <c r="X45" s="98">
        <v>6.91</v>
      </c>
      <c r="Y45" s="98">
        <v>14.68</v>
      </c>
      <c r="Z45" s="98">
        <v>16.75</v>
      </c>
      <c r="AA45" s="98">
        <v>43.04</v>
      </c>
      <c r="AB45" s="97">
        <v>13090</v>
      </c>
    </row>
    <row r="46" spans="1:28" s="67" customFormat="1" x14ac:dyDescent="0.25">
      <c r="A46" s="63" t="s">
        <v>61</v>
      </c>
      <c r="B46" s="98">
        <v>56.89</v>
      </c>
      <c r="C46" s="98">
        <v>48.59</v>
      </c>
      <c r="D46" s="98">
        <v>2.4500000000000002</v>
      </c>
      <c r="E46" s="98">
        <v>5.85</v>
      </c>
      <c r="F46" s="98">
        <v>18.52</v>
      </c>
      <c r="G46" s="98">
        <v>24.37</v>
      </c>
      <c r="H46" s="98">
        <v>1.88</v>
      </c>
      <c r="I46" s="98">
        <v>41.23</v>
      </c>
      <c r="J46" s="97">
        <v>5621</v>
      </c>
      <c r="K46" s="64">
        <v>30.52</v>
      </c>
      <c r="L46" s="64">
        <v>28.48</v>
      </c>
      <c r="M46" s="64">
        <v>0.95</v>
      </c>
      <c r="N46" s="64">
        <v>1.0900000000000001</v>
      </c>
      <c r="O46" s="64">
        <v>8.86</v>
      </c>
      <c r="P46" s="64">
        <v>9.9499999999999993</v>
      </c>
      <c r="Q46" s="64">
        <v>4.76</v>
      </c>
      <c r="R46" s="64">
        <v>64.72</v>
      </c>
      <c r="S46" s="61">
        <v>734</v>
      </c>
      <c r="T46" s="98">
        <v>40.51</v>
      </c>
      <c r="U46" s="98">
        <v>29.02</v>
      </c>
      <c r="V46" s="98">
        <v>2.74</v>
      </c>
      <c r="W46" s="98">
        <v>8.75</v>
      </c>
      <c r="X46" s="98">
        <v>5.29</v>
      </c>
      <c r="Y46" s="98">
        <v>14.04</v>
      </c>
      <c r="Z46" s="98">
        <v>15.57</v>
      </c>
      <c r="AA46" s="98">
        <v>43.92</v>
      </c>
      <c r="AB46" s="97">
        <v>10094</v>
      </c>
    </row>
    <row r="47" spans="1:28" s="67" customFormat="1" ht="15" customHeight="1" x14ac:dyDescent="0.25">
      <c r="A47" s="63" t="s">
        <v>63</v>
      </c>
      <c r="B47" s="98">
        <v>69.09</v>
      </c>
      <c r="C47" s="98">
        <v>63.82</v>
      </c>
      <c r="D47" s="98">
        <v>1.34</v>
      </c>
      <c r="E47" s="98">
        <v>3.93</v>
      </c>
      <c r="F47" s="98">
        <v>4.42</v>
      </c>
      <c r="G47" s="98">
        <v>8.35</v>
      </c>
      <c r="H47" s="98">
        <v>1</v>
      </c>
      <c r="I47" s="98">
        <v>29.91</v>
      </c>
      <c r="J47" s="97">
        <v>3509</v>
      </c>
      <c r="K47" s="64">
        <v>43.3</v>
      </c>
      <c r="L47" s="64">
        <v>41.4</v>
      </c>
      <c r="M47" s="64">
        <v>1.42</v>
      </c>
      <c r="N47" s="64">
        <v>0.48</v>
      </c>
      <c r="O47" s="64">
        <v>1.94</v>
      </c>
      <c r="P47" s="64">
        <v>2.42</v>
      </c>
      <c r="Q47" s="64">
        <v>6.63</v>
      </c>
      <c r="R47" s="64">
        <v>50.07</v>
      </c>
      <c r="S47" s="53">
        <v>1493</v>
      </c>
      <c r="T47" s="98">
        <v>37.53</v>
      </c>
      <c r="U47" s="98">
        <v>28.72</v>
      </c>
      <c r="V47" s="98">
        <v>3.12</v>
      </c>
      <c r="W47" s="98">
        <v>5.69</v>
      </c>
      <c r="X47" s="98">
        <v>1.56</v>
      </c>
      <c r="Y47" s="98">
        <v>7.25</v>
      </c>
      <c r="Z47" s="98">
        <v>16.18</v>
      </c>
      <c r="AA47" s="98">
        <v>46.29</v>
      </c>
      <c r="AB47" s="97">
        <v>4690</v>
      </c>
    </row>
    <row r="48" spans="1:28" s="67" customFormat="1" ht="15" customHeight="1" x14ac:dyDescent="0.25">
      <c r="A48" s="63" t="s">
        <v>64</v>
      </c>
      <c r="B48" s="98">
        <v>66.89</v>
      </c>
      <c r="C48" s="98">
        <v>58.53</v>
      </c>
      <c r="D48" s="98">
        <v>3.13</v>
      </c>
      <c r="E48" s="98">
        <v>5.22</v>
      </c>
      <c r="F48" s="98">
        <v>23.47</v>
      </c>
      <c r="G48" s="98">
        <v>28.7</v>
      </c>
      <c r="H48" s="98">
        <v>1.75</v>
      </c>
      <c r="I48" s="98">
        <v>31.36</v>
      </c>
      <c r="J48" s="97">
        <v>1440</v>
      </c>
      <c r="K48" s="64">
        <v>18.649999999999999</v>
      </c>
      <c r="L48" s="64">
        <v>17.760000000000002</v>
      </c>
      <c r="M48" s="64">
        <v>0.89</v>
      </c>
      <c r="N48" s="64">
        <v>0</v>
      </c>
      <c r="O48" s="64">
        <v>1.78</v>
      </c>
      <c r="P48" s="64">
        <v>1.78</v>
      </c>
      <c r="Q48" s="64">
        <v>4.4400000000000004</v>
      </c>
      <c r="R48" s="64">
        <v>76.91</v>
      </c>
      <c r="S48" s="61">
        <v>113</v>
      </c>
      <c r="T48" s="98">
        <v>32.17</v>
      </c>
      <c r="U48" s="98">
        <v>21.26</v>
      </c>
      <c r="V48" s="98">
        <v>5.08</v>
      </c>
      <c r="W48" s="98">
        <v>5.84</v>
      </c>
      <c r="X48" s="98">
        <v>4</v>
      </c>
      <c r="Y48" s="98">
        <v>9.84</v>
      </c>
      <c r="Z48" s="98">
        <v>16.059999999999999</v>
      </c>
      <c r="AA48" s="98">
        <v>51.77</v>
      </c>
      <c r="AB48" s="97">
        <v>1124</v>
      </c>
    </row>
    <row r="49" spans="1:28" s="67" customFormat="1" ht="15" customHeight="1" x14ac:dyDescent="0.25">
      <c r="A49" s="95"/>
      <c r="B49" s="207" t="s">
        <v>66</v>
      </c>
      <c r="C49" s="207"/>
      <c r="D49" s="207"/>
      <c r="E49" s="207"/>
      <c r="F49" s="207"/>
      <c r="G49" s="207"/>
      <c r="H49" s="207"/>
      <c r="I49" s="207"/>
      <c r="J49" s="207"/>
      <c r="K49" s="199" t="s">
        <v>66</v>
      </c>
      <c r="L49" s="199"/>
      <c r="M49" s="199"/>
      <c r="N49" s="199"/>
      <c r="O49" s="199"/>
      <c r="P49" s="199"/>
      <c r="Q49" s="199"/>
      <c r="R49" s="199"/>
      <c r="S49" s="199"/>
      <c r="T49" s="207" t="s">
        <v>66</v>
      </c>
      <c r="U49" s="207"/>
      <c r="V49" s="207"/>
      <c r="W49" s="207"/>
      <c r="X49" s="207"/>
      <c r="Y49" s="207"/>
      <c r="Z49" s="207"/>
      <c r="AA49" s="207"/>
      <c r="AB49" s="208"/>
    </row>
    <row r="50" spans="1:28" x14ac:dyDescent="0.25">
      <c r="A50" s="13" t="s">
        <v>14</v>
      </c>
      <c r="B50" s="98">
        <v>46.22</v>
      </c>
      <c r="C50" s="98">
        <v>35.840000000000003</v>
      </c>
      <c r="D50" s="98">
        <v>1.48</v>
      </c>
      <c r="E50" s="98">
        <v>8.91</v>
      </c>
      <c r="F50" s="98">
        <v>12.91</v>
      </c>
      <c r="G50" s="98">
        <v>21.82</v>
      </c>
      <c r="H50" s="98">
        <v>1.86</v>
      </c>
      <c r="I50" s="98">
        <v>51.92</v>
      </c>
      <c r="J50" s="97">
        <v>3904</v>
      </c>
      <c r="K50" s="11">
        <v>16.27</v>
      </c>
      <c r="L50" s="11">
        <v>13.32</v>
      </c>
      <c r="M50" s="64">
        <v>1.82</v>
      </c>
      <c r="N50" s="64">
        <v>1.1299999999999999</v>
      </c>
      <c r="O50" s="11">
        <v>1.32</v>
      </c>
      <c r="P50" s="11">
        <v>2.4500000000000002</v>
      </c>
      <c r="Q50" s="11">
        <v>7.03</v>
      </c>
      <c r="R50" s="11">
        <v>76.7</v>
      </c>
      <c r="S50" s="34">
        <v>833</v>
      </c>
      <c r="T50" s="98">
        <v>34.78</v>
      </c>
      <c r="U50" s="98">
        <v>21.38</v>
      </c>
      <c r="V50" s="98">
        <v>3.56</v>
      </c>
      <c r="W50" s="98">
        <v>9.84</v>
      </c>
      <c r="X50" s="98">
        <v>2.59</v>
      </c>
      <c r="Y50" s="98">
        <v>12.43</v>
      </c>
      <c r="Z50" s="98">
        <v>17.04</v>
      </c>
      <c r="AA50" s="98">
        <v>48.18</v>
      </c>
      <c r="AB50" s="97">
        <v>7234</v>
      </c>
    </row>
    <row r="51" spans="1:28" s="67" customFormat="1" x14ac:dyDescent="0.25">
      <c r="A51" s="63" t="s">
        <v>30</v>
      </c>
      <c r="B51" s="98">
        <v>66.2</v>
      </c>
      <c r="C51" s="98">
        <v>50.3</v>
      </c>
      <c r="D51" s="98">
        <v>4.03</v>
      </c>
      <c r="E51" s="98">
        <v>11.88</v>
      </c>
      <c r="F51" s="98">
        <v>23.54</v>
      </c>
      <c r="G51" s="98">
        <v>35.42</v>
      </c>
      <c r="H51" s="98">
        <v>1.39</v>
      </c>
      <c r="I51" s="98">
        <v>32.4</v>
      </c>
      <c r="J51" s="97">
        <v>4032</v>
      </c>
      <c r="K51" s="64">
        <v>26.02</v>
      </c>
      <c r="L51" s="64">
        <v>22.73</v>
      </c>
      <c r="M51" s="64">
        <v>1.1100000000000001</v>
      </c>
      <c r="N51" s="64">
        <v>2.19</v>
      </c>
      <c r="O51" s="64">
        <v>2.0299999999999998</v>
      </c>
      <c r="P51" s="64">
        <v>4.22</v>
      </c>
      <c r="Q51" s="64">
        <v>7.86</v>
      </c>
      <c r="R51" s="64">
        <v>66.12</v>
      </c>
      <c r="S51" s="61">
        <v>739</v>
      </c>
      <c r="T51" s="98">
        <v>34.78</v>
      </c>
      <c r="U51" s="98">
        <v>20.16</v>
      </c>
      <c r="V51" s="98">
        <v>5.31</v>
      </c>
      <c r="W51" s="98">
        <v>9.31</v>
      </c>
      <c r="X51" s="98">
        <v>3.84</v>
      </c>
      <c r="Y51" s="98">
        <v>13.15</v>
      </c>
      <c r="Z51" s="98">
        <v>18.16</v>
      </c>
      <c r="AA51" s="98">
        <v>47.06</v>
      </c>
      <c r="AB51" s="97">
        <v>4436</v>
      </c>
    </row>
    <row r="52" spans="1:28" s="67" customFormat="1" x14ac:dyDescent="0.25">
      <c r="A52" s="63" t="s">
        <v>40</v>
      </c>
      <c r="B52" s="98">
        <v>59.44</v>
      </c>
      <c r="C52" s="98">
        <v>49.34</v>
      </c>
      <c r="D52" s="98">
        <v>1.54</v>
      </c>
      <c r="E52" s="98">
        <v>8.56</v>
      </c>
      <c r="F52" s="98">
        <v>12.17</v>
      </c>
      <c r="G52" s="98">
        <v>20.74</v>
      </c>
      <c r="H52" s="98">
        <v>1.52</v>
      </c>
      <c r="I52" s="98">
        <v>39.04</v>
      </c>
      <c r="J52" s="96">
        <v>460</v>
      </c>
      <c r="K52" s="64">
        <v>18.2</v>
      </c>
      <c r="L52" s="64">
        <v>16.18</v>
      </c>
      <c r="M52" s="64">
        <v>2.02</v>
      </c>
      <c r="N52" s="64">
        <v>0</v>
      </c>
      <c r="O52" s="64">
        <v>2.02</v>
      </c>
      <c r="P52" s="64">
        <v>2.02</v>
      </c>
      <c r="Q52" s="64">
        <v>10.119999999999999</v>
      </c>
      <c r="R52" s="64">
        <v>71.680000000000007</v>
      </c>
      <c r="S52" s="61">
        <v>49</v>
      </c>
      <c r="T52" s="98">
        <v>33.450000000000003</v>
      </c>
      <c r="U52" s="98">
        <v>25.19</v>
      </c>
      <c r="V52" s="98">
        <v>1.3</v>
      </c>
      <c r="W52" s="98">
        <v>6.96</v>
      </c>
      <c r="X52" s="98">
        <v>2.15</v>
      </c>
      <c r="Y52" s="98">
        <v>9.1199999999999992</v>
      </c>
      <c r="Z52" s="98">
        <v>17.04</v>
      </c>
      <c r="AA52" s="98">
        <v>49.51</v>
      </c>
      <c r="AB52" s="96">
        <v>465</v>
      </c>
    </row>
    <row r="53" spans="1:28" x14ac:dyDescent="0.25">
      <c r="A53" s="12" t="s">
        <v>55</v>
      </c>
      <c r="B53" s="98">
        <v>70.17</v>
      </c>
      <c r="C53" s="98">
        <v>67.81</v>
      </c>
      <c r="D53" s="98">
        <v>1.53</v>
      </c>
      <c r="E53" s="98">
        <v>0.83</v>
      </c>
      <c r="F53" s="98">
        <v>2.68</v>
      </c>
      <c r="G53" s="98">
        <v>3.51</v>
      </c>
      <c r="H53" s="98">
        <v>0.5</v>
      </c>
      <c r="I53" s="98">
        <v>29.33</v>
      </c>
      <c r="J53" s="96">
        <v>602</v>
      </c>
      <c r="K53" s="64">
        <v>38.36</v>
      </c>
      <c r="L53" s="64">
        <v>33.56</v>
      </c>
      <c r="M53" s="64">
        <v>4.8</v>
      </c>
      <c r="N53" s="64">
        <v>0</v>
      </c>
      <c r="O53" s="64">
        <v>0</v>
      </c>
      <c r="P53" s="64">
        <v>0</v>
      </c>
      <c r="Q53" s="64">
        <v>9.59</v>
      </c>
      <c r="R53" s="64">
        <v>52.05</v>
      </c>
      <c r="S53" s="64">
        <v>21</v>
      </c>
      <c r="T53" s="98">
        <v>44.05</v>
      </c>
      <c r="U53" s="98">
        <v>34.35</v>
      </c>
      <c r="V53" s="98">
        <v>3.93</v>
      </c>
      <c r="W53" s="98">
        <v>5.77</v>
      </c>
      <c r="X53" s="98">
        <v>2.12</v>
      </c>
      <c r="Y53" s="98">
        <v>7.9</v>
      </c>
      <c r="Z53" s="98">
        <v>14.05</v>
      </c>
      <c r="AA53" s="98">
        <v>41.9</v>
      </c>
      <c r="AB53" s="96">
        <v>282</v>
      </c>
    </row>
    <row r="54" spans="1:28" ht="15" customHeight="1" x14ac:dyDescent="0.25">
      <c r="A54" s="12" t="s">
        <v>57</v>
      </c>
      <c r="B54" s="98">
        <v>57.4</v>
      </c>
      <c r="C54" s="98">
        <v>41.72</v>
      </c>
      <c r="D54" s="98">
        <v>3.03</v>
      </c>
      <c r="E54" s="98">
        <v>12.65</v>
      </c>
      <c r="F54" s="98">
        <v>16.649999999999999</v>
      </c>
      <c r="G54" s="98">
        <v>29.3</v>
      </c>
      <c r="H54" s="98">
        <v>1.73</v>
      </c>
      <c r="I54" s="98">
        <v>40.869999999999997</v>
      </c>
      <c r="J54" s="97">
        <v>16229</v>
      </c>
      <c r="K54" s="64">
        <v>18.149999999999999</v>
      </c>
      <c r="L54" s="64">
        <v>16.54</v>
      </c>
      <c r="M54" s="64">
        <v>1.31</v>
      </c>
      <c r="N54" s="64">
        <v>0.3</v>
      </c>
      <c r="O54" s="64">
        <v>1.84</v>
      </c>
      <c r="P54" s="64">
        <v>2.14</v>
      </c>
      <c r="Q54" s="64">
        <v>11.38</v>
      </c>
      <c r="R54" s="64">
        <v>70.47</v>
      </c>
      <c r="S54" s="53">
        <v>10807</v>
      </c>
      <c r="T54" s="98">
        <v>37.950000000000003</v>
      </c>
      <c r="U54" s="98">
        <v>23.8</v>
      </c>
      <c r="V54" s="98">
        <v>4.2699999999999996</v>
      </c>
      <c r="W54" s="98">
        <v>9.89</v>
      </c>
      <c r="X54" s="98">
        <v>5.4</v>
      </c>
      <c r="Y54" s="98">
        <v>15.28</v>
      </c>
      <c r="Z54" s="98">
        <v>20.239999999999998</v>
      </c>
      <c r="AA54" s="98">
        <v>41.81</v>
      </c>
      <c r="AB54" s="97">
        <v>50237</v>
      </c>
    </row>
    <row r="55" spans="1:28" s="67" customFormat="1" x14ac:dyDescent="0.25">
      <c r="A55" s="63" t="s">
        <v>58</v>
      </c>
      <c r="B55" s="93" t="s">
        <v>75</v>
      </c>
      <c r="C55" s="93" t="s">
        <v>75</v>
      </c>
      <c r="D55" s="93" t="s">
        <v>75</v>
      </c>
      <c r="E55" s="93" t="s">
        <v>75</v>
      </c>
      <c r="F55" s="93" t="s">
        <v>75</v>
      </c>
      <c r="G55" s="93" t="s">
        <v>75</v>
      </c>
      <c r="H55" s="93" t="s">
        <v>75</v>
      </c>
      <c r="I55" s="93" t="s">
        <v>75</v>
      </c>
      <c r="J55" s="93" t="s">
        <v>75</v>
      </c>
      <c r="K55" s="5" t="s">
        <v>75</v>
      </c>
      <c r="L55" s="5" t="s">
        <v>75</v>
      </c>
      <c r="M55" s="5" t="s">
        <v>75</v>
      </c>
      <c r="N55" s="5" t="s">
        <v>75</v>
      </c>
      <c r="O55" s="5" t="s">
        <v>75</v>
      </c>
      <c r="P55" s="5" t="s">
        <v>75</v>
      </c>
      <c r="Q55" s="5" t="s">
        <v>75</v>
      </c>
      <c r="R55" s="5" t="s">
        <v>75</v>
      </c>
      <c r="S55" s="5" t="s">
        <v>75</v>
      </c>
      <c r="T55" s="93" t="s">
        <v>75</v>
      </c>
      <c r="U55" s="93" t="s">
        <v>75</v>
      </c>
      <c r="V55" s="93" t="s">
        <v>75</v>
      </c>
      <c r="W55" s="93" t="s">
        <v>75</v>
      </c>
      <c r="X55" s="93" t="s">
        <v>75</v>
      </c>
      <c r="Y55" s="93" t="s">
        <v>75</v>
      </c>
      <c r="Z55" s="93" t="s">
        <v>75</v>
      </c>
      <c r="AA55" s="93" t="s">
        <v>75</v>
      </c>
      <c r="AB55" s="93" t="s">
        <v>75</v>
      </c>
    </row>
    <row r="56" spans="1:28" s="67" customFormat="1" x14ac:dyDescent="0.25">
      <c r="A56" s="63" t="s">
        <v>62</v>
      </c>
      <c r="B56" s="93">
        <v>39.32</v>
      </c>
      <c r="C56" s="93">
        <v>29.43</v>
      </c>
      <c r="D56" s="93">
        <v>0.87</v>
      </c>
      <c r="E56" s="93">
        <v>9.02</v>
      </c>
      <c r="F56" s="93">
        <v>5.38</v>
      </c>
      <c r="G56" s="93">
        <v>14.4</v>
      </c>
      <c r="H56" s="93">
        <v>2.93</v>
      </c>
      <c r="I56" s="93">
        <v>57.75</v>
      </c>
      <c r="J56" s="93">
        <v>707</v>
      </c>
      <c r="K56" s="60">
        <v>14.27</v>
      </c>
      <c r="L56" s="60">
        <v>11.21</v>
      </c>
      <c r="M56" s="60">
        <v>2.04</v>
      </c>
      <c r="N56" s="60">
        <v>1.02</v>
      </c>
      <c r="O56" s="60">
        <v>0</v>
      </c>
      <c r="P56" s="60">
        <v>1.02</v>
      </c>
      <c r="Q56" s="60">
        <v>6.13</v>
      </c>
      <c r="R56" s="60">
        <v>79.599999999999994</v>
      </c>
      <c r="S56" s="60">
        <v>98</v>
      </c>
      <c r="T56" s="93">
        <v>29.75</v>
      </c>
      <c r="U56" s="93">
        <v>20.89</v>
      </c>
      <c r="V56" s="93">
        <v>2.67</v>
      </c>
      <c r="W56" s="93">
        <v>6.19</v>
      </c>
      <c r="X56" s="93">
        <v>1.61</v>
      </c>
      <c r="Y56" s="93">
        <v>7.8</v>
      </c>
      <c r="Z56" s="93">
        <v>13.83</v>
      </c>
      <c r="AA56" s="93">
        <v>56.42</v>
      </c>
      <c r="AB56" s="93">
        <v>809</v>
      </c>
    </row>
    <row r="57" spans="1:28" s="67" customFormat="1" ht="15" customHeight="1" x14ac:dyDescent="0.25">
      <c r="A57" s="95"/>
      <c r="B57" s="207" t="s">
        <v>88</v>
      </c>
      <c r="C57" s="207"/>
      <c r="D57" s="207"/>
      <c r="E57" s="207"/>
      <c r="F57" s="207"/>
      <c r="G57" s="207"/>
      <c r="H57" s="207"/>
      <c r="I57" s="207"/>
      <c r="J57" s="207"/>
      <c r="K57" s="199" t="s">
        <v>88</v>
      </c>
      <c r="L57" s="199"/>
      <c r="M57" s="199"/>
      <c r="N57" s="199"/>
      <c r="O57" s="199"/>
      <c r="P57" s="199"/>
      <c r="Q57" s="199"/>
      <c r="R57" s="199"/>
      <c r="S57" s="199"/>
      <c r="T57" s="207" t="s">
        <v>88</v>
      </c>
      <c r="U57" s="207"/>
      <c r="V57" s="207"/>
      <c r="W57" s="207"/>
      <c r="X57" s="207"/>
      <c r="Y57" s="207"/>
      <c r="Z57" s="207"/>
      <c r="AA57" s="207"/>
      <c r="AB57" s="208"/>
    </row>
    <row r="58" spans="1:28" x14ac:dyDescent="0.25">
      <c r="A58" s="23" t="s">
        <v>16</v>
      </c>
      <c r="B58" s="130">
        <v>58.22</v>
      </c>
      <c r="C58" s="130">
        <v>34.07</v>
      </c>
      <c r="D58" s="130">
        <v>9.0500000000000007</v>
      </c>
      <c r="E58" s="130">
        <v>15.1</v>
      </c>
      <c r="F58" s="130">
        <v>17.62</v>
      </c>
      <c r="G58" s="130">
        <v>32.729999999999997</v>
      </c>
      <c r="H58" s="130">
        <v>3.54</v>
      </c>
      <c r="I58" s="130">
        <v>38.24</v>
      </c>
      <c r="J58" s="97">
        <v>4045</v>
      </c>
      <c r="K58" s="11">
        <v>16.23</v>
      </c>
      <c r="L58" s="11">
        <v>12.91</v>
      </c>
      <c r="M58" s="64">
        <v>3.05</v>
      </c>
      <c r="N58" s="64">
        <v>0.27</v>
      </c>
      <c r="O58" s="11">
        <v>1.18</v>
      </c>
      <c r="P58" s="11">
        <v>1.45</v>
      </c>
      <c r="Q58" s="11">
        <v>11.37</v>
      </c>
      <c r="R58" s="11">
        <v>72.39</v>
      </c>
      <c r="S58" s="31">
        <v>2285</v>
      </c>
      <c r="T58" s="98">
        <v>28.09</v>
      </c>
      <c r="U58" s="98">
        <v>12.4</v>
      </c>
      <c r="V58" s="98">
        <v>6.37</v>
      </c>
      <c r="W58" s="98">
        <v>9.32</v>
      </c>
      <c r="X58" s="98">
        <v>3.68</v>
      </c>
      <c r="Y58" s="98">
        <v>13</v>
      </c>
      <c r="Z58" s="98">
        <v>24.9</v>
      </c>
      <c r="AA58" s="98">
        <v>47.01</v>
      </c>
      <c r="AB58" s="97">
        <v>10634</v>
      </c>
    </row>
    <row r="59" spans="1:28" x14ac:dyDescent="0.25">
      <c r="A59" s="137"/>
      <c r="B59" s="138"/>
      <c r="C59" s="138"/>
      <c r="D59" s="138"/>
      <c r="E59" s="138"/>
      <c r="F59" s="138"/>
      <c r="G59" s="138"/>
      <c r="H59" s="138"/>
      <c r="I59" s="138"/>
      <c r="J59" s="139"/>
      <c r="K59" s="140"/>
      <c r="L59" s="140"/>
      <c r="M59" s="141"/>
      <c r="N59" s="141"/>
      <c r="O59" s="140"/>
      <c r="P59" s="140"/>
      <c r="Q59" s="140"/>
      <c r="R59" s="140"/>
      <c r="S59" s="44"/>
      <c r="T59" s="142"/>
      <c r="U59" s="142"/>
      <c r="V59" s="142"/>
      <c r="W59" s="142"/>
      <c r="X59" s="142"/>
      <c r="Y59" s="142"/>
      <c r="Z59" s="142"/>
      <c r="AA59" s="142"/>
      <c r="AB59" s="139"/>
    </row>
    <row r="60" spans="1:28" x14ac:dyDescent="0.25">
      <c r="A60" s="6" t="s">
        <v>71</v>
      </c>
    </row>
    <row r="61" spans="1:28" x14ac:dyDescent="0.25">
      <c r="A61" s="159" t="s">
        <v>166</v>
      </c>
    </row>
    <row r="62" spans="1:28" ht="15.75" x14ac:dyDescent="0.25">
      <c r="A62" s="170" t="s">
        <v>170</v>
      </c>
    </row>
  </sheetData>
  <sortState xmlns:xlrd2="http://schemas.microsoft.com/office/spreadsheetml/2017/richdata2" ref="A3:J62">
    <sortCondition ref="A35"/>
  </sortState>
  <mergeCells count="38">
    <mergeCell ref="A3:AB3"/>
    <mergeCell ref="T4:AB4"/>
    <mergeCell ref="A5:A6"/>
    <mergeCell ref="B5:B6"/>
    <mergeCell ref="C5:C6"/>
    <mergeCell ref="D5:E5"/>
    <mergeCell ref="F5:F6"/>
    <mergeCell ref="G5:G6"/>
    <mergeCell ref="H5:H6"/>
    <mergeCell ref="I5:I6"/>
    <mergeCell ref="J5:J6"/>
    <mergeCell ref="K4:S4"/>
    <mergeCell ref="B4:J4"/>
    <mergeCell ref="K5:K6"/>
    <mergeCell ref="L5:L6"/>
    <mergeCell ref="M5:N5"/>
    <mergeCell ref="T57:AB57"/>
    <mergeCell ref="T8:AB8"/>
    <mergeCell ref="T49:AB49"/>
    <mergeCell ref="T5:T6"/>
    <mergeCell ref="U5:U6"/>
    <mergeCell ref="V5:W5"/>
    <mergeCell ref="X5:X6"/>
    <mergeCell ref="Y5:Y6"/>
    <mergeCell ref="Z5:Z6"/>
    <mergeCell ref="AA5:AA6"/>
    <mergeCell ref="AB5:AB6"/>
    <mergeCell ref="B8:J8"/>
    <mergeCell ref="B49:J49"/>
    <mergeCell ref="B57:J57"/>
    <mergeCell ref="K57:S57"/>
    <mergeCell ref="K8:S8"/>
    <mergeCell ref="K49:S49"/>
    <mergeCell ref="O5:O6"/>
    <mergeCell ref="P5:P6"/>
    <mergeCell ref="Q5:Q6"/>
    <mergeCell ref="R5:R6"/>
    <mergeCell ref="S5:S6"/>
  </mergeCells>
  <hyperlinks>
    <hyperlink ref="A1" location="'List of Tables'!A1" display="List of Tables" xr:uid="{00000000-0004-0000-1000-000000000000}"/>
  </hyperlinks>
  <pageMargins left="0.7" right="0.7" top="0.75" bottom="0.75" header="0.3" footer="0.3"/>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AB61"/>
  <sheetViews>
    <sheetView topLeftCell="A13" zoomScaleNormal="100" workbookViewId="0">
      <selection activeCell="K1" sqref="K1"/>
    </sheetView>
  </sheetViews>
  <sheetFormatPr defaultColWidth="8.85546875" defaultRowHeight="15" x14ac:dyDescent="0.25"/>
  <cols>
    <col min="1" max="1" width="14.5703125" style="8" customWidth="1"/>
    <col min="2" max="3" width="10.28515625" style="8" customWidth="1"/>
    <col min="4" max="5" width="9.42578125" style="8" customWidth="1"/>
    <col min="6" max="6" width="12" style="8" customWidth="1"/>
    <col min="7" max="8" width="10.42578125" style="8" customWidth="1"/>
    <col min="9" max="9" width="12.5703125" style="8" customWidth="1"/>
    <col min="10" max="10" width="8.85546875" style="18"/>
    <col min="11" max="12" width="10.28515625" style="8" customWidth="1"/>
    <col min="13" max="14" width="9.42578125" style="8" customWidth="1"/>
    <col min="15" max="15" width="12" style="8" customWidth="1"/>
    <col min="16" max="17" width="10.42578125" style="8" customWidth="1"/>
    <col min="18" max="18" width="14" style="8" customWidth="1"/>
    <col min="19" max="19" width="8.85546875" style="18"/>
    <col min="20" max="21" width="10.28515625" style="8" customWidth="1"/>
    <col min="22" max="23" width="9.42578125" style="8" customWidth="1"/>
    <col min="24" max="24" width="12" style="8" customWidth="1"/>
    <col min="25" max="26" width="10.42578125" style="8" customWidth="1"/>
    <col min="27" max="27" width="12.28515625" style="8" customWidth="1"/>
    <col min="28" max="28" width="8.85546875" style="18"/>
    <col min="29" max="16384" width="8.85546875" style="8"/>
  </cols>
  <sheetData>
    <row r="1" spans="1:28" x14ac:dyDescent="0.25">
      <c r="A1" s="38" t="s">
        <v>83</v>
      </c>
      <c r="B1" s="7"/>
      <c r="C1" s="7"/>
      <c r="D1" s="7"/>
      <c r="E1" s="7"/>
      <c r="F1" s="7"/>
      <c r="G1" s="7"/>
      <c r="H1" s="7"/>
      <c r="I1" s="7"/>
      <c r="K1" s="7"/>
      <c r="L1" s="7"/>
      <c r="M1" s="7"/>
      <c r="N1" s="7"/>
      <c r="O1" s="7"/>
      <c r="P1" s="7"/>
      <c r="Q1" s="7"/>
      <c r="R1" s="7"/>
      <c r="T1" s="7"/>
      <c r="U1" s="7"/>
      <c r="V1" s="7"/>
      <c r="W1" s="7"/>
      <c r="X1" s="7"/>
      <c r="Y1" s="7"/>
      <c r="Z1" s="7"/>
      <c r="AA1" s="7"/>
    </row>
    <row r="2" spans="1:28" x14ac:dyDescent="0.25">
      <c r="A2" s="38"/>
      <c r="B2" s="7"/>
      <c r="C2" s="7"/>
      <c r="D2" s="7"/>
      <c r="E2" s="7"/>
      <c r="F2" s="7"/>
      <c r="G2" s="7"/>
      <c r="H2" s="7"/>
      <c r="I2" s="7"/>
      <c r="K2" s="7"/>
      <c r="L2" s="7"/>
      <c r="M2" s="7"/>
      <c r="N2" s="7"/>
      <c r="O2" s="7"/>
      <c r="P2" s="7"/>
      <c r="Q2" s="7"/>
      <c r="R2" s="7"/>
      <c r="T2" s="7"/>
      <c r="U2" s="7"/>
      <c r="V2" s="7"/>
      <c r="W2" s="7"/>
      <c r="X2" s="7"/>
      <c r="Y2" s="7"/>
      <c r="Z2" s="7"/>
      <c r="AA2" s="7"/>
    </row>
    <row r="3" spans="1:28" ht="27" customHeight="1" x14ac:dyDescent="0.25">
      <c r="A3" s="211" t="s">
        <v>184</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34"/>
    </row>
    <row r="4" spans="1:28" ht="27" customHeight="1" x14ac:dyDescent="0.25">
      <c r="A4" s="100"/>
      <c r="B4" s="235" t="s">
        <v>92</v>
      </c>
      <c r="C4" s="235"/>
      <c r="D4" s="235"/>
      <c r="E4" s="235"/>
      <c r="F4" s="235"/>
      <c r="G4" s="235"/>
      <c r="H4" s="235"/>
      <c r="I4" s="235"/>
      <c r="J4" s="235"/>
      <c r="K4" s="214" t="s">
        <v>93</v>
      </c>
      <c r="L4" s="214"/>
      <c r="M4" s="214"/>
      <c r="N4" s="214"/>
      <c r="O4" s="214"/>
      <c r="P4" s="214"/>
      <c r="Q4" s="214"/>
      <c r="R4" s="214"/>
      <c r="S4" s="214"/>
      <c r="T4" s="235" t="s">
        <v>95</v>
      </c>
      <c r="U4" s="235"/>
      <c r="V4" s="235"/>
      <c r="W4" s="235"/>
      <c r="X4" s="235"/>
      <c r="Y4" s="235"/>
      <c r="Z4" s="235"/>
      <c r="AA4" s="235"/>
      <c r="AB4" s="235"/>
    </row>
    <row r="5" spans="1:28" ht="40.5" customHeight="1" x14ac:dyDescent="0.25">
      <c r="A5" s="236" t="s">
        <v>87</v>
      </c>
      <c r="B5" s="222" t="s">
        <v>0</v>
      </c>
      <c r="C5" s="222" t="s">
        <v>6</v>
      </c>
      <c r="D5" s="222" t="s">
        <v>13</v>
      </c>
      <c r="E5" s="222"/>
      <c r="F5" s="222" t="s">
        <v>7</v>
      </c>
      <c r="G5" s="222" t="s">
        <v>9</v>
      </c>
      <c r="H5" s="222" t="s">
        <v>1</v>
      </c>
      <c r="I5" s="222" t="s">
        <v>2</v>
      </c>
      <c r="J5" s="220" t="s">
        <v>84</v>
      </c>
      <c r="K5" s="204" t="s">
        <v>0</v>
      </c>
      <c r="L5" s="204" t="s">
        <v>6</v>
      </c>
      <c r="M5" s="204" t="s">
        <v>13</v>
      </c>
      <c r="N5" s="204"/>
      <c r="O5" s="204" t="s">
        <v>7</v>
      </c>
      <c r="P5" s="204" t="s">
        <v>9</v>
      </c>
      <c r="Q5" s="204" t="s">
        <v>1</v>
      </c>
      <c r="R5" s="204" t="s">
        <v>2</v>
      </c>
      <c r="S5" s="218" t="s">
        <v>84</v>
      </c>
      <c r="T5" s="222" t="s">
        <v>0</v>
      </c>
      <c r="U5" s="222" t="s">
        <v>6</v>
      </c>
      <c r="V5" s="222" t="s">
        <v>13</v>
      </c>
      <c r="W5" s="222"/>
      <c r="X5" s="222" t="s">
        <v>7</v>
      </c>
      <c r="Y5" s="222" t="s">
        <v>9</v>
      </c>
      <c r="Z5" s="222" t="s">
        <v>1</v>
      </c>
      <c r="AA5" s="222" t="s">
        <v>2</v>
      </c>
      <c r="AB5" s="220" t="s">
        <v>84</v>
      </c>
    </row>
    <row r="6" spans="1:28" x14ac:dyDescent="0.25">
      <c r="A6" s="237"/>
      <c r="B6" s="210"/>
      <c r="C6" s="210"/>
      <c r="D6" s="89" t="s">
        <v>4</v>
      </c>
      <c r="E6" s="89" t="s">
        <v>3</v>
      </c>
      <c r="F6" s="210"/>
      <c r="G6" s="210"/>
      <c r="H6" s="210"/>
      <c r="I6" s="210"/>
      <c r="J6" s="209"/>
      <c r="K6" s="202"/>
      <c r="L6" s="202"/>
      <c r="M6" s="39" t="s">
        <v>4</v>
      </c>
      <c r="N6" s="39" t="s">
        <v>3</v>
      </c>
      <c r="O6" s="202"/>
      <c r="P6" s="202"/>
      <c r="Q6" s="202"/>
      <c r="R6" s="202"/>
      <c r="S6" s="201"/>
      <c r="T6" s="210"/>
      <c r="U6" s="210"/>
      <c r="V6" s="89" t="s">
        <v>4</v>
      </c>
      <c r="W6" s="89" t="s">
        <v>3</v>
      </c>
      <c r="X6" s="210"/>
      <c r="Y6" s="210"/>
      <c r="Z6" s="210"/>
      <c r="AA6" s="210"/>
      <c r="AB6" s="209"/>
    </row>
    <row r="7" spans="1:28" x14ac:dyDescent="0.25">
      <c r="A7" s="62" t="s">
        <v>69</v>
      </c>
      <c r="B7" s="96">
        <v>43.83</v>
      </c>
      <c r="C7" s="96">
        <v>30.49</v>
      </c>
      <c r="D7" s="96">
        <v>3.49</v>
      </c>
      <c r="E7" s="96">
        <v>9.85</v>
      </c>
      <c r="F7" s="96">
        <v>10.38</v>
      </c>
      <c r="G7" s="96">
        <v>20.23</v>
      </c>
      <c r="H7" s="96">
        <v>17.37</v>
      </c>
      <c r="I7" s="96">
        <v>38.79</v>
      </c>
      <c r="J7" s="97">
        <v>536427</v>
      </c>
      <c r="K7" s="11">
        <v>31.37</v>
      </c>
      <c r="L7" s="11">
        <v>23.93</v>
      </c>
      <c r="M7" s="11">
        <v>2.52</v>
      </c>
      <c r="N7" s="11">
        <v>4.92</v>
      </c>
      <c r="O7" s="11">
        <v>5.18</v>
      </c>
      <c r="P7" s="11">
        <v>10.1</v>
      </c>
      <c r="Q7" s="11">
        <v>15.21</v>
      </c>
      <c r="R7" s="11">
        <v>53.42</v>
      </c>
      <c r="S7" s="35">
        <v>97011</v>
      </c>
      <c r="T7" s="98">
        <v>35.369999999999997</v>
      </c>
      <c r="U7" s="98">
        <v>30.05</v>
      </c>
      <c r="V7" s="98">
        <v>2.09</v>
      </c>
      <c r="W7" s="98">
        <v>3.23</v>
      </c>
      <c r="X7" s="98">
        <v>3.57</v>
      </c>
      <c r="Y7" s="98">
        <v>6.8</v>
      </c>
      <c r="Z7" s="98">
        <v>10.98</v>
      </c>
      <c r="AA7" s="98">
        <v>53.65</v>
      </c>
      <c r="AB7" s="97">
        <v>120699</v>
      </c>
    </row>
    <row r="8" spans="1:28" ht="15" customHeight="1" x14ac:dyDescent="0.25">
      <c r="A8" s="72"/>
      <c r="B8" s="198" t="s">
        <v>65</v>
      </c>
      <c r="C8" s="199"/>
      <c r="D8" s="199"/>
      <c r="E8" s="199"/>
      <c r="F8" s="199"/>
      <c r="G8" s="199"/>
      <c r="H8" s="199"/>
      <c r="I8" s="199"/>
      <c r="J8" s="200"/>
      <c r="K8" s="198" t="s">
        <v>65</v>
      </c>
      <c r="L8" s="199"/>
      <c r="M8" s="199"/>
      <c r="N8" s="199"/>
      <c r="O8" s="199"/>
      <c r="P8" s="199"/>
      <c r="Q8" s="199"/>
      <c r="R8" s="199"/>
      <c r="S8" s="200"/>
      <c r="T8" s="198" t="s">
        <v>65</v>
      </c>
      <c r="U8" s="199"/>
      <c r="V8" s="199"/>
      <c r="W8" s="199"/>
      <c r="X8" s="199"/>
      <c r="Y8" s="199"/>
      <c r="Z8" s="199"/>
      <c r="AA8" s="199"/>
      <c r="AB8" s="200"/>
    </row>
    <row r="9" spans="1:28" x14ac:dyDescent="0.25">
      <c r="A9" s="63" t="s">
        <v>17</v>
      </c>
      <c r="B9" s="98">
        <v>44.89</v>
      </c>
      <c r="C9" s="98">
        <v>36.07</v>
      </c>
      <c r="D9" s="98">
        <v>3.12</v>
      </c>
      <c r="E9" s="98">
        <v>5.7</v>
      </c>
      <c r="F9" s="98">
        <v>9.44</v>
      </c>
      <c r="G9" s="98">
        <v>15.14</v>
      </c>
      <c r="H9" s="98">
        <v>8.6</v>
      </c>
      <c r="I9" s="98">
        <v>46.51</v>
      </c>
      <c r="J9" s="97">
        <v>3379</v>
      </c>
      <c r="K9" s="11">
        <v>30.71</v>
      </c>
      <c r="L9" s="11">
        <v>27.37</v>
      </c>
      <c r="M9" s="11">
        <v>1.69</v>
      </c>
      <c r="N9" s="11">
        <v>1.65</v>
      </c>
      <c r="O9" s="11">
        <v>4.04</v>
      </c>
      <c r="P9" s="11">
        <v>5.69</v>
      </c>
      <c r="Q9" s="11">
        <v>8.65</v>
      </c>
      <c r="R9" s="11">
        <v>60.63</v>
      </c>
      <c r="S9" s="21">
        <v>669</v>
      </c>
      <c r="T9" s="98">
        <v>40.01</v>
      </c>
      <c r="U9" s="98">
        <v>35.85</v>
      </c>
      <c r="V9" s="98">
        <v>2.02</v>
      </c>
      <c r="W9" s="98">
        <v>2.15</v>
      </c>
      <c r="X9" s="98">
        <v>2.91</v>
      </c>
      <c r="Y9" s="98">
        <v>5.0599999999999996</v>
      </c>
      <c r="Z9" s="98">
        <v>5.5</v>
      </c>
      <c r="AA9" s="98">
        <v>54.49</v>
      </c>
      <c r="AB9" s="97">
        <v>1272</v>
      </c>
    </row>
    <row r="10" spans="1:28" x14ac:dyDescent="0.25">
      <c r="A10" s="63" t="s">
        <v>18</v>
      </c>
      <c r="B10" s="98">
        <v>37.229999999999997</v>
      </c>
      <c r="C10" s="98">
        <v>22.78</v>
      </c>
      <c r="D10" s="98">
        <v>4.03</v>
      </c>
      <c r="E10" s="98">
        <v>10.43</v>
      </c>
      <c r="F10" s="98">
        <v>9.26</v>
      </c>
      <c r="G10" s="98">
        <v>19.68</v>
      </c>
      <c r="H10" s="98">
        <v>24.95</v>
      </c>
      <c r="I10" s="98">
        <v>37.81</v>
      </c>
      <c r="J10" s="97">
        <v>105188</v>
      </c>
      <c r="K10" s="11">
        <v>30.58</v>
      </c>
      <c r="L10" s="11">
        <v>20.04</v>
      </c>
      <c r="M10" s="11">
        <v>3.23</v>
      </c>
      <c r="N10" s="11">
        <v>7.31</v>
      </c>
      <c r="O10" s="11">
        <v>6.7</v>
      </c>
      <c r="P10" s="11">
        <v>14</v>
      </c>
      <c r="Q10" s="11">
        <v>19.309999999999999</v>
      </c>
      <c r="R10" s="11">
        <v>50.11</v>
      </c>
      <c r="S10" s="35">
        <v>16074</v>
      </c>
      <c r="T10" s="98">
        <v>27</v>
      </c>
      <c r="U10" s="98">
        <v>20.32</v>
      </c>
      <c r="V10" s="98">
        <v>2.6</v>
      </c>
      <c r="W10" s="98">
        <v>4.08</v>
      </c>
      <c r="X10" s="98">
        <v>3.33</v>
      </c>
      <c r="Y10" s="98">
        <v>7.42</v>
      </c>
      <c r="Z10" s="98">
        <v>14.68</v>
      </c>
      <c r="AA10" s="98">
        <v>58.32</v>
      </c>
      <c r="AB10" s="97">
        <v>15598</v>
      </c>
    </row>
    <row r="11" spans="1:28" x14ac:dyDescent="0.25">
      <c r="A11" s="63" t="s">
        <v>19</v>
      </c>
      <c r="B11" s="98">
        <v>41.98</v>
      </c>
      <c r="C11" s="98">
        <v>29.14</v>
      </c>
      <c r="D11" s="98">
        <v>3.51</v>
      </c>
      <c r="E11" s="98">
        <v>9.33</v>
      </c>
      <c r="F11" s="98">
        <v>8.11</v>
      </c>
      <c r="G11" s="98">
        <v>17.440000000000001</v>
      </c>
      <c r="H11" s="98">
        <v>13.4</v>
      </c>
      <c r="I11" s="98">
        <v>44.61</v>
      </c>
      <c r="J11" s="97">
        <v>6094</v>
      </c>
      <c r="K11" s="11">
        <v>33.380000000000003</v>
      </c>
      <c r="L11" s="11">
        <v>26.88</v>
      </c>
      <c r="M11" s="11">
        <v>2.29</v>
      </c>
      <c r="N11" s="11">
        <v>4.21</v>
      </c>
      <c r="O11" s="11">
        <v>4.83</v>
      </c>
      <c r="P11" s="11">
        <v>9.0399999999999991</v>
      </c>
      <c r="Q11" s="11">
        <v>12.07</v>
      </c>
      <c r="R11" s="11">
        <v>54.55</v>
      </c>
      <c r="S11" s="35">
        <v>1492</v>
      </c>
      <c r="T11" s="98">
        <v>36.979999999999997</v>
      </c>
      <c r="U11" s="98">
        <v>31.53</v>
      </c>
      <c r="V11" s="98">
        <v>1.67</v>
      </c>
      <c r="W11" s="98">
        <v>3.79</v>
      </c>
      <c r="X11" s="98">
        <v>3.69</v>
      </c>
      <c r="Y11" s="98">
        <v>7.47</v>
      </c>
      <c r="Z11" s="98">
        <v>8.99</v>
      </c>
      <c r="AA11" s="98">
        <v>54.03</v>
      </c>
      <c r="AB11" s="97">
        <v>2068</v>
      </c>
    </row>
    <row r="12" spans="1:28" x14ac:dyDescent="0.25">
      <c r="A12" s="63" t="s">
        <v>20</v>
      </c>
      <c r="B12" s="98">
        <v>37.71</v>
      </c>
      <c r="C12" s="98">
        <v>26.9</v>
      </c>
      <c r="D12" s="98">
        <v>2.0499999999999998</v>
      </c>
      <c r="E12" s="98">
        <v>8.76</v>
      </c>
      <c r="F12" s="98">
        <v>8.24</v>
      </c>
      <c r="G12" s="98">
        <v>17</v>
      </c>
      <c r="H12" s="98">
        <v>16.239999999999998</v>
      </c>
      <c r="I12" s="98">
        <v>46.05</v>
      </c>
      <c r="J12" s="97">
        <v>4989</v>
      </c>
      <c r="K12" s="11">
        <v>27.91</v>
      </c>
      <c r="L12" s="11">
        <v>22.42</v>
      </c>
      <c r="M12" s="11">
        <v>2.2200000000000002</v>
      </c>
      <c r="N12" s="11">
        <v>3.28</v>
      </c>
      <c r="O12" s="11">
        <v>4.62</v>
      </c>
      <c r="P12" s="11">
        <v>7.9</v>
      </c>
      <c r="Q12" s="11">
        <v>15.51</v>
      </c>
      <c r="R12" s="11">
        <v>56.58</v>
      </c>
      <c r="S12" s="35">
        <v>1039</v>
      </c>
      <c r="T12" s="98">
        <v>35.01</v>
      </c>
      <c r="U12" s="98">
        <v>28.88</v>
      </c>
      <c r="V12" s="98">
        <v>2.25</v>
      </c>
      <c r="W12" s="98">
        <v>3.88</v>
      </c>
      <c r="X12" s="98">
        <v>3.55</v>
      </c>
      <c r="Y12" s="98">
        <v>7.43</v>
      </c>
      <c r="Z12" s="98">
        <v>12.51</v>
      </c>
      <c r="AA12" s="98">
        <v>52.48</v>
      </c>
      <c r="AB12" s="97">
        <v>1295</v>
      </c>
    </row>
    <row r="13" spans="1:28" x14ac:dyDescent="0.25">
      <c r="A13" s="63" t="s">
        <v>21</v>
      </c>
      <c r="B13" s="93" t="s">
        <v>75</v>
      </c>
      <c r="C13" s="93" t="s">
        <v>75</v>
      </c>
      <c r="D13" s="93" t="s">
        <v>75</v>
      </c>
      <c r="E13" s="93" t="s">
        <v>75</v>
      </c>
      <c r="F13" s="93" t="s">
        <v>75</v>
      </c>
      <c r="G13" s="93" t="s">
        <v>75</v>
      </c>
      <c r="H13" s="93" t="s">
        <v>75</v>
      </c>
      <c r="I13" s="93" t="s">
        <v>75</v>
      </c>
      <c r="J13" s="93" t="s">
        <v>75</v>
      </c>
      <c r="K13" s="5" t="s">
        <v>75</v>
      </c>
      <c r="L13" s="5" t="s">
        <v>75</v>
      </c>
      <c r="M13" s="5" t="s">
        <v>75</v>
      </c>
      <c r="N13" s="5" t="s">
        <v>75</v>
      </c>
      <c r="O13" s="5" t="s">
        <v>75</v>
      </c>
      <c r="P13" s="5" t="s">
        <v>75</v>
      </c>
      <c r="Q13" s="5" t="s">
        <v>75</v>
      </c>
      <c r="R13" s="5" t="s">
        <v>75</v>
      </c>
      <c r="S13" s="5" t="s">
        <v>75</v>
      </c>
      <c r="T13" s="93" t="s">
        <v>75</v>
      </c>
      <c r="U13" s="93" t="s">
        <v>75</v>
      </c>
      <c r="V13" s="93" t="s">
        <v>75</v>
      </c>
      <c r="W13" s="93" t="s">
        <v>75</v>
      </c>
      <c r="X13" s="93" t="s">
        <v>75</v>
      </c>
      <c r="Y13" s="93" t="s">
        <v>75</v>
      </c>
      <c r="Z13" s="93" t="s">
        <v>75</v>
      </c>
      <c r="AA13" s="93" t="s">
        <v>75</v>
      </c>
      <c r="AB13" s="93" t="s">
        <v>75</v>
      </c>
    </row>
    <row r="14" spans="1:28" x14ac:dyDescent="0.25">
      <c r="A14" s="63" t="s">
        <v>23</v>
      </c>
      <c r="B14" s="98">
        <v>54.58</v>
      </c>
      <c r="C14" s="98">
        <v>41.29</v>
      </c>
      <c r="D14" s="98">
        <v>1.55</v>
      </c>
      <c r="E14" s="98">
        <v>11.75</v>
      </c>
      <c r="F14" s="98">
        <v>14.88</v>
      </c>
      <c r="G14" s="98">
        <v>26.63</v>
      </c>
      <c r="H14" s="98">
        <v>10.66</v>
      </c>
      <c r="I14" s="98">
        <v>34.76</v>
      </c>
      <c r="J14" s="97">
        <v>5933</v>
      </c>
      <c r="K14" s="64">
        <v>31.32</v>
      </c>
      <c r="L14" s="64">
        <v>24.96</v>
      </c>
      <c r="M14" s="64">
        <v>0.93</v>
      </c>
      <c r="N14" s="64">
        <v>5.44</v>
      </c>
      <c r="O14" s="64">
        <v>4.55</v>
      </c>
      <c r="P14" s="64">
        <v>9.99</v>
      </c>
      <c r="Q14" s="64">
        <v>11.86</v>
      </c>
      <c r="R14" s="64">
        <v>56.82</v>
      </c>
      <c r="S14" s="65">
        <v>1186</v>
      </c>
      <c r="T14" s="98">
        <v>35.01</v>
      </c>
      <c r="U14" s="98">
        <v>32.049999999999997</v>
      </c>
      <c r="V14" s="98">
        <v>0.89</v>
      </c>
      <c r="W14" s="98">
        <v>2.0699999999999998</v>
      </c>
      <c r="X14" s="98">
        <v>3.69</v>
      </c>
      <c r="Y14" s="98">
        <v>5.77</v>
      </c>
      <c r="Z14" s="98">
        <v>7.99</v>
      </c>
      <c r="AA14" s="98">
        <v>57</v>
      </c>
      <c r="AB14" s="97">
        <v>1326</v>
      </c>
    </row>
    <row r="15" spans="1:28" x14ac:dyDescent="0.25">
      <c r="A15" s="63" t="s">
        <v>24</v>
      </c>
      <c r="B15" s="98">
        <v>46.64</v>
      </c>
      <c r="C15" s="98">
        <v>35.520000000000003</v>
      </c>
      <c r="D15" s="98">
        <v>3.73</v>
      </c>
      <c r="E15" s="98">
        <v>7.39</v>
      </c>
      <c r="F15" s="98">
        <v>2.56</v>
      </c>
      <c r="G15" s="98">
        <v>9.9600000000000009</v>
      </c>
      <c r="H15" s="98">
        <v>12.48</v>
      </c>
      <c r="I15" s="98">
        <v>40.880000000000003</v>
      </c>
      <c r="J15" s="97">
        <v>6476</v>
      </c>
      <c r="K15" s="64">
        <v>39.17</v>
      </c>
      <c r="L15" s="64">
        <v>34.61</v>
      </c>
      <c r="M15" s="64">
        <v>2.04</v>
      </c>
      <c r="N15" s="64">
        <v>2.52</v>
      </c>
      <c r="O15" s="64">
        <v>1.23</v>
      </c>
      <c r="P15" s="64">
        <v>3.75</v>
      </c>
      <c r="Q15" s="64">
        <v>10.210000000000001</v>
      </c>
      <c r="R15" s="64">
        <v>50.62</v>
      </c>
      <c r="S15" s="65">
        <v>2112</v>
      </c>
      <c r="T15" s="98">
        <v>55.05</v>
      </c>
      <c r="U15" s="98">
        <v>50.96</v>
      </c>
      <c r="V15" s="98">
        <v>1.52</v>
      </c>
      <c r="W15" s="98">
        <v>2.56</v>
      </c>
      <c r="X15" s="98">
        <v>1.32</v>
      </c>
      <c r="Y15" s="98">
        <v>3.89</v>
      </c>
      <c r="Z15" s="98">
        <v>4.53</v>
      </c>
      <c r="AA15" s="98">
        <v>40.43</v>
      </c>
      <c r="AB15" s="97">
        <v>3030</v>
      </c>
    </row>
    <row r="16" spans="1:28" x14ac:dyDescent="0.25">
      <c r="A16" s="63" t="s">
        <v>25</v>
      </c>
      <c r="B16" s="98">
        <v>40.700000000000003</v>
      </c>
      <c r="C16" s="98">
        <v>33.31</v>
      </c>
      <c r="D16" s="98">
        <v>4.0999999999999996</v>
      </c>
      <c r="E16" s="98">
        <v>3.28</v>
      </c>
      <c r="F16" s="98">
        <v>10.3</v>
      </c>
      <c r="G16" s="98">
        <v>13.58</v>
      </c>
      <c r="H16" s="98">
        <v>11.37</v>
      </c>
      <c r="I16" s="98">
        <v>47.94</v>
      </c>
      <c r="J16" s="97">
        <v>2155</v>
      </c>
      <c r="K16" s="64">
        <v>40.07</v>
      </c>
      <c r="L16" s="64">
        <v>35.25</v>
      </c>
      <c r="M16" s="64">
        <v>2.5099999999999998</v>
      </c>
      <c r="N16" s="64">
        <v>2.31</v>
      </c>
      <c r="O16" s="64">
        <v>10.69</v>
      </c>
      <c r="P16" s="64">
        <v>13</v>
      </c>
      <c r="Q16" s="64">
        <v>6.53</v>
      </c>
      <c r="R16" s="64">
        <v>53.4</v>
      </c>
      <c r="S16" s="48">
        <v>440</v>
      </c>
      <c r="T16" s="98">
        <v>42.76</v>
      </c>
      <c r="U16" s="98">
        <v>37.840000000000003</v>
      </c>
      <c r="V16" s="98">
        <v>3.28</v>
      </c>
      <c r="W16" s="98">
        <v>1.64</v>
      </c>
      <c r="X16" s="98">
        <v>7.75</v>
      </c>
      <c r="Y16" s="98">
        <v>9.39</v>
      </c>
      <c r="Z16" s="98">
        <v>5.28</v>
      </c>
      <c r="AA16" s="98">
        <v>51.96</v>
      </c>
      <c r="AB16" s="96">
        <v>671</v>
      </c>
    </row>
    <row r="17" spans="1:28" x14ac:dyDescent="0.25">
      <c r="A17" s="63" t="s">
        <v>26</v>
      </c>
      <c r="B17" s="98">
        <v>41.04</v>
      </c>
      <c r="C17" s="98">
        <v>30.4</v>
      </c>
      <c r="D17" s="98">
        <v>3.96</v>
      </c>
      <c r="E17" s="98">
        <v>6.68</v>
      </c>
      <c r="F17" s="98">
        <v>9.58</v>
      </c>
      <c r="G17" s="98">
        <v>16.260000000000002</v>
      </c>
      <c r="H17" s="98">
        <v>9.74</v>
      </c>
      <c r="I17" s="98">
        <v>49.22</v>
      </c>
      <c r="J17" s="97">
        <v>1326</v>
      </c>
      <c r="K17" s="64">
        <v>27.22</v>
      </c>
      <c r="L17" s="64">
        <v>22.7</v>
      </c>
      <c r="M17" s="64">
        <v>1.55</v>
      </c>
      <c r="N17" s="64">
        <v>2.97</v>
      </c>
      <c r="O17" s="64">
        <v>5.19</v>
      </c>
      <c r="P17" s="64">
        <v>8.15</v>
      </c>
      <c r="Q17" s="64">
        <v>10.06</v>
      </c>
      <c r="R17" s="64">
        <v>62.72</v>
      </c>
      <c r="S17" s="48">
        <v>308</v>
      </c>
      <c r="T17" s="98">
        <v>33.07</v>
      </c>
      <c r="U17" s="98">
        <v>30.51</v>
      </c>
      <c r="V17" s="98">
        <v>1.17</v>
      </c>
      <c r="W17" s="98">
        <v>1.4</v>
      </c>
      <c r="X17" s="98">
        <v>6.29</v>
      </c>
      <c r="Y17" s="98">
        <v>7.69</v>
      </c>
      <c r="Z17" s="98">
        <v>5.83</v>
      </c>
      <c r="AA17" s="98">
        <v>61.1</v>
      </c>
      <c r="AB17" s="96">
        <v>429</v>
      </c>
    </row>
    <row r="18" spans="1:28" x14ac:dyDescent="0.25">
      <c r="A18" s="63" t="s">
        <v>27</v>
      </c>
      <c r="B18" s="98">
        <v>51.09</v>
      </c>
      <c r="C18" s="98">
        <v>36.700000000000003</v>
      </c>
      <c r="D18" s="98">
        <v>3.14</v>
      </c>
      <c r="E18" s="98">
        <v>11.24</v>
      </c>
      <c r="F18" s="98">
        <v>14.78</v>
      </c>
      <c r="G18" s="98">
        <v>26.02</v>
      </c>
      <c r="H18" s="98">
        <v>11.79</v>
      </c>
      <c r="I18" s="98">
        <v>37.119999999999997</v>
      </c>
      <c r="J18" s="97">
        <v>32313</v>
      </c>
      <c r="K18" s="64">
        <v>33.450000000000003</v>
      </c>
      <c r="L18" s="64">
        <v>25.91</v>
      </c>
      <c r="M18" s="64">
        <v>2.68</v>
      </c>
      <c r="N18" s="64">
        <v>4.8499999999999996</v>
      </c>
      <c r="O18" s="64">
        <v>5.4</v>
      </c>
      <c r="P18" s="64">
        <v>10.26</v>
      </c>
      <c r="Q18" s="64">
        <v>11.36</v>
      </c>
      <c r="R18" s="64">
        <v>55.19</v>
      </c>
      <c r="S18" s="65">
        <v>4296</v>
      </c>
      <c r="T18" s="98">
        <v>39.74</v>
      </c>
      <c r="U18" s="98">
        <v>33.409999999999997</v>
      </c>
      <c r="V18" s="98">
        <v>2.69</v>
      </c>
      <c r="W18" s="98">
        <v>3.64</v>
      </c>
      <c r="X18" s="98">
        <v>3.81</v>
      </c>
      <c r="Y18" s="98">
        <v>7.45</v>
      </c>
      <c r="Z18" s="98">
        <v>7.54</v>
      </c>
      <c r="AA18" s="98">
        <v>52.72</v>
      </c>
      <c r="AB18" s="97">
        <v>4679</v>
      </c>
    </row>
    <row r="19" spans="1:28" x14ac:dyDescent="0.25">
      <c r="A19" s="63" t="s">
        <v>28</v>
      </c>
      <c r="B19" s="93" t="s">
        <v>75</v>
      </c>
      <c r="C19" s="93" t="s">
        <v>75</v>
      </c>
      <c r="D19" s="93" t="s">
        <v>75</v>
      </c>
      <c r="E19" s="93" t="s">
        <v>75</v>
      </c>
      <c r="F19" s="93" t="s">
        <v>75</v>
      </c>
      <c r="G19" s="93" t="s">
        <v>75</v>
      </c>
      <c r="H19" s="93" t="s">
        <v>75</v>
      </c>
      <c r="I19" s="93" t="s">
        <v>75</v>
      </c>
      <c r="J19" s="93" t="s">
        <v>75</v>
      </c>
      <c r="K19" s="5" t="s">
        <v>75</v>
      </c>
      <c r="L19" s="5" t="s">
        <v>75</v>
      </c>
      <c r="M19" s="5" t="s">
        <v>75</v>
      </c>
      <c r="N19" s="5" t="s">
        <v>75</v>
      </c>
      <c r="O19" s="5" t="s">
        <v>75</v>
      </c>
      <c r="P19" s="5" t="s">
        <v>75</v>
      </c>
      <c r="Q19" s="5" t="s">
        <v>75</v>
      </c>
      <c r="R19" s="5" t="s">
        <v>75</v>
      </c>
      <c r="S19" s="5" t="s">
        <v>75</v>
      </c>
      <c r="T19" s="93" t="s">
        <v>75</v>
      </c>
      <c r="U19" s="93" t="s">
        <v>75</v>
      </c>
      <c r="V19" s="93" t="s">
        <v>75</v>
      </c>
      <c r="W19" s="93" t="s">
        <v>75</v>
      </c>
      <c r="X19" s="93" t="s">
        <v>75</v>
      </c>
      <c r="Y19" s="93" t="s">
        <v>75</v>
      </c>
      <c r="Z19" s="93" t="s">
        <v>75</v>
      </c>
      <c r="AA19" s="93" t="s">
        <v>75</v>
      </c>
      <c r="AB19" s="93" t="s">
        <v>75</v>
      </c>
    </row>
    <row r="20" spans="1:28" x14ac:dyDescent="0.25">
      <c r="A20" s="63" t="s">
        <v>29</v>
      </c>
      <c r="B20" s="98">
        <v>57.38</v>
      </c>
      <c r="C20" s="98">
        <v>41.88</v>
      </c>
      <c r="D20" s="98">
        <v>7.82</v>
      </c>
      <c r="E20" s="98">
        <v>7.68</v>
      </c>
      <c r="F20" s="98">
        <v>15.77</v>
      </c>
      <c r="G20" s="98">
        <v>23.45</v>
      </c>
      <c r="H20" s="98">
        <v>6.69</v>
      </c>
      <c r="I20" s="98">
        <v>35.93</v>
      </c>
      <c r="J20" s="97">
        <v>9678</v>
      </c>
      <c r="K20" s="64">
        <v>39.28</v>
      </c>
      <c r="L20" s="64">
        <v>29.53</v>
      </c>
      <c r="M20" s="64">
        <v>5.95</v>
      </c>
      <c r="N20" s="64">
        <v>3.79</v>
      </c>
      <c r="O20" s="64">
        <v>4.5999999999999996</v>
      </c>
      <c r="P20" s="64">
        <v>8.39</v>
      </c>
      <c r="Q20" s="64">
        <v>5.93</v>
      </c>
      <c r="R20" s="64">
        <v>54.79</v>
      </c>
      <c r="S20" s="65">
        <v>1283</v>
      </c>
      <c r="T20" s="98">
        <v>42.67</v>
      </c>
      <c r="U20" s="98">
        <v>33.299999999999997</v>
      </c>
      <c r="V20" s="98">
        <v>6.91</v>
      </c>
      <c r="W20" s="98">
        <v>2.46</v>
      </c>
      <c r="X20" s="98">
        <v>4.76</v>
      </c>
      <c r="Y20" s="98">
        <v>7.22</v>
      </c>
      <c r="Z20" s="98">
        <v>5.08</v>
      </c>
      <c r="AA20" s="98">
        <v>52.25</v>
      </c>
      <c r="AB20" s="97">
        <v>1408</v>
      </c>
    </row>
    <row r="21" spans="1:28" x14ac:dyDescent="0.25">
      <c r="A21" s="63" t="s">
        <v>31</v>
      </c>
      <c r="B21" s="98">
        <v>45.37</v>
      </c>
      <c r="C21" s="98">
        <v>37.200000000000003</v>
      </c>
      <c r="D21" s="98">
        <v>2.37</v>
      </c>
      <c r="E21" s="98">
        <v>5.8</v>
      </c>
      <c r="F21" s="98">
        <v>8.94</v>
      </c>
      <c r="G21" s="98">
        <v>14.74</v>
      </c>
      <c r="H21" s="98">
        <v>10.19</v>
      </c>
      <c r="I21" s="98">
        <v>44.44</v>
      </c>
      <c r="J21" s="97">
        <v>6019</v>
      </c>
      <c r="K21" s="64">
        <v>30.4</v>
      </c>
      <c r="L21" s="64">
        <v>26.13</v>
      </c>
      <c r="M21" s="64">
        <v>2.08</v>
      </c>
      <c r="N21" s="64">
        <v>2.19</v>
      </c>
      <c r="O21" s="64">
        <v>2.83</v>
      </c>
      <c r="P21" s="64">
        <v>5.0199999999999996</v>
      </c>
      <c r="Q21" s="64">
        <v>9.25</v>
      </c>
      <c r="R21" s="64">
        <v>60.34</v>
      </c>
      <c r="S21" s="65">
        <v>1202</v>
      </c>
      <c r="T21" s="98">
        <v>37.42</v>
      </c>
      <c r="U21" s="98">
        <v>34.9</v>
      </c>
      <c r="V21" s="98">
        <v>1.02</v>
      </c>
      <c r="W21" s="98">
        <v>1.49</v>
      </c>
      <c r="X21" s="98">
        <v>3.41</v>
      </c>
      <c r="Y21" s="98">
        <v>4.9000000000000004</v>
      </c>
      <c r="Z21" s="98">
        <v>5.12</v>
      </c>
      <c r="AA21" s="98">
        <v>57.46</v>
      </c>
      <c r="AB21" s="97">
        <v>2172</v>
      </c>
    </row>
    <row r="22" spans="1:28" x14ac:dyDescent="0.25">
      <c r="A22" s="63" t="s">
        <v>33</v>
      </c>
      <c r="B22" s="98">
        <v>38.22</v>
      </c>
      <c r="C22" s="98">
        <v>29.39</v>
      </c>
      <c r="D22" s="98">
        <v>2.09</v>
      </c>
      <c r="E22" s="98">
        <v>6.75</v>
      </c>
      <c r="F22" s="98">
        <v>3.88</v>
      </c>
      <c r="G22" s="98">
        <v>10.63</v>
      </c>
      <c r="H22" s="98">
        <v>10.25</v>
      </c>
      <c r="I22" s="98">
        <v>51.52</v>
      </c>
      <c r="J22" s="97">
        <v>1674</v>
      </c>
      <c r="K22" s="64">
        <v>28.43</v>
      </c>
      <c r="L22" s="64">
        <v>23.46</v>
      </c>
      <c r="M22" s="64">
        <v>0.61</v>
      </c>
      <c r="N22" s="64">
        <v>4.3600000000000003</v>
      </c>
      <c r="O22" s="64">
        <v>3.05</v>
      </c>
      <c r="P22" s="64">
        <v>7.4</v>
      </c>
      <c r="Q22" s="64">
        <v>10.42</v>
      </c>
      <c r="R22" s="64">
        <v>61.16</v>
      </c>
      <c r="S22" s="48">
        <v>328</v>
      </c>
      <c r="T22" s="98">
        <v>43.83</v>
      </c>
      <c r="U22" s="98">
        <v>38.47</v>
      </c>
      <c r="V22" s="98">
        <v>1.79</v>
      </c>
      <c r="W22" s="98">
        <v>3.58</v>
      </c>
      <c r="X22" s="98">
        <v>1.79</v>
      </c>
      <c r="Y22" s="98">
        <v>5.37</v>
      </c>
      <c r="Z22" s="98">
        <v>7.7</v>
      </c>
      <c r="AA22" s="98">
        <v>48.47</v>
      </c>
      <c r="AB22" s="96">
        <v>447</v>
      </c>
    </row>
    <row r="23" spans="1:28" x14ac:dyDescent="0.25">
      <c r="A23" s="63" t="s">
        <v>34</v>
      </c>
      <c r="B23" s="98">
        <v>43.61</v>
      </c>
      <c r="C23" s="98">
        <v>29.29</v>
      </c>
      <c r="D23" s="98">
        <v>1.86</v>
      </c>
      <c r="E23" s="98">
        <v>12.45</v>
      </c>
      <c r="F23" s="98">
        <v>12.46</v>
      </c>
      <c r="G23" s="98">
        <v>24.91</v>
      </c>
      <c r="H23" s="98">
        <v>16.59</v>
      </c>
      <c r="I23" s="98">
        <v>39.799999999999997</v>
      </c>
      <c r="J23" s="97">
        <v>12491</v>
      </c>
      <c r="K23" s="64">
        <v>31.57</v>
      </c>
      <c r="L23" s="64">
        <v>23.69</v>
      </c>
      <c r="M23" s="64">
        <v>2.23</v>
      </c>
      <c r="N23" s="64">
        <v>5.64</v>
      </c>
      <c r="O23" s="64">
        <v>8.3000000000000007</v>
      </c>
      <c r="P23" s="64">
        <v>13.95</v>
      </c>
      <c r="Q23" s="64">
        <v>16.920000000000002</v>
      </c>
      <c r="R23" s="64">
        <v>51.5</v>
      </c>
      <c r="S23" s="65">
        <v>2110</v>
      </c>
      <c r="T23" s="98">
        <v>31.2</v>
      </c>
      <c r="U23" s="98">
        <v>24.87</v>
      </c>
      <c r="V23" s="98">
        <v>2.2799999999999998</v>
      </c>
      <c r="W23" s="98">
        <v>4.05</v>
      </c>
      <c r="X23" s="98">
        <v>4.0599999999999996</v>
      </c>
      <c r="Y23" s="98">
        <v>8.11</v>
      </c>
      <c r="Z23" s="98">
        <v>16.04</v>
      </c>
      <c r="AA23" s="98">
        <v>52.77</v>
      </c>
      <c r="AB23" s="97">
        <v>3052</v>
      </c>
    </row>
    <row r="24" spans="1:28" x14ac:dyDescent="0.25">
      <c r="A24" s="63" t="s">
        <v>35</v>
      </c>
      <c r="B24" s="98">
        <v>41.74</v>
      </c>
      <c r="C24" s="98">
        <v>31.74</v>
      </c>
      <c r="D24" s="98">
        <v>2.13</v>
      </c>
      <c r="E24" s="98">
        <v>7.87</v>
      </c>
      <c r="F24" s="98">
        <v>9.76</v>
      </c>
      <c r="G24" s="98">
        <v>17.64</v>
      </c>
      <c r="H24" s="98">
        <v>14.29</v>
      </c>
      <c r="I24" s="98">
        <v>43.97</v>
      </c>
      <c r="J24" s="97">
        <v>9710</v>
      </c>
      <c r="K24" s="64">
        <v>32.19</v>
      </c>
      <c r="L24" s="64">
        <v>25.84</v>
      </c>
      <c r="M24" s="64">
        <v>1.68</v>
      </c>
      <c r="N24" s="64">
        <v>4.67</v>
      </c>
      <c r="O24" s="64">
        <v>5.0999999999999996</v>
      </c>
      <c r="P24" s="64">
        <v>9.77</v>
      </c>
      <c r="Q24" s="64">
        <v>14.52</v>
      </c>
      <c r="R24" s="64">
        <v>53.29</v>
      </c>
      <c r="S24" s="65">
        <v>2430</v>
      </c>
      <c r="T24" s="98">
        <v>39.93</v>
      </c>
      <c r="U24" s="98">
        <v>34.06</v>
      </c>
      <c r="V24" s="98">
        <v>1.78</v>
      </c>
      <c r="W24" s="98">
        <v>4.09</v>
      </c>
      <c r="X24" s="98">
        <v>4.87</v>
      </c>
      <c r="Y24" s="98">
        <v>8.9499999999999993</v>
      </c>
      <c r="Z24" s="98">
        <v>9.9700000000000006</v>
      </c>
      <c r="AA24" s="98">
        <v>50.1</v>
      </c>
      <c r="AB24" s="97">
        <v>2713</v>
      </c>
    </row>
    <row r="25" spans="1:28" x14ac:dyDescent="0.25">
      <c r="A25" s="63" t="s">
        <v>36</v>
      </c>
      <c r="B25" s="98">
        <v>43.59</v>
      </c>
      <c r="C25" s="98">
        <v>27.72</v>
      </c>
      <c r="D25" s="98">
        <v>1.95</v>
      </c>
      <c r="E25" s="98">
        <v>13.92</v>
      </c>
      <c r="F25" s="98">
        <v>7.88</v>
      </c>
      <c r="G25" s="98">
        <v>21.8</v>
      </c>
      <c r="H25" s="98">
        <v>15.81</v>
      </c>
      <c r="I25" s="98">
        <v>40.590000000000003</v>
      </c>
      <c r="J25" s="97">
        <v>19957</v>
      </c>
      <c r="K25" s="64">
        <v>24.84</v>
      </c>
      <c r="L25" s="64">
        <v>18.7</v>
      </c>
      <c r="M25" s="64">
        <v>1.64</v>
      </c>
      <c r="N25" s="64">
        <v>4.5</v>
      </c>
      <c r="O25" s="64">
        <v>2.87</v>
      </c>
      <c r="P25" s="64">
        <v>7.37</v>
      </c>
      <c r="Q25" s="64">
        <v>12.63</v>
      </c>
      <c r="R25" s="64">
        <v>62.53</v>
      </c>
      <c r="S25" s="65">
        <v>2818</v>
      </c>
      <c r="T25" s="98">
        <v>27.88</v>
      </c>
      <c r="U25" s="98">
        <v>24.24</v>
      </c>
      <c r="V25" s="98">
        <v>1.06</v>
      </c>
      <c r="W25" s="98">
        <v>2.58</v>
      </c>
      <c r="X25" s="98">
        <v>2.52</v>
      </c>
      <c r="Y25" s="98">
        <v>5.0999999999999996</v>
      </c>
      <c r="Z25" s="98">
        <v>7.53</v>
      </c>
      <c r="AA25" s="98">
        <v>64.599999999999994</v>
      </c>
      <c r="AB25" s="97">
        <v>4043</v>
      </c>
    </row>
    <row r="26" spans="1:28" x14ac:dyDescent="0.25">
      <c r="A26" s="63" t="s">
        <v>37</v>
      </c>
      <c r="B26" s="98">
        <v>57.79</v>
      </c>
      <c r="C26" s="98">
        <v>41.34</v>
      </c>
      <c r="D26" s="98">
        <v>7.68</v>
      </c>
      <c r="E26" s="98">
        <v>8.77</v>
      </c>
      <c r="F26" s="98">
        <v>10.220000000000001</v>
      </c>
      <c r="G26" s="98">
        <v>18.989999999999998</v>
      </c>
      <c r="H26" s="98">
        <v>10.029999999999999</v>
      </c>
      <c r="I26" s="98">
        <v>32.18</v>
      </c>
      <c r="J26" s="97">
        <v>10630</v>
      </c>
      <c r="K26" s="64">
        <v>45.03</v>
      </c>
      <c r="L26" s="64">
        <v>34.35</v>
      </c>
      <c r="M26" s="64">
        <v>5.66</v>
      </c>
      <c r="N26" s="64">
        <v>5.0199999999999996</v>
      </c>
      <c r="O26" s="64">
        <v>4.24</v>
      </c>
      <c r="P26" s="64">
        <v>9.26</v>
      </c>
      <c r="Q26" s="64">
        <v>10.54</v>
      </c>
      <c r="R26" s="64">
        <v>44.43</v>
      </c>
      <c r="S26" s="65">
        <v>2122</v>
      </c>
      <c r="T26" s="98">
        <v>52.47</v>
      </c>
      <c r="U26" s="98">
        <v>43.33</v>
      </c>
      <c r="V26" s="98">
        <v>5.73</v>
      </c>
      <c r="W26" s="98">
        <v>3.41</v>
      </c>
      <c r="X26" s="98">
        <v>3.82</v>
      </c>
      <c r="Y26" s="98">
        <v>7.23</v>
      </c>
      <c r="Z26" s="98">
        <v>8.42</v>
      </c>
      <c r="AA26" s="98">
        <v>39.11</v>
      </c>
      <c r="AB26" s="97">
        <v>2539</v>
      </c>
    </row>
    <row r="27" spans="1:28" x14ac:dyDescent="0.25">
      <c r="A27" s="63" t="s">
        <v>38</v>
      </c>
      <c r="B27" s="98">
        <v>53.81</v>
      </c>
      <c r="C27" s="98">
        <v>42.48</v>
      </c>
      <c r="D27" s="98">
        <v>4.6900000000000004</v>
      </c>
      <c r="E27" s="98">
        <v>6.64</v>
      </c>
      <c r="F27" s="98">
        <v>14.83</v>
      </c>
      <c r="G27" s="98">
        <v>21.47</v>
      </c>
      <c r="H27" s="98">
        <v>7.96</v>
      </c>
      <c r="I27" s="98">
        <v>38.229999999999997</v>
      </c>
      <c r="J27" s="97">
        <v>11308</v>
      </c>
      <c r="K27" s="64">
        <v>32.85</v>
      </c>
      <c r="L27" s="64">
        <v>28.69</v>
      </c>
      <c r="M27" s="64">
        <v>2.29</v>
      </c>
      <c r="N27" s="64">
        <v>1.88</v>
      </c>
      <c r="O27" s="64">
        <v>4.25</v>
      </c>
      <c r="P27" s="64">
        <v>6.13</v>
      </c>
      <c r="Q27" s="64">
        <v>7.2</v>
      </c>
      <c r="R27" s="64">
        <v>59.95</v>
      </c>
      <c r="S27" s="65">
        <v>1719</v>
      </c>
      <c r="T27" s="98">
        <v>42.85</v>
      </c>
      <c r="U27" s="98">
        <v>39.57</v>
      </c>
      <c r="V27" s="98">
        <v>0.82</v>
      </c>
      <c r="W27" s="98">
        <v>2.46</v>
      </c>
      <c r="X27" s="98">
        <v>3.15</v>
      </c>
      <c r="Y27" s="98">
        <v>5.61</v>
      </c>
      <c r="Z27" s="98">
        <v>4.9800000000000004</v>
      </c>
      <c r="AA27" s="98">
        <v>52.17</v>
      </c>
      <c r="AB27" s="97">
        <v>1587</v>
      </c>
    </row>
    <row r="28" spans="1:28" x14ac:dyDescent="0.25">
      <c r="A28" s="63" t="s">
        <v>39</v>
      </c>
      <c r="B28" s="98">
        <v>43.55</v>
      </c>
      <c r="C28" s="98">
        <v>32.229999999999997</v>
      </c>
      <c r="D28" s="98">
        <v>2.5099999999999998</v>
      </c>
      <c r="E28" s="98">
        <v>8.81</v>
      </c>
      <c r="F28" s="98">
        <v>12.78</v>
      </c>
      <c r="G28" s="98">
        <v>21.59</v>
      </c>
      <c r="H28" s="98">
        <v>10.79</v>
      </c>
      <c r="I28" s="98">
        <v>45.65</v>
      </c>
      <c r="J28" s="97">
        <v>12358</v>
      </c>
      <c r="K28" s="64">
        <v>24.99</v>
      </c>
      <c r="L28" s="64">
        <v>19.920000000000002</v>
      </c>
      <c r="M28" s="64">
        <v>1.43</v>
      </c>
      <c r="N28" s="64">
        <v>3.64</v>
      </c>
      <c r="O28" s="64">
        <v>3.9</v>
      </c>
      <c r="P28" s="64">
        <v>7.54</v>
      </c>
      <c r="Q28" s="64">
        <v>11.87</v>
      </c>
      <c r="R28" s="64">
        <v>63.14</v>
      </c>
      <c r="S28" s="65">
        <v>1641</v>
      </c>
      <c r="T28" s="98">
        <v>32.97</v>
      </c>
      <c r="U28" s="98">
        <v>29.29</v>
      </c>
      <c r="V28" s="98">
        <v>0.87</v>
      </c>
      <c r="W28" s="98">
        <v>2.81</v>
      </c>
      <c r="X28" s="98">
        <v>3.85</v>
      </c>
      <c r="Y28" s="98">
        <v>6.65</v>
      </c>
      <c r="Z28" s="98">
        <v>8.34</v>
      </c>
      <c r="AA28" s="98">
        <v>58.69</v>
      </c>
      <c r="AB28" s="97">
        <v>2547</v>
      </c>
    </row>
    <row r="29" spans="1:28" x14ac:dyDescent="0.25">
      <c r="A29" s="63" t="s">
        <v>41</v>
      </c>
      <c r="B29" s="98">
        <v>46.63</v>
      </c>
      <c r="C29" s="98">
        <v>30.37</v>
      </c>
      <c r="D29" s="98">
        <v>9.5399999999999991</v>
      </c>
      <c r="E29" s="98">
        <v>6.72</v>
      </c>
      <c r="F29" s="98">
        <v>8.31</v>
      </c>
      <c r="G29" s="98">
        <v>15.03</v>
      </c>
      <c r="H29" s="98">
        <v>10.44</v>
      </c>
      <c r="I29" s="98">
        <v>42.93</v>
      </c>
      <c r="J29" s="97">
        <v>4142</v>
      </c>
      <c r="K29" s="64">
        <v>32.57</v>
      </c>
      <c r="L29" s="64">
        <v>21.39</v>
      </c>
      <c r="M29" s="64">
        <v>5.26</v>
      </c>
      <c r="N29" s="64">
        <v>5.92</v>
      </c>
      <c r="O29" s="64">
        <v>3.01</v>
      </c>
      <c r="P29" s="64">
        <v>8.94</v>
      </c>
      <c r="Q29" s="64">
        <v>12.19</v>
      </c>
      <c r="R29" s="64">
        <v>55.24</v>
      </c>
      <c r="S29" s="48">
        <v>664</v>
      </c>
      <c r="T29" s="98">
        <v>36.4</v>
      </c>
      <c r="U29" s="98">
        <v>28.16</v>
      </c>
      <c r="V29" s="98">
        <v>4.8499999999999996</v>
      </c>
      <c r="W29" s="98">
        <v>3.39</v>
      </c>
      <c r="X29" s="98">
        <v>3.95</v>
      </c>
      <c r="Y29" s="98">
        <v>7.34</v>
      </c>
      <c r="Z29" s="98">
        <v>7.7</v>
      </c>
      <c r="AA29" s="98">
        <v>55.9</v>
      </c>
      <c r="AB29" s="97">
        <v>835</v>
      </c>
    </row>
    <row r="30" spans="1:28" x14ac:dyDescent="0.25">
      <c r="A30" s="63" t="s">
        <v>42</v>
      </c>
      <c r="B30" s="93" t="s">
        <v>75</v>
      </c>
      <c r="C30" s="93" t="s">
        <v>75</v>
      </c>
      <c r="D30" s="93" t="s">
        <v>75</v>
      </c>
      <c r="E30" s="93" t="s">
        <v>75</v>
      </c>
      <c r="F30" s="93" t="s">
        <v>75</v>
      </c>
      <c r="G30" s="93" t="s">
        <v>75</v>
      </c>
      <c r="H30" s="93" t="s">
        <v>75</v>
      </c>
      <c r="I30" s="93" t="s">
        <v>75</v>
      </c>
      <c r="J30" s="93" t="s">
        <v>75</v>
      </c>
      <c r="K30" s="5" t="s">
        <v>75</v>
      </c>
      <c r="L30" s="5" t="s">
        <v>75</v>
      </c>
      <c r="M30" s="5" t="s">
        <v>75</v>
      </c>
      <c r="N30" s="5" t="s">
        <v>75</v>
      </c>
      <c r="O30" s="5" t="s">
        <v>75</v>
      </c>
      <c r="P30" s="5" t="s">
        <v>75</v>
      </c>
      <c r="Q30" s="5" t="s">
        <v>75</v>
      </c>
      <c r="R30" s="5" t="s">
        <v>75</v>
      </c>
      <c r="S30" s="5" t="s">
        <v>75</v>
      </c>
      <c r="T30" s="93" t="s">
        <v>75</v>
      </c>
      <c r="U30" s="93" t="s">
        <v>75</v>
      </c>
      <c r="V30" s="93" t="s">
        <v>75</v>
      </c>
      <c r="W30" s="93" t="s">
        <v>75</v>
      </c>
      <c r="X30" s="93" t="s">
        <v>75</v>
      </c>
      <c r="Y30" s="93" t="s">
        <v>75</v>
      </c>
      <c r="Z30" s="93" t="s">
        <v>75</v>
      </c>
      <c r="AA30" s="93" t="s">
        <v>75</v>
      </c>
      <c r="AB30" s="93" t="s">
        <v>75</v>
      </c>
    </row>
    <row r="31" spans="1:28" x14ac:dyDescent="0.25">
      <c r="A31" s="63" t="s">
        <v>43</v>
      </c>
      <c r="B31" s="98">
        <v>44.73</v>
      </c>
      <c r="C31" s="98">
        <v>32.43</v>
      </c>
      <c r="D31" s="98">
        <v>3.33</v>
      </c>
      <c r="E31" s="98">
        <v>8.9700000000000006</v>
      </c>
      <c r="F31" s="98">
        <v>6.63</v>
      </c>
      <c r="G31" s="98">
        <v>15.6</v>
      </c>
      <c r="H31" s="98">
        <v>10.1</v>
      </c>
      <c r="I31" s="98">
        <v>45.16</v>
      </c>
      <c r="J31" s="97">
        <v>1721</v>
      </c>
      <c r="K31" s="64">
        <v>36.369999999999997</v>
      </c>
      <c r="L31" s="64">
        <v>29.31</v>
      </c>
      <c r="M31" s="64">
        <v>2.83</v>
      </c>
      <c r="N31" s="64">
        <v>4.24</v>
      </c>
      <c r="O31" s="64">
        <v>5.3</v>
      </c>
      <c r="P31" s="64">
        <v>9.5399999999999991</v>
      </c>
      <c r="Q31" s="64">
        <v>11.02</v>
      </c>
      <c r="R31" s="64">
        <v>52.6</v>
      </c>
      <c r="S31" s="48">
        <v>283</v>
      </c>
      <c r="T31" s="98">
        <v>42.92</v>
      </c>
      <c r="U31" s="98">
        <v>36.92</v>
      </c>
      <c r="V31" s="98">
        <v>2.7</v>
      </c>
      <c r="W31" s="98">
        <v>3.3</v>
      </c>
      <c r="X31" s="98">
        <v>3.6</v>
      </c>
      <c r="Y31" s="98">
        <v>6.91</v>
      </c>
      <c r="Z31" s="98">
        <v>7.87</v>
      </c>
      <c r="AA31" s="98">
        <v>49.2</v>
      </c>
      <c r="AB31" s="96">
        <v>333</v>
      </c>
    </row>
    <row r="32" spans="1:28" x14ac:dyDescent="0.25">
      <c r="A32" s="63" t="s">
        <v>44</v>
      </c>
      <c r="B32" s="98">
        <v>45.35</v>
      </c>
      <c r="C32" s="98">
        <v>35.65</v>
      </c>
      <c r="D32" s="98">
        <v>1.74</v>
      </c>
      <c r="E32" s="98">
        <v>7.96</v>
      </c>
      <c r="F32" s="98">
        <v>16.3</v>
      </c>
      <c r="G32" s="98">
        <v>24.27</v>
      </c>
      <c r="H32" s="98">
        <v>12.68</v>
      </c>
      <c r="I32" s="98">
        <v>41.96</v>
      </c>
      <c r="J32" s="97">
        <v>21352</v>
      </c>
      <c r="K32" s="64">
        <v>29.34</v>
      </c>
      <c r="L32" s="64">
        <v>23.05</v>
      </c>
      <c r="M32" s="64">
        <v>1.84</v>
      </c>
      <c r="N32" s="64">
        <v>4.46</v>
      </c>
      <c r="O32" s="64">
        <v>8.0500000000000007</v>
      </c>
      <c r="P32" s="64">
        <v>12.51</v>
      </c>
      <c r="Q32" s="64">
        <v>13.61</v>
      </c>
      <c r="R32" s="64">
        <v>57.05</v>
      </c>
      <c r="S32" s="65">
        <v>3801</v>
      </c>
      <c r="T32" s="98">
        <v>26.52</v>
      </c>
      <c r="U32" s="98">
        <v>22.35</v>
      </c>
      <c r="V32" s="98">
        <v>0.99</v>
      </c>
      <c r="W32" s="98">
        <v>3.18</v>
      </c>
      <c r="X32" s="98">
        <v>4.75</v>
      </c>
      <c r="Y32" s="98">
        <v>7.93</v>
      </c>
      <c r="Z32" s="98">
        <v>9.8000000000000007</v>
      </c>
      <c r="AA32" s="98">
        <v>63.68</v>
      </c>
      <c r="AB32" s="97">
        <v>4135</v>
      </c>
    </row>
    <row r="33" spans="1:28" x14ac:dyDescent="0.25">
      <c r="A33" s="63" t="s">
        <v>45</v>
      </c>
      <c r="B33" s="98">
        <v>40.11</v>
      </c>
      <c r="C33" s="98">
        <v>27.61</v>
      </c>
      <c r="D33" s="98">
        <v>2.23</v>
      </c>
      <c r="E33" s="98">
        <v>10.27</v>
      </c>
      <c r="F33" s="98">
        <v>4.95</v>
      </c>
      <c r="G33" s="98">
        <v>15.22</v>
      </c>
      <c r="H33" s="98">
        <v>12.7</v>
      </c>
      <c r="I33" s="98">
        <v>47.19</v>
      </c>
      <c r="J33" s="97">
        <v>4020</v>
      </c>
      <c r="K33" s="64">
        <v>30.45</v>
      </c>
      <c r="L33" s="64">
        <v>20.76</v>
      </c>
      <c r="M33" s="64">
        <v>2.41</v>
      </c>
      <c r="N33" s="64">
        <v>7.28</v>
      </c>
      <c r="O33" s="64">
        <v>3.08</v>
      </c>
      <c r="P33" s="64">
        <v>10.36</v>
      </c>
      <c r="Q33" s="64">
        <v>8.1199999999999992</v>
      </c>
      <c r="R33" s="64">
        <v>61.43</v>
      </c>
      <c r="S33" s="48">
        <v>877</v>
      </c>
      <c r="T33" s="98">
        <v>40.89</v>
      </c>
      <c r="U33" s="98">
        <v>31.9</v>
      </c>
      <c r="V33" s="98">
        <v>1.38</v>
      </c>
      <c r="W33" s="98">
        <v>7.61</v>
      </c>
      <c r="X33" s="98">
        <v>3</v>
      </c>
      <c r="Y33" s="98">
        <v>10.61</v>
      </c>
      <c r="Z33" s="98">
        <v>5.74</v>
      </c>
      <c r="AA33" s="98">
        <v>53.36</v>
      </c>
      <c r="AB33" s="97">
        <v>1398</v>
      </c>
    </row>
    <row r="34" spans="1:28" x14ac:dyDescent="0.25">
      <c r="A34" s="63" t="s">
        <v>46</v>
      </c>
      <c r="B34" s="98">
        <v>47.77</v>
      </c>
      <c r="C34" s="98">
        <v>35.53</v>
      </c>
      <c r="D34" s="98">
        <v>3.7</v>
      </c>
      <c r="E34" s="98">
        <v>8.5299999999999994</v>
      </c>
      <c r="F34" s="98">
        <v>14</v>
      </c>
      <c r="G34" s="98">
        <v>22.53</v>
      </c>
      <c r="H34" s="98">
        <v>10.45</v>
      </c>
      <c r="I34" s="98">
        <v>41.78</v>
      </c>
      <c r="J34" s="97">
        <v>34801</v>
      </c>
      <c r="K34" s="64">
        <v>33.08</v>
      </c>
      <c r="L34" s="64">
        <v>26.33</v>
      </c>
      <c r="M34" s="64">
        <v>1.97</v>
      </c>
      <c r="N34" s="64">
        <v>4.78</v>
      </c>
      <c r="O34" s="64">
        <v>8.06</v>
      </c>
      <c r="P34" s="64">
        <v>12.83</v>
      </c>
      <c r="Q34" s="64">
        <v>10.43</v>
      </c>
      <c r="R34" s="64">
        <v>56.5</v>
      </c>
      <c r="S34" s="65">
        <v>7152</v>
      </c>
      <c r="T34" s="98">
        <v>40.840000000000003</v>
      </c>
      <c r="U34" s="98">
        <v>35.049999999999997</v>
      </c>
      <c r="V34" s="98">
        <v>1.99</v>
      </c>
      <c r="W34" s="98">
        <v>3.8</v>
      </c>
      <c r="X34" s="98">
        <v>7.76</v>
      </c>
      <c r="Y34" s="98">
        <v>11.55</v>
      </c>
      <c r="Z34" s="98">
        <v>7.85</v>
      </c>
      <c r="AA34" s="98">
        <v>51.31</v>
      </c>
      <c r="AB34" s="97">
        <v>6242</v>
      </c>
    </row>
    <row r="35" spans="1:28" x14ac:dyDescent="0.25">
      <c r="A35" s="63" t="s">
        <v>47</v>
      </c>
      <c r="B35" s="98">
        <v>45.26</v>
      </c>
      <c r="C35" s="98">
        <v>32.340000000000003</v>
      </c>
      <c r="D35" s="98">
        <v>4.18</v>
      </c>
      <c r="E35" s="98">
        <v>8.75</v>
      </c>
      <c r="F35" s="98">
        <v>8.35</v>
      </c>
      <c r="G35" s="98">
        <v>17.100000000000001</v>
      </c>
      <c r="H35" s="98">
        <v>11.47</v>
      </c>
      <c r="I35" s="98">
        <v>43.27</v>
      </c>
      <c r="J35" s="97">
        <v>17983</v>
      </c>
      <c r="K35" s="64">
        <v>31.07</v>
      </c>
      <c r="L35" s="64">
        <v>25.03</v>
      </c>
      <c r="M35" s="64">
        <v>2.58</v>
      </c>
      <c r="N35" s="64">
        <v>3.45</v>
      </c>
      <c r="O35" s="64">
        <v>3.51</v>
      </c>
      <c r="P35" s="64">
        <v>6.96</v>
      </c>
      <c r="Q35" s="64">
        <v>11.38</v>
      </c>
      <c r="R35" s="64">
        <v>57.56</v>
      </c>
      <c r="S35" s="65">
        <v>3767</v>
      </c>
      <c r="T35" s="98">
        <v>39.630000000000003</v>
      </c>
      <c r="U35" s="98">
        <v>35.380000000000003</v>
      </c>
      <c r="V35" s="98">
        <v>1.96</v>
      </c>
      <c r="W35" s="98">
        <v>2.29</v>
      </c>
      <c r="X35" s="98">
        <v>2.52</v>
      </c>
      <c r="Y35" s="98">
        <v>4.8099999999999996</v>
      </c>
      <c r="Z35" s="98">
        <v>6.46</v>
      </c>
      <c r="AA35" s="98">
        <v>53.91</v>
      </c>
      <c r="AB35" s="97">
        <v>6043</v>
      </c>
    </row>
    <row r="36" spans="1:28" x14ac:dyDescent="0.25">
      <c r="A36" s="63" t="s">
        <v>48</v>
      </c>
      <c r="B36" s="98">
        <v>62.05</v>
      </c>
      <c r="C36" s="98">
        <v>51.1</v>
      </c>
      <c r="D36" s="98">
        <v>3.21</v>
      </c>
      <c r="E36" s="98">
        <v>7.74</v>
      </c>
      <c r="F36" s="98">
        <v>9.5</v>
      </c>
      <c r="G36" s="98">
        <v>17.239999999999998</v>
      </c>
      <c r="H36" s="98">
        <v>5.62</v>
      </c>
      <c r="I36" s="98">
        <v>32.33</v>
      </c>
      <c r="J36" s="97">
        <v>1000</v>
      </c>
      <c r="K36" s="64">
        <v>46.87</v>
      </c>
      <c r="L36" s="64">
        <v>40.450000000000003</v>
      </c>
      <c r="M36" s="64">
        <v>3.57</v>
      </c>
      <c r="N36" s="64">
        <v>2.84</v>
      </c>
      <c r="O36" s="64">
        <v>4.99</v>
      </c>
      <c r="P36" s="64">
        <v>7.83</v>
      </c>
      <c r="Q36" s="64">
        <v>7.11</v>
      </c>
      <c r="R36" s="64">
        <v>46.02</v>
      </c>
      <c r="S36" s="48">
        <v>141</v>
      </c>
      <c r="T36" s="98">
        <v>61.87</v>
      </c>
      <c r="U36" s="98">
        <v>52.94</v>
      </c>
      <c r="V36" s="98">
        <v>3.04</v>
      </c>
      <c r="W36" s="98">
        <v>5.89</v>
      </c>
      <c r="X36" s="98">
        <v>2.94</v>
      </c>
      <c r="Y36" s="98">
        <v>8.83</v>
      </c>
      <c r="Z36" s="98">
        <v>1.47</v>
      </c>
      <c r="AA36" s="98">
        <v>36.659999999999997</v>
      </c>
      <c r="AB36" s="96">
        <v>68</v>
      </c>
    </row>
    <row r="37" spans="1:28" x14ac:dyDescent="0.25">
      <c r="A37" s="63" t="s">
        <v>49</v>
      </c>
      <c r="B37" s="98">
        <v>40.72</v>
      </c>
      <c r="C37" s="98">
        <v>29.96</v>
      </c>
      <c r="D37" s="98">
        <v>2.0099999999999998</v>
      </c>
      <c r="E37" s="98">
        <v>8.75</v>
      </c>
      <c r="F37" s="98">
        <v>6.69</v>
      </c>
      <c r="G37" s="98">
        <v>15.44</v>
      </c>
      <c r="H37" s="98">
        <v>12.41</v>
      </c>
      <c r="I37" s="98">
        <v>46.86</v>
      </c>
      <c r="J37" s="97">
        <v>12209</v>
      </c>
      <c r="K37" s="64">
        <v>23</v>
      </c>
      <c r="L37" s="64">
        <v>18.03</v>
      </c>
      <c r="M37" s="64">
        <v>1.32</v>
      </c>
      <c r="N37" s="64">
        <v>3.65</v>
      </c>
      <c r="O37" s="64">
        <v>2.7</v>
      </c>
      <c r="P37" s="64">
        <v>6.36</v>
      </c>
      <c r="Q37" s="64">
        <v>12.04</v>
      </c>
      <c r="R37" s="64">
        <v>64.959999999999994</v>
      </c>
      <c r="S37" s="65">
        <v>2590</v>
      </c>
      <c r="T37" s="98">
        <v>29.6</v>
      </c>
      <c r="U37" s="98">
        <v>26.67</v>
      </c>
      <c r="V37" s="98">
        <v>0.96</v>
      </c>
      <c r="W37" s="98">
        <v>1.97</v>
      </c>
      <c r="X37" s="98">
        <v>1.97</v>
      </c>
      <c r="Y37" s="98">
        <v>3.94</v>
      </c>
      <c r="Z37" s="98">
        <v>6.79</v>
      </c>
      <c r="AA37" s="98">
        <v>63.61</v>
      </c>
      <c r="AB37" s="97">
        <v>4256</v>
      </c>
    </row>
    <row r="38" spans="1:28" ht="15" customHeight="1" x14ac:dyDescent="0.25">
      <c r="A38" s="63" t="s">
        <v>50</v>
      </c>
      <c r="B38" s="98">
        <v>42.43</v>
      </c>
      <c r="C38" s="98">
        <v>31.22</v>
      </c>
      <c r="D38" s="98">
        <v>2.21</v>
      </c>
      <c r="E38" s="98">
        <v>9</v>
      </c>
      <c r="F38" s="98">
        <v>12.41</v>
      </c>
      <c r="G38" s="98">
        <v>21.41</v>
      </c>
      <c r="H38" s="98">
        <v>11.23</v>
      </c>
      <c r="I38" s="98">
        <v>46.35</v>
      </c>
      <c r="J38" s="97">
        <v>5933</v>
      </c>
      <c r="K38" s="64">
        <v>27.58</v>
      </c>
      <c r="L38" s="64">
        <v>20.71</v>
      </c>
      <c r="M38" s="64">
        <v>1.41</v>
      </c>
      <c r="N38" s="64">
        <v>5.46</v>
      </c>
      <c r="O38" s="64">
        <v>5.2</v>
      </c>
      <c r="P38" s="64">
        <v>10.66</v>
      </c>
      <c r="Q38" s="64">
        <v>10.54</v>
      </c>
      <c r="R38" s="64">
        <v>61.88</v>
      </c>
      <c r="S38" s="65">
        <v>1058</v>
      </c>
      <c r="T38" s="98">
        <v>30.97</v>
      </c>
      <c r="U38" s="98">
        <v>26.54</v>
      </c>
      <c r="V38" s="98">
        <v>1.47</v>
      </c>
      <c r="W38" s="98">
        <v>2.96</v>
      </c>
      <c r="X38" s="98">
        <v>6.17</v>
      </c>
      <c r="Y38" s="98">
        <v>9.1300000000000008</v>
      </c>
      <c r="Z38" s="98">
        <v>8.17</v>
      </c>
      <c r="AA38" s="98">
        <v>60.86</v>
      </c>
      <c r="AB38" s="97">
        <v>1571</v>
      </c>
    </row>
    <row r="39" spans="1:28" x14ac:dyDescent="0.25">
      <c r="A39" s="63" t="s">
        <v>51</v>
      </c>
      <c r="B39" s="98">
        <v>38.299999999999997</v>
      </c>
      <c r="C39" s="98">
        <v>27.53</v>
      </c>
      <c r="D39" s="98">
        <v>3.38</v>
      </c>
      <c r="E39" s="98">
        <v>7.38</v>
      </c>
      <c r="F39" s="98">
        <v>8.74</v>
      </c>
      <c r="G39" s="98">
        <v>16.12</v>
      </c>
      <c r="H39" s="98">
        <v>14.14</v>
      </c>
      <c r="I39" s="98">
        <v>47.56</v>
      </c>
      <c r="J39" s="97">
        <v>7405</v>
      </c>
      <c r="K39" s="64">
        <v>26.33</v>
      </c>
      <c r="L39" s="64">
        <v>20.309999999999999</v>
      </c>
      <c r="M39" s="64">
        <v>2.1800000000000002</v>
      </c>
      <c r="N39" s="64">
        <v>3.84</v>
      </c>
      <c r="O39" s="64">
        <v>4.9000000000000004</v>
      </c>
      <c r="P39" s="64">
        <v>8.74</v>
      </c>
      <c r="Q39" s="64">
        <v>11.96</v>
      </c>
      <c r="R39" s="64">
        <v>61.71</v>
      </c>
      <c r="S39" s="65">
        <v>1556</v>
      </c>
      <c r="T39" s="98">
        <v>31.47</v>
      </c>
      <c r="U39" s="98">
        <v>26.93</v>
      </c>
      <c r="V39" s="98">
        <v>1.51</v>
      </c>
      <c r="W39" s="98">
        <v>3.04</v>
      </c>
      <c r="X39" s="98">
        <v>2.94</v>
      </c>
      <c r="Y39" s="98">
        <v>5.98</v>
      </c>
      <c r="Z39" s="98">
        <v>7.03</v>
      </c>
      <c r="AA39" s="98">
        <v>61.5</v>
      </c>
      <c r="AB39" s="97">
        <v>2585</v>
      </c>
    </row>
    <row r="40" spans="1:28" x14ac:dyDescent="0.25">
      <c r="A40" s="63" t="s">
        <v>52</v>
      </c>
      <c r="B40" s="98">
        <v>44.07</v>
      </c>
      <c r="C40" s="98">
        <v>29.27</v>
      </c>
      <c r="D40" s="98">
        <v>2.74</v>
      </c>
      <c r="E40" s="98">
        <v>12.07</v>
      </c>
      <c r="F40" s="98">
        <v>8.75</v>
      </c>
      <c r="G40" s="98">
        <v>20.82</v>
      </c>
      <c r="H40" s="98">
        <v>12.95</v>
      </c>
      <c r="I40" s="98">
        <v>42.97</v>
      </c>
      <c r="J40" s="97">
        <v>14364</v>
      </c>
      <c r="K40" s="64">
        <v>31.98</v>
      </c>
      <c r="L40" s="64">
        <v>25.45</v>
      </c>
      <c r="M40" s="64">
        <v>1.68</v>
      </c>
      <c r="N40" s="64">
        <v>4.8499999999999996</v>
      </c>
      <c r="O40" s="64">
        <v>4.5</v>
      </c>
      <c r="P40" s="64">
        <v>9.35</v>
      </c>
      <c r="Q40" s="64">
        <v>11.95</v>
      </c>
      <c r="R40" s="64">
        <v>56.07</v>
      </c>
      <c r="S40" s="65">
        <v>2801</v>
      </c>
      <c r="T40" s="98">
        <v>35.19</v>
      </c>
      <c r="U40" s="98">
        <v>30.33</v>
      </c>
      <c r="V40" s="98">
        <v>1.92</v>
      </c>
      <c r="W40" s="98">
        <v>2.94</v>
      </c>
      <c r="X40" s="98">
        <v>3.22</v>
      </c>
      <c r="Y40" s="98">
        <v>6.16</v>
      </c>
      <c r="Z40" s="98">
        <v>9.75</v>
      </c>
      <c r="AA40" s="98">
        <v>55.06</v>
      </c>
      <c r="AB40" s="97">
        <v>3416</v>
      </c>
    </row>
    <row r="41" spans="1:28" x14ac:dyDescent="0.25">
      <c r="A41" s="63" t="s">
        <v>53</v>
      </c>
      <c r="B41" s="93" t="s">
        <v>75</v>
      </c>
      <c r="C41" s="93" t="s">
        <v>75</v>
      </c>
      <c r="D41" s="93" t="s">
        <v>75</v>
      </c>
      <c r="E41" s="93" t="s">
        <v>75</v>
      </c>
      <c r="F41" s="93" t="s">
        <v>75</v>
      </c>
      <c r="G41" s="93" t="s">
        <v>75</v>
      </c>
      <c r="H41" s="93" t="s">
        <v>75</v>
      </c>
      <c r="I41" s="93" t="s">
        <v>75</v>
      </c>
      <c r="J41" s="93" t="s">
        <v>75</v>
      </c>
      <c r="K41" s="5" t="s">
        <v>75</v>
      </c>
      <c r="L41" s="5" t="s">
        <v>75</v>
      </c>
      <c r="M41" s="5" t="s">
        <v>75</v>
      </c>
      <c r="N41" s="5" t="s">
        <v>75</v>
      </c>
      <c r="O41" s="5" t="s">
        <v>75</v>
      </c>
      <c r="P41" s="5" t="s">
        <v>75</v>
      </c>
      <c r="Q41" s="5" t="s">
        <v>75</v>
      </c>
      <c r="R41" s="5" t="s">
        <v>75</v>
      </c>
      <c r="S41" s="5" t="s">
        <v>75</v>
      </c>
      <c r="T41" s="93" t="s">
        <v>75</v>
      </c>
      <c r="U41" s="93" t="s">
        <v>75</v>
      </c>
      <c r="V41" s="93" t="s">
        <v>75</v>
      </c>
      <c r="W41" s="93" t="s">
        <v>75</v>
      </c>
      <c r="X41" s="93" t="s">
        <v>75</v>
      </c>
      <c r="Y41" s="93" t="s">
        <v>75</v>
      </c>
      <c r="Z41" s="93" t="s">
        <v>75</v>
      </c>
      <c r="AA41" s="93" t="s">
        <v>75</v>
      </c>
      <c r="AB41" s="93" t="s">
        <v>75</v>
      </c>
    </row>
    <row r="42" spans="1:28" x14ac:dyDescent="0.25">
      <c r="A42" s="63" t="s">
        <v>54</v>
      </c>
      <c r="B42" s="98">
        <v>42.19</v>
      </c>
      <c r="C42" s="98">
        <v>24.11</v>
      </c>
      <c r="D42" s="98">
        <v>2.8</v>
      </c>
      <c r="E42" s="98">
        <v>15.28</v>
      </c>
      <c r="F42" s="98">
        <v>4.74</v>
      </c>
      <c r="G42" s="98">
        <v>20.02</v>
      </c>
      <c r="H42" s="98">
        <v>13.1</v>
      </c>
      <c r="I42" s="98">
        <v>44.7</v>
      </c>
      <c r="J42" s="97">
        <v>9928</v>
      </c>
      <c r="K42" s="64">
        <v>24.49</v>
      </c>
      <c r="L42" s="64">
        <v>17.920000000000002</v>
      </c>
      <c r="M42" s="64">
        <v>1.25</v>
      </c>
      <c r="N42" s="64">
        <v>5.31</v>
      </c>
      <c r="O42" s="64">
        <v>1.3</v>
      </c>
      <c r="P42" s="64">
        <v>6.62</v>
      </c>
      <c r="Q42" s="64">
        <v>11.05</v>
      </c>
      <c r="R42" s="64">
        <v>64.459999999999994</v>
      </c>
      <c r="S42" s="65">
        <v>1612</v>
      </c>
      <c r="T42" s="98">
        <v>34.909999999999997</v>
      </c>
      <c r="U42" s="98">
        <v>30.97</v>
      </c>
      <c r="V42" s="98">
        <v>0.97</v>
      </c>
      <c r="W42" s="98">
        <v>2.97</v>
      </c>
      <c r="X42" s="98">
        <v>1.69</v>
      </c>
      <c r="Y42" s="98">
        <v>4.66</v>
      </c>
      <c r="Z42" s="98">
        <v>6.83</v>
      </c>
      <c r="AA42" s="98">
        <v>58.26</v>
      </c>
      <c r="AB42" s="97">
        <v>2367</v>
      </c>
    </row>
    <row r="43" spans="1:28" x14ac:dyDescent="0.25">
      <c r="A43" s="63" t="s">
        <v>56</v>
      </c>
      <c r="B43" s="98">
        <v>47.18</v>
      </c>
      <c r="C43" s="98">
        <v>37.47</v>
      </c>
      <c r="D43" s="98">
        <v>2.09</v>
      </c>
      <c r="E43" s="98">
        <v>7.62</v>
      </c>
      <c r="F43" s="98">
        <v>14.72</v>
      </c>
      <c r="G43" s="98">
        <v>22.34</v>
      </c>
      <c r="H43" s="98">
        <v>9.4600000000000009</v>
      </c>
      <c r="I43" s="98">
        <v>43.36</v>
      </c>
      <c r="J43" s="97">
        <v>9004</v>
      </c>
      <c r="K43" s="64">
        <v>31.17</v>
      </c>
      <c r="L43" s="64">
        <v>25.14</v>
      </c>
      <c r="M43" s="64">
        <v>1.4</v>
      </c>
      <c r="N43" s="64">
        <v>4.63</v>
      </c>
      <c r="O43" s="64">
        <v>4.8099999999999996</v>
      </c>
      <c r="P43" s="64">
        <v>9.44</v>
      </c>
      <c r="Q43" s="64">
        <v>9.98</v>
      </c>
      <c r="R43" s="64">
        <v>58.85</v>
      </c>
      <c r="S43" s="65">
        <v>1352</v>
      </c>
      <c r="T43" s="98">
        <v>39.840000000000003</v>
      </c>
      <c r="U43" s="98">
        <v>35.659999999999997</v>
      </c>
      <c r="V43" s="98">
        <v>1.32</v>
      </c>
      <c r="W43" s="98">
        <v>2.86</v>
      </c>
      <c r="X43" s="98">
        <v>5.43</v>
      </c>
      <c r="Y43" s="98">
        <v>8.2899999999999991</v>
      </c>
      <c r="Z43" s="98">
        <v>6.3</v>
      </c>
      <c r="AA43" s="98">
        <v>53.86</v>
      </c>
      <c r="AB43" s="97">
        <v>1972</v>
      </c>
    </row>
    <row r="44" spans="1:28" s="67" customFormat="1" ht="15" customHeight="1" x14ac:dyDescent="0.25">
      <c r="A44" s="63" t="s">
        <v>59</v>
      </c>
      <c r="B44" s="93" t="s">
        <v>75</v>
      </c>
      <c r="C44" s="93" t="s">
        <v>75</v>
      </c>
      <c r="D44" s="93" t="s">
        <v>75</v>
      </c>
      <c r="E44" s="93" t="s">
        <v>75</v>
      </c>
      <c r="F44" s="93" t="s">
        <v>75</v>
      </c>
      <c r="G44" s="93" t="s">
        <v>75</v>
      </c>
      <c r="H44" s="93" t="s">
        <v>75</v>
      </c>
      <c r="I44" s="93" t="s">
        <v>75</v>
      </c>
      <c r="J44" s="93" t="s">
        <v>75</v>
      </c>
      <c r="K44" s="5" t="s">
        <v>75</v>
      </c>
      <c r="L44" s="5" t="s">
        <v>75</v>
      </c>
      <c r="M44" s="5" t="s">
        <v>75</v>
      </c>
      <c r="N44" s="5" t="s">
        <v>75</v>
      </c>
      <c r="O44" s="5" t="s">
        <v>75</v>
      </c>
      <c r="P44" s="5" t="s">
        <v>75</v>
      </c>
      <c r="Q44" s="5" t="s">
        <v>75</v>
      </c>
      <c r="R44" s="5" t="s">
        <v>75</v>
      </c>
      <c r="S44" s="5" t="s">
        <v>75</v>
      </c>
      <c r="T44" s="93" t="s">
        <v>75</v>
      </c>
      <c r="U44" s="93" t="s">
        <v>75</v>
      </c>
      <c r="V44" s="93" t="s">
        <v>75</v>
      </c>
      <c r="W44" s="93" t="s">
        <v>75</v>
      </c>
      <c r="X44" s="93" t="s">
        <v>75</v>
      </c>
      <c r="Y44" s="93" t="s">
        <v>75</v>
      </c>
      <c r="Z44" s="93" t="s">
        <v>75</v>
      </c>
      <c r="AA44" s="93" t="s">
        <v>75</v>
      </c>
      <c r="AB44" s="93" t="s">
        <v>75</v>
      </c>
    </row>
    <row r="45" spans="1:28" s="67" customFormat="1" x14ac:dyDescent="0.25">
      <c r="A45" s="63" t="s">
        <v>60</v>
      </c>
      <c r="B45" s="98">
        <v>48.84</v>
      </c>
      <c r="C45" s="98">
        <v>37.729999999999997</v>
      </c>
      <c r="D45" s="98">
        <v>2.21</v>
      </c>
      <c r="E45" s="98">
        <v>8.9</v>
      </c>
      <c r="F45" s="98">
        <v>14.51</v>
      </c>
      <c r="G45" s="98">
        <v>23.41</v>
      </c>
      <c r="H45" s="98">
        <v>12.84</v>
      </c>
      <c r="I45" s="98">
        <v>38.32</v>
      </c>
      <c r="J45" s="97">
        <v>14589</v>
      </c>
      <c r="K45" s="64">
        <v>39.08</v>
      </c>
      <c r="L45" s="64">
        <v>31.17</v>
      </c>
      <c r="M45" s="64">
        <v>2.44</v>
      </c>
      <c r="N45" s="64">
        <v>5.48</v>
      </c>
      <c r="O45" s="64">
        <v>9.48</v>
      </c>
      <c r="P45" s="64">
        <v>14.96</v>
      </c>
      <c r="Q45" s="64">
        <v>12.25</v>
      </c>
      <c r="R45" s="64">
        <v>48.67</v>
      </c>
      <c r="S45" s="65">
        <v>2637</v>
      </c>
      <c r="T45" s="98">
        <v>39.56</v>
      </c>
      <c r="U45" s="98">
        <v>34.08</v>
      </c>
      <c r="V45" s="98">
        <v>1.54</v>
      </c>
      <c r="W45" s="98">
        <v>3.94</v>
      </c>
      <c r="X45" s="98">
        <v>3.76</v>
      </c>
      <c r="Y45" s="98">
        <v>7.7</v>
      </c>
      <c r="Z45" s="98">
        <v>8.35</v>
      </c>
      <c r="AA45" s="98">
        <v>52.09</v>
      </c>
      <c r="AB45" s="97">
        <v>3243</v>
      </c>
    </row>
    <row r="46" spans="1:28" s="67" customFormat="1" x14ac:dyDescent="0.25">
      <c r="A46" s="63" t="s">
        <v>61</v>
      </c>
      <c r="B46" s="98">
        <v>50.47</v>
      </c>
      <c r="C46" s="98">
        <v>38.29</v>
      </c>
      <c r="D46" s="98">
        <v>2.9</v>
      </c>
      <c r="E46" s="98">
        <v>9.2799999999999994</v>
      </c>
      <c r="F46" s="98">
        <v>12.78</v>
      </c>
      <c r="G46" s="98">
        <v>22.05</v>
      </c>
      <c r="H46" s="98">
        <v>11.47</v>
      </c>
      <c r="I46" s="98">
        <v>38.07</v>
      </c>
      <c r="J46" s="97">
        <v>10674</v>
      </c>
      <c r="K46" s="64">
        <v>36.020000000000003</v>
      </c>
      <c r="L46" s="64">
        <v>28.27</v>
      </c>
      <c r="M46" s="64">
        <v>2.4</v>
      </c>
      <c r="N46" s="64">
        <v>5.35</v>
      </c>
      <c r="O46" s="64">
        <v>6.05</v>
      </c>
      <c r="P46" s="64">
        <v>11.41</v>
      </c>
      <c r="Q46" s="64">
        <v>11.63</v>
      </c>
      <c r="R46" s="64">
        <v>52.35</v>
      </c>
      <c r="S46" s="65">
        <v>2363</v>
      </c>
      <c r="T46" s="98">
        <v>37.04</v>
      </c>
      <c r="U46" s="98">
        <v>32.35</v>
      </c>
      <c r="V46" s="98">
        <v>1.54</v>
      </c>
      <c r="W46" s="98">
        <v>3.15</v>
      </c>
      <c r="X46" s="98">
        <v>4.01</v>
      </c>
      <c r="Y46" s="98">
        <v>7.16</v>
      </c>
      <c r="Z46" s="98">
        <v>6.49</v>
      </c>
      <c r="AA46" s="98">
        <v>56.46</v>
      </c>
      <c r="AB46" s="97">
        <v>3292</v>
      </c>
    </row>
    <row r="47" spans="1:28" s="67" customFormat="1" ht="15" customHeight="1" x14ac:dyDescent="0.25">
      <c r="A47" s="63" t="s">
        <v>63</v>
      </c>
      <c r="B47" s="98">
        <v>54.06</v>
      </c>
      <c r="C47" s="98">
        <v>45.12</v>
      </c>
      <c r="D47" s="98">
        <v>3.09</v>
      </c>
      <c r="E47" s="98">
        <v>5.85</v>
      </c>
      <c r="F47" s="98">
        <v>3.35</v>
      </c>
      <c r="G47" s="98">
        <v>9.1999999999999993</v>
      </c>
      <c r="H47" s="98">
        <v>10.42</v>
      </c>
      <c r="I47" s="98">
        <v>35.520000000000003</v>
      </c>
      <c r="J47" s="97">
        <v>5605</v>
      </c>
      <c r="K47" s="64">
        <v>39.35</v>
      </c>
      <c r="L47" s="64">
        <v>35.35</v>
      </c>
      <c r="M47" s="64">
        <v>1.56</v>
      </c>
      <c r="N47" s="64">
        <v>2.4300000000000002</v>
      </c>
      <c r="O47" s="64">
        <v>1.82</v>
      </c>
      <c r="P47" s="64">
        <v>4.26</v>
      </c>
      <c r="Q47" s="64">
        <v>10.71</v>
      </c>
      <c r="R47" s="64">
        <v>49.94</v>
      </c>
      <c r="S47" s="65">
        <v>1539</v>
      </c>
      <c r="T47" s="98">
        <v>47.1</v>
      </c>
      <c r="U47" s="98">
        <v>44.58</v>
      </c>
      <c r="V47" s="98">
        <v>0.67</v>
      </c>
      <c r="W47" s="98">
        <v>1.85</v>
      </c>
      <c r="X47" s="98">
        <v>1.62</v>
      </c>
      <c r="Y47" s="98">
        <v>3.47</v>
      </c>
      <c r="Z47" s="98">
        <v>5.71</v>
      </c>
      <c r="AA47" s="98">
        <v>47.19</v>
      </c>
      <c r="AB47" s="97">
        <v>2526</v>
      </c>
    </row>
    <row r="48" spans="1:28" s="67" customFormat="1" ht="15" customHeight="1" x14ac:dyDescent="0.25">
      <c r="A48" s="63" t="s">
        <v>64</v>
      </c>
      <c r="B48" s="98">
        <v>53.95</v>
      </c>
      <c r="C48" s="98">
        <v>43.69</v>
      </c>
      <c r="D48" s="98">
        <v>4.29</v>
      </c>
      <c r="E48" s="98">
        <v>5.97</v>
      </c>
      <c r="F48" s="98">
        <v>16.940000000000001</v>
      </c>
      <c r="G48" s="98">
        <v>22.92</v>
      </c>
      <c r="H48" s="98">
        <v>8.39</v>
      </c>
      <c r="I48" s="98">
        <v>37.65</v>
      </c>
      <c r="J48" s="97">
        <v>2101</v>
      </c>
      <c r="K48" s="64">
        <v>34.119999999999997</v>
      </c>
      <c r="L48" s="64">
        <v>27.53</v>
      </c>
      <c r="M48" s="64">
        <v>2.71</v>
      </c>
      <c r="N48" s="64">
        <v>3.88</v>
      </c>
      <c r="O48" s="64">
        <v>5.82</v>
      </c>
      <c r="P48" s="64">
        <v>9.6999999999999993</v>
      </c>
      <c r="Q48" s="64">
        <v>8.27</v>
      </c>
      <c r="R48" s="64">
        <v>57.61</v>
      </c>
      <c r="S48" s="48">
        <v>258</v>
      </c>
      <c r="T48" s="98">
        <v>39.22</v>
      </c>
      <c r="U48" s="98">
        <v>35.590000000000003</v>
      </c>
      <c r="V48" s="98">
        <v>1.93</v>
      </c>
      <c r="W48" s="98">
        <v>1.69</v>
      </c>
      <c r="X48" s="98">
        <v>4.49</v>
      </c>
      <c r="Y48" s="98">
        <v>6.18</v>
      </c>
      <c r="Z48" s="98">
        <v>4.17</v>
      </c>
      <c r="AA48" s="98">
        <v>56.61</v>
      </c>
      <c r="AB48" s="96">
        <v>312</v>
      </c>
    </row>
    <row r="49" spans="1:28" s="67" customFormat="1" ht="15" customHeight="1" x14ac:dyDescent="0.25">
      <c r="A49" s="198" t="s">
        <v>66</v>
      </c>
      <c r="B49" s="199"/>
      <c r="C49" s="199"/>
      <c r="D49" s="199"/>
      <c r="E49" s="199"/>
      <c r="F49" s="199"/>
      <c r="G49" s="199"/>
      <c r="H49" s="199"/>
      <c r="I49" s="199"/>
      <c r="J49" s="200"/>
      <c r="K49" s="198" t="s">
        <v>66</v>
      </c>
      <c r="L49" s="199"/>
      <c r="M49" s="199"/>
      <c r="N49" s="199"/>
      <c r="O49" s="199"/>
      <c r="P49" s="199"/>
      <c r="Q49" s="199"/>
      <c r="R49" s="199"/>
      <c r="S49" s="200"/>
      <c r="T49" s="198" t="s">
        <v>66</v>
      </c>
      <c r="U49" s="199"/>
      <c r="V49" s="199"/>
      <c r="W49" s="199"/>
      <c r="X49" s="199"/>
      <c r="Y49" s="199"/>
      <c r="Z49" s="199"/>
      <c r="AA49" s="199"/>
      <c r="AB49" s="200"/>
    </row>
    <row r="50" spans="1:28" ht="15" customHeight="1" x14ac:dyDescent="0.25">
      <c r="A50" s="72" t="s">
        <v>14</v>
      </c>
      <c r="B50" s="98">
        <v>40.729999999999997</v>
      </c>
      <c r="C50" s="98">
        <v>26.85</v>
      </c>
      <c r="D50" s="98">
        <v>3.17</v>
      </c>
      <c r="E50" s="98">
        <v>10.71</v>
      </c>
      <c r="F50" s="98">
        <v>7.4</v>
      </c>
      <c r="G50" s="98">
        <v>18.12</v>
      </c>
      <c r="H50" s="98">
        <v>12.23</v>
      </c>
      <c r="I50" s="98">
        <v>47.04</v>
      </c>
      <c r="J50" s="97">
        <v>8819</v>
      </c>
      <c r="K50" s="11">
        <v>21.82</v>
      </c>
      <c r="L50" s="11">
        <v>15.36</v>
      </c>
      <c r="M50" s="11">
        <v>1.67</v>
      </c>
      <c r="N50" s="11">
        <v>4.79</v>
      </c>
      <c r="O50" s="11">
        <v>1.96</v>
      </c>
      <c r="P50" s="11">
        <v>6.75</v>
      </c>
      <c r="Q50" s="11">
        <v>12.72</v>
      </c>
      <c r="R50" s="11">
        <v>65.459999999999994</v>
      </c>
      <c r="S50" s="35">
        <v>1341</v>
      </c>
      <c r="T50" s="98">
        <v>31.68</v>
      </c>
      <c r="U50" s="98">
        <v>26.76</v>
      </c>
      <c r="V50" s="98">
        <v>1.58</v>
      </c>
      <c r="W50" s="98">
        <v>3.34</v>
      </c>
      <c r="X50" s="98">
        <v>1.29</v>
      </c>
      <c r="Y50" s="98">
        <v>4.63</v>
      </c>
      <c r="Z50" s="98">
        <v>6.42</v>
      </c>
      <c r="AA50" s="98">
        <v>61.91</v>
      </c>
      <c r="AB50" s="97">
        <v>1786</v>
      </c>
    </row>
    <row r="51" spans="1:28" s="67" customFormat="1" x14ac:dyDescent="0.25">
      <c r="A51" s="63" t="s">
        <v>30</v>
      </c>
      <c r="B51" s="98">
        <v>51.26</v>
      </c>
      <c r="C51" s="98">
        <v>34.950000000000003</v>
      </c>
      <c r="D51" s="98">
        <v>4.9400000000000004</v>
      </c>
      <c r="E51" s="98">
        <v>11.37</v>
      </c>
      <c r="F51" s="98">
        <v>15.13</v>
      </c>
      <c r="G51" s="98">
        <v>26.5</v>
      </c>
      <c r="H51" s="98">
        <v>10.47</v>
      </c>
      <c r="I51" s="98">
        <v>38.270000000000003</v>
      </c>
      <c r="J51" s="97">
        <v>6841</v>
      </c>
      <c r="K51" s="64">
        <v>37.11</v>
      </c>
      <c r="L51" s="64">
        <v>27.02</v>
      </c>
      <c r="M51" s="64">
        <v>3.93</v>
      </c>
      <c r="N51" s="64">
        <v>6.16</v>
      </c>
      <c r="O51" s="64">
        <v>5.63</v>
      </c>
      <c r="P51" s="64">
        <v>11.79</v>
      </c>
      <c r="Q51" s="64">
        <v>9.7200000000000006</v>
      </c>
      <c r="R51" s="64">
        <v>53.16</v>
      </c>
      <c r="S51" s="65">
        <v>996</v>
      </c>
      <c r="T51" s="98">
        <v>39.79</v>
      </c>
      <c r="U51" s="98">
        <v>32.33</v>
      </c>
      <c r="V51" s="98">
        <v>2.2000000000000002</v>
      </c>
      <c r="W51" s="98">
        <v>5.25</v>
      </c>
      <c r="X51" s="98">
        <v>3.31</v>
      </c>
      <c r="Y51" s="98">
        <v>8.56</v>
      </c>
      <c r="Z51" s="98">
        <v>8.2200000000000006</v>
      </c>
      <c r="AA51" s="98">
        <v>51.99</v>
      </c>
      <c r="AB51" s="97">
        <v>1299</v>
      </c>
    </row>
    <row r="52" spans="1:28" s="67" customFormat="1" x14ac:dyDescent="0.25">
      <c r="A52" s="63" t="s">
        <v>40</v>
      </c>
      <c r="B52" s="98">
        <v>48.12</v>
      </c>
      <c r="C52" s="98">
        <v>36.200000000000003</v>
      </c>
      <c r="D52" s="98">
        <v>1.88</v>
      </c>
      <c r="E52" s="98">
        <v>10.050000000000001</v>
      </c>
      <c r="F52" s="98">
        <v>8.8000000000000007</v>
      </c>
      <c r="G52" s="98">
        <v>18.850000000000001</v>
      </c>
      <c r="H52" s="98">
        <v>11.81</v>
      </c>
      <c r="I52" s="98">
        <v>40.07</v>
      </c>
      <c r="J52" s="96">
        <v>591</v>
      </c>
      <c r="K52" s="64">
        <v>33.64</v>
      </c>
      <c r="L52" s="64">
        <v>28.74</v>
      </c>
      <c r="M52" s="64">
        <v>0</v>
      </c>
      <c r="N52" s="64">
        <v>4.91</v>
      </c>
      <c r="O52" s="64">
        <v>4.79</v>
      </c>
      <c r="P52" s="64">
        <v>9.69</v>
      </c>
      <c r="Q52" s="64">
        <v>6.3</v>
      </c>
      <c r="R52" s="64">
        <v>60.06</v>
      </c>
      <c r="S52" s="48">
        <v>146</v>
      </c>
      <c r="T52" s="98">
        <v>44.36</v>
      </c>
      <c r="U52" s="98">
        <v>40.89</v>
      </c>
      <c r="V52" s="98">
        <v>1.28</v>
      </c>
      <c r="W52" s="98">
        <v>2.2000000000000002</v>
      </c>
      <c r="X52" s="98">
        <v>3.41</v>
      </c>
      <c r="Y52" s="98">
        <v>5.61</v>
      </c>
      <c r="Z52" s="98">
        <v>5.18</v>
      </c>
      <c r="AA52" s="98">
        <v>50.46</v>
      </c>
      <c r="AB52" s="96">
        <v>235</v>
      </c>
    </row>
    <row r="53" spans="1:28" x14ac:dyDescent="0.25">
      <c r="A53" s="63" t="s">
        <v>55</v>
      </c>
      <c r="B53" s="98">
        <v>66.94</v>
      </c>
      <c r="C53" s="98">
        <v>60.9</v>
      </c>
      <c r="D53" s="98">
        <v>2.93</v>
      </c>
      <c r="E53" s="98">
        <v>3.11</v>
      </c>
      <c r="F53" s="98">
        <v>2.91</v>
      </c>
      <c r="G53" s="98">
        <v>6.02</v>
      </c>
      <c r="H53" s="98">
        <v>5.05</v>
      </c>
      <c r="I53" s="98">
        <v>28.01</v>
      </c>
      <c r="J53" s="96">
        <v>585</v>
      </c>
      <c r="K53" s="64">
        <v>45.62</v>
      </c>
      <c r="L53" s="64">
        <v>44.24</v>
      </c>
      <c r="M53" s="64">
        <v>1.37</v>
      </c>
      <c r="N53" s="64">
        <v>0</v>
      </c>
      <c r="O53" s="64">
        <v>1.37</v>
      </c>
      <c r="P53" s="64">
        <v>1.37</v>
      </c>
      <c r="Q53" s="64">
        <v>6.42</v>
      </c>
      <c r="R53" s="64">
        <v>47.97</v>
      </c>
      <c r="S53" s="48">
        <v>156</v>
      </c>
      <c r="T53" s="98">
        <v>56.47</v>
      </c>
      <c r="U53" s="98">
        <v>53.27</v>
      </c>
      <c r="V53" s="98">
        <v>1.25</v>
      </c>
      <c r="W53" s="98">
        <v>1.94</v>
      </c>
      <c r="X53" s="98">
        <v>1.86</v>
      </c>
      <c r="Y53" s="98">
        <v>3.8</v>
      </c>
      <c r="Z53" s="98">
        <v>3.18</v>
      </c>
      <c r="AA53" s="98">
        <v>40.35</v>
      </c>
      <c r="AB53" s="96">
        <v>161</v>
      </c>
    </row>
    <row r="54" spans="1:28" ht="15" customHeight="1" x14ac:dyDescent="0.25">
      <c r="A54" s="63" t="s">
        <v>57</v>
      </c>
      <c r="B54" s="98">
        <v>41.88</v>
      </c>
      <c r="C54" s="98">
        <v>26.62</v>
      </c>
      <c r="D54" s="98">
        <v>3.87</v>
      </c>
      <c r="E54" s="98">
        <v>11.39</v>
      </c>
      <c r="F54" s="98">
        <v>8.6</v>
      </c>
      <c r="G54" s="98">
        <v>19.989999999999998</v>
      </c>
      <c r="H54" s="98">
        <v>16.62</v>
      </c>
      <c r="I54" s="98">
        <v>41.5</v>
      </c>
      <c r="J54" s="97">
        <v>53887</v>
      </c>
      <c r="K54" s="64">
        <v>32.090000000000003</v>
      </c>
      <c r="L54" s="64">
        <v>23.81</v>
      </c>
      <c r="M54" s="64">
        <v>3.28</v>
      </c>
      <c r="N54" s="64">
        <v>5</v>
      </c>
      <c r="O54" s="64">
        <v>4.8600000000000003</v>
      </c>
      <c r="P54" s="64">
        <v>9.86</v>
      </c>
      <c r="Q54" s="64">
        <v>14.34</v>
      </c>
      <c r="R54" s="64">
        <v>53.57</v>
      </c>
      <c r="S54" s="65">
        <v>10114</v>
      </c>
      <c r="T54" s="98">
        <v>34.450000000000003</v>
      </c>
      <c r="U54" s="98">
        <v>28.44</v>
      </c>
      <c r="V54" s="98">
        <v>2.8</v>
      </c>
      <c r="W54" s="98">
        <v>3.21</v>
      </c>
      <c r="X54" s="98">
        <v>3.86</v>
      </c>
      <c r="Y54" s="98">
        <v>7.06</v>
      </c>
      <c r="Z54" s="98">
        <v>10.01</v>
      </c>
      <c r="AA54" s="98">
        <v>55.54</v>
      </c>
      <c r="AB54" s="97">
        <v>12704</v>
      </c>
    </row>
    <row r="55" spans="1:28" s="67" customFormat="1" ht="15" customHeight="1" x14ac:dyDescent="0.25">
      <c r="A55" s="63" t="s">
        <v>58</v>
      </c>
      <c r="B55" s="93" t="s">
        <v>75</v>
      </c>
      <c r="C55" s="93" t="s">
        <v>75</v>
      </c>
      <c r="D55" s="93" t="s">
        <v>75</v>
      </c>
      <c r="E55" s="93" t="s">
        <v>75</v>
      </c>
      <c r="F55" s="93" t="s">
        <v>75</v>
      </c>
      <c r="G55" s="93" t="s">
        <v>75</v>
      </c>
      <c r="H55" s="93" t="s">
        <v>75</v>
      </c>
      <c r="I55" s="93" t="s">
        <v>75</v>
      </c>
      <c r="J55" s="93" t="s">
        <v>75</v>
      </c>
      <c r="K55" s="5" t="s">
        <v>75</v>
      </c>
      <c r="L55" s="5" t="s">
        <v>75</v>
      </c>
      <c r="M55" s="5" t="s">
        <v>75</v>
      </c>
      <c r="N55" s="5" t="s">
        <v>75</v>
      </c>
      <c r="O55" s="5" t="s">
        <v>75</v>
      </c>
      <c r="P55" s="5" t="s">
        <v>75</v>
      </c>
      <c r="Q55" s="5" t="s">
        <v>75</v>
      </c>
      <c r="R55" s="5" t="s">
        <v>75</v>
      </c>
      <c r="S55" s="5" t="s">
        <v>75</v>
      </c>
      <c r="T55" s="93" t="s">
        <v>75</v>
      </c>
      <c r="U55" s="93" t="s">
        <v>75</v>
      </c>
      <c r="V55" s="93" t="s">
        <v>75</v>
      </c>
      <c r="W55" s="93" t="s">
        <v>75</v>
      </c>
      <c r="X55" s="93" t="s">
        <v>75</v>
      </c>
      <c r="Y55" s="93" t="s">
        <v>75</v>
      </c>
      <c r="Z55" s="93" t="s">
        <v>75</v>
      </c>
      <c r="AA55" s="93" t="s">
        <v>75</v>
      </c>
      <c r="AB55" s="93" t="s">
        <v>75</v>
      </c>
    </row>
    <row r="56" spans="1:28" s="67" customFormat="1" x14ac:dyDescent="0.25">
      <c r="A56" s="63" t="s">
        <v>62</v>
      </c>
      <c r="B56" s="93">
        <v>38.92</v>
      </c>
      <c r="C56" s="93">
        <v>26.68</v>
      </c>
      <c r="D56" s="93">
        <v>2.39</v>
      </c>
      <c r="E56" s="93">
        <v>9.85</v>
      </c>
      <c r="F56" s="93">
        <v>3.5</v>
      </c>
      <c r="G56" s="93">
        <v>13.36</v>
      </c>
      <c r="H56" s="93">
        <v>8.4600000000000009</v>
      </c>
      <c r="I56" s="93">
        <v>52.63</v>
      </c>
      <c r="J56" s="93">
        <v>915</v>
      </c>
      <c r="K56" s="60">
        <v>23.06</v>
      </c>
      <c r="L56" s="60">
        <v>16.88</v>
      </c>
      <c r="M56" s="60">
        <v>1.61</v>
      </c>
      <c r="N56" s="60">
        <v>4.57</v>
      </c>
      <c r="O56" s="60">
        <v>2.4700000000000002</v>
      </c>
      <c r="P56" s="60">
        <v>7.04</v>
      </c>
      <c r="Q56" s="60">
        <v>10.52</v>
      </c>
      <c r="R56" s="60">
        <v>66.42</v>
      </c>
      <c r="S56" s="60">
        <v>243</v>
      </c>
      <c r="T56" s="93">
        <v>26.33</v>
      </c>
      <c r="U56" s="93">
        <v>22.44</v>
      </c>
      <c r="V56" s="93">
        <v>0.89</v>
      </c>
      <c r="W56" s="93">
        <v>3</v>
      </c>
      <c r="X56" s="93">
        <v>2.86</v>
      </c>
      <c r="Y56" s="93">
        <v>5.86</v>
      </c>
      <c r="Z56" s="93">
        <v>7.87</v>
      </c>
      <c r="AA56" s="93">
        <v>65.81</v>
      </c>
      <c r="AB56" s="93">
        <v>455</v>
      </c>
    </row>
    <row r="57" spans="1:28" s="67" customFormat="1" ht="14.45" customHeight="1" x14ac:dyDescent="0.25">
      <c r="A57" s="198" t="s">
        <v>88</v>
      </c>
      <c r="B57" s="199"/>
      <c r="C57" s="199"/>
      <c r="D57" s="199"/>
      <c r="E57" s="199"/>
      <c r="F57" s="199"/>
      <c r="G57" s="199"/>
      <c r="H57" s="199"/>
      <c r="I57" s="199"/>
      <c r="J57" s="200"/>
      <c r="K57" s="233" t="s">
        <v>88</v>
      </c>
      <c r="L57" s="233"/>
      <c r="M57" s="233"/>
      <c r="N57" s="233"/>
      <c r="O57" s="233"/>
      <c r="P57" s="233"/>
      <c r="Q57" s="233"/>
      <c r="R57" s="233"/>
      <c r="S57" s="233"/>
      <c r="T57" s="233" t="s">
        <v>88</v>
      </c>
      <c r="U57" s="233"/>
      <c r="V57" s="233"/>
      <c r="W57" s="233"/>
      <c r="X57" s="233"/>
      <c r="Y57" s="233"/>
      <c r="Z57" s="233"/>
      <c r="AA57" s="233"/>
      <c r="AB57" s="233"/>
    </row>
    <row r="58" spans="1:28" ht="15" customHeight="1" x14ac:dyDescent="0.25">
      <c r="A58" s="72" t="s">
        <v>16</v>
      </c>
      <c r="B58" s="98">
        <v>36.58</v>
      </c>
      <c r="C58" s="98">
        <v>17.82</v>
      </c>
      <c r="D58" s="98">
        <v>6.77</v>
      </c>
      <c r="E58" s="98">
        <v>11.99</v>
      </c>
      <c r="F58" s="98">
        <v>8.1300000000000008</v>
      </c>
      <c r="G58" s="98">
        <v>20.12</v>
      </c>
      <c r="H58" s="98">
        <v>19.7</v>
      </c>
      <c r="I58" s="98">
        <v>43.72</v>
      </c>
      <c r="J58" s="97">
        <v>11877</v>
      </c>
      <c r="K58" s="11">
        <v>24.11</v>
      </c>
      <c r="L58" s="11">
        <v>14.11</v>
      </c>
      <c r="M58" s="11">
        <v>6</v>
      </c>
      <c r="N58" s="11">
        <v>3.99</v>
      </c>
      <c r="O58" s="11">
        <v>3.79</v>
      </c>
      <c r="P58" s="11">
        <v>7.79</v>
      </c>
      <c r="Q58" s="11">
        <v>17.149999999999999</v>
      </c>
      <c r="R58" s="11">
        <v>58.74</v>
      </c>
      <c r="S58" s="35">
        <v>2013</v>
      </c>
      <c r="T58" s="98">
        <v>29.09</v>
      </c>
      <c r="U58" s="98">
        <v>19.510000000000002</v>
      </c>
      <c r="V58" s="98">
        <v>6.15</v>
      </c>
      <c r="W58" s="98">
        <v>3.42</v>
      </c>
      <c r="X58" s="98">
        <v>2.95</v>
      </c>
      <c r="Y58" s="98">
        <v>6.37</v>
      </c>
      <c r="Z58" s="98">
        <v>12.09</v>
      </c>
      <c r="AA58" s="98">
        <v>58.82</v>
      </c>
      <c r="AB58" s="97">
        <v>3019</v>
      </c>
    </row>
    <row r="59" spans="1:28" x14ac:dyDescent="0.25">
      <c r="A59" s="6" t="s">
        <v>71</v>
      </c>
      <c r="N59" s="7"/>
      <c r="W59" s="7"/>
    </row>
    <row r="60" spans="1:28" x14ac:dyDescent="0.25">
      <c r="A60" s="159" t="s">
        <v>166</v>
      </c>
    </row>
    <row r="61" spans="1:28" ht="15.75" x14ac:dyDescent="0.25">
      <c r="A61" s="170" t="s">
        <v>170</v>
      </c>
    </row>
  </sheetData>
  <sortState xmlns:xlrd2="http://schemas.microsoft.com/office/spreadsheetml/2017/richdata2" ref="A33:J40">
    <sortCondition ref="A33"/>
  </sortState>
  <mergeCells count="38">
    <mergeCell ref="J5:J6"/>
    <mergeCell ref="A49:J49"/>
    <mergeCell ref="A5:A6"/>
    <mergeCell ref="B5:B6"/>
    <mergeCell ref="C5:C6"/>
    <mergeCell ref="D5:E5"/>
    <mergeCell ref="F5:F6"/>
    <mergeCell ref="G5:G6"/>
    <mergeCell ref="H5:H6"/>
    <mergeCell ref="I5:I6"/>
    <mergeCell ref="B8:J8"/>
    <mergeCell ref="A3:AA3"/>
    <mergeCell ref="T4:AB4"/>
    <mergeCell ref="A57:J57"/>
    <mergeCell ref="K57:S57"/>
    <mergeCell ref="K8:S8"/>
    <mergeCell ref="K49:S49"/>
    <mergeCell ref="K5:K6"/>
    <mergeCell ref="L5:L6"/>
    <mergeCell ref="M5:N5"/>
    <mergeCell ref="O5:O6"/>
    <mergeCell ref="P5:P6"/>
    <mergeCell ref="Q5:Q6"/>
    <mergeCell ref="R5:R6"/>
    <mergeCell ref="S5:S6"/>
    <mergeCell ref="K4:S4"/>
    <mergeCell ref="B4:J4"/>
    <mergeCell ref="T57:AB57"/>
    <mergeCell ref="AB5:AB6"/>
    <mergeCell ref="T8:AB8"/>
    <mergeCell ref="T49:AB49"/>
    <mergeCell ref="T5:T6"/>
    <mergeCell ref="U5:U6"/>
    <mergeCell ref="V5:W5"/>
    <mergeCell ref="X5:X6"/>
    <mergeCell ref="Y5:Y6"/>
    <mergeCell ref="Z5:Z6"/>
    <mergeCell ref="AA5:AA6"/>
  </mergeCells>
  <hyperlinks>
    <hyperlink ref="A1" location="'List of Tables'!A1" display="List of Tables" xr:uid="{00000000-0004-0000-1300-000000000000}"/>
  </hyperlinks>
  <pageMargins left="0.7" right="0.7" top="0.75" bottom="0.75" header="0.3" footer="0.3"/>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S61"/>
  <sheetViews>
    <sheetView workbookViewId="0">
      <selection activeCell="I1" sqref="I1"/>
    </sheetView>
  </sheetViews>
  <sheetFormatPr defaultColWidth="8.85546875" defaultRowHeight="15" x14ac:dyDescent="0.25"/>
  <cols>
    <col min="1" max="1" width="15.7109375" style="8" customWidth="1"/>
    <col min="2" max="2" width="11.140625" style="8" customWidth="1"/>
    <col min="3" max="3" width="10.28515625" style="8" customWidth="1"/>
    <col min="4" max="5" width="9.42578125" style="8" customWidth="1"/>
    <col min="6" max="6" width="12" style="8" customWidth="1"/>
    <col min="7" max="8" width="10.42578125" style="8" customWidth="1"/>
    <col min="9" max="9" width="12.85546875" style="8" customWidth="1"/>
    <col min="10" max="10" width="8.85546875" style="18"/>
    <col min="11" max="12" width="10.28515625" style="8" customWidth="1"/>
    <col min="13" max="14" width="9.42578125" style="8" customWidth="1"/>
    <col min="15" max="15" width="12" style="8" customWidth="1"/>
    <col min="16" max="17" width="10.42578125" style="8" customWidth="1"/>
    <col min="18" max="18" width="12.42578125" style="8" customWidth="1"/>
    <col min="19" max="19" width="8.85546875" style="18"/>
    <col min="20" max="16384" width="8.85546875" style="8"/>
  </cols>
  <sheetData>
    <row r="1" spans="1:19" x14ac:dyDescent="0.25">
      <c r="A1" s="38" t="s">
        <v>83</v>
      </c>
      <c r="B1" s="7"/>
      <c r="C1" s="7"/>
      <c r="D1" s="7"/>
      <c r="E1" s="7"/>
      <c r="F1" s="7"/>
      <c r="G1" s="7"/>
      <c r="H1" s="7"/>
      <c r="I1" s="7"/>
      <c r="K1" s="7"/>
      <c r="L1" s="7"/>
      <c r="M1" s="7"/>
      <c r="N1" s="7"/>
      <c r="O1" s="7"/>
      <c r="P1" s="7"/>
      <c r="Q1" s="7"/>
      <c r="R1" s="7"/>
    </row>
    <row r="2" spans="1:19" x14ac:dyDescent="0.25">
      <c r="A2" s="38"/>
      <c r="B2" s="7"/>
      <c r="C2" s="7"/>
      <c r="D2" s="7"/>
      <c r="E2" s="7"/>
      <c r="F2" s="7"/>
      <c r="G2" s="7"/>
      <c r="H2" s="7"/>
      <c r="I2" s="7"/>
      <c r="K2" s="7"/>
      <c r="L2" s="7"/>
      <c r="M2" s="7"/>
      <c r="N2" s="7"/>
      <c r="O2" s="7"/>
      <c r="P2" s="7"/>
      <c r="Q2" s="7"/>
      <c r="R2" s="7"/>
    </row>
    <row r="3" spans="1:19" ht="21" customHeight="1" x14ac:dyDescent="0.25">
      <c r="A3" s="211" t="s">
        <v>185</v>
      </c>
      <c r="B3" s="212"/>
      <c r="C3" s="212"/>
      <c r="D3" s="212"/>
      <c r="E3" s="212"/>
      <c r="F3" s="212"/>
      <c r="G3" s="212"/>
      <c r="H3" s="212"/>
      <c r="I3" s="212"/>
      <c r="J3" s="212"/>
      <c r="K3" s="212"/>
      <c r="L3" s="212"/>
      <c r="M3" s="212"/>
      <c r="N3" s="212"/>
      <c r="O3" s="212"/>
      <c r="P3" s="212"/>
      <c r="Q3" s="212"/>
      <c r="R3" s="212"/>
      <c r="S3" s="212"/>
    </row>
    <row r="4" spans="1:19" ht="21" customHeight="1" x14ac:dyDescent="0.25">
      <c r="A4" s="214" t="s">
        <v>86</v>
      </c>
      <c r="B4" s="214"/>
      <c r="C4" s="214"/>
      <c r="D4" s="214"/>
      <c r="E4" s="214"/>
      <c r="F4" s="214"/>
      <c r="G4" s="214"/>
      <c r="H4" s="214"/>
      <c r="I4" s="214"/>
      <c r="J4" s="214"/>
      <c r="K4" s="214" t="s">
        <v>85</v>
      </c>
      <c r="L4" s="214"/>
      <c r="M4" s="214"/>
      <c r="N4" s="214"/>
      <c r="O4" s="214"/>
      <c r="P4" s="214"/>
      <c r="Q4" s="214"/>
      <c r="R4" s="214"/>
      <c r="S4" s="214"/>
    </row>
    <row r="5" spans="1:19" ht="39.75" customHeight="1" x14ac:dyDescent="0.25">
      <c r="A5" s="221" t="s">
        <v>87</v>
      </c>
      <c r="B5" s="222" t="s">
        <v>0</v>
      </c>
      <c r="C5" s="222" t="s">
        <v>6</v>
      </c>
      <c r="D5" s="222" t="s">
        <v>13</v>
      </c>
      <c r="E5" s="222"/>
      <c r="F5" s="222" t="s">
        <v>7</v>
      </c>
      <c r="G5" s="222" t="s">
        <v>9</v>
      </c>
      <c r="H5" s="222" t="s">
        <v>1</v>
      </c>
      <c r="I5" s="222" t="s">
        <v>2</v>
      </c>
      <c r="J5" s="220" t="s">
        <v>84</v>
      </c>
      <c r="K5" s="204" t="s">
        <v>0</v>
      </c>
      <c r="L5" s="204" t="s">
        <v>6</v>
      </c>
      <c r="M5" s="204" t="s">
        <v>13</v>
      </c>
      <c r="N5" s="204"/>
      <c r="O5" s="204" t="s">
        <v>7</v>
      </c>
      <c r="P5" s="204" t="s">
        <v>9</v>
      </c>
      <c r="Q5" s="204" t="s">
        <v>1</v>
      </c>
      <c r="R5" s="204" t="s">
        <v>2</v>
      </c>
      <c r="S5" s="218" t="s">
        <v>84</v>
      </c>
    </row>
    <row r="6" spans="1:19" x14ac:dyDescent="0.25">
      <c r="A6" s="204"/>
      <c r="B6" s="210"/>
      <c r="C6" s="210"/>
      <c r="D6" s="89" t="s">
        <v>4</v>
      </c>
      <c r="E6" s="89" t="s">
        <v>3</v>
      </c>
      <c r="F6" s="210"/>
      <c r="G6" s="210"/>
      <c r="H6" s="210"/>
      <c r="I6" s="210"/>
      <c r="J6" s="209"/>
      <c r="K6" s="202"/>
      <c r="L6" s="202"/>
      <c r="M6" s="39" t="s">
        <v>4</v>
      </c>
      <c r="N6" s="39" t="s">
        <v>3</v>
      </c>
      <c r="O6" s="202"/>
      <c r="P6" s="202"/>
      <c r="Q6" s="202"/>
      <c r="R6" s="202"/>
      <c r="S6" s="201"/>
    </row>
    <row r="7" spans="1:19" x14ac:dyDescent="0.25">
      <c r="A7" s="3" t="s">
        <v>69</v>
      </c>
      <c r="B7" s="98">
        <v>43.96</v>
      </c>
      <c r="C7" s="98">
        <v>31.76</v>
      </c>
      <c r="D7" s="98">
        <v>3.68</v>
      </c>
      <c r="E7" s="98">
        <v>8.52</v>
      </c>
      <c r="F7" s="98">
        <v>9.9499999999999993</v>
      </c>
      <c r="G7" s="98">
        <v>18.46</v>
      </c>
      <c r="H7" s="98">
        <v>16.68</v>
      </c>
      <c r="I7" s="98">
        <v>39.369999999999997</v>
      </c>
      <c r="J7" s="97">
        <v>374524</v>
      </c>
      <c r="K7" s="11">
        <v>38.880000000000003</v>
      </c>
      <c r="L7" s="11">
        <v>28.09</v>
      </c>
      <c r="M7" s="11">
        <v>2.74</v>
      </c>
      <c r="N7" s="11">
        <v>8.0500000000000007</v>
      </c>
      <c r="O7" s="11">
        <v>7.52</v>
      </c>
      <c r="P7" s="11">
        <v>15.57</v>
      </c>
      <c r="Q7" s="11">
        <v>15.78</v>
      </c>
      <c r="R7" s="11">
        <v>45.34</v>
      </c>
      <c r="S7" s="35">
        <v>342333</v>
      </c>
    </row>
    <row r="8" spans="1:19" ht="15" customHeight="1" x14ac:dyDescent="0.25">
      <c r="B8" s="215" t="s">
        <v>65</v>
      </c>
      <c r="C8" s="207"/>
      <c r="D8" s="207"/>
      <c r="E8" s="207"/>
      <c r="F8" s="207"/>
      <c r="G8" s="207"/>
      <c r="H8" s="207"/>
      <c r="I8" s="207"/>
      <c r="J8" s="208"/>
      <c r="K8" s="202" t="s">
        <v>65</v>
      </c>
      <c r="L8" s="202"/>
      <c r="M8" s="202"/>
      <c r="N8" s="202"/>
      <c r="O8" s="202"/>
      <c r="P8" s="202"/>
      <c r="Q8" s="202"/>
      <c r="R8" s="202"/>
      <c r="S8" s="202"/>
    </row>
    <row r="9" spans="1:19" x14ac:dyDescent="0.25">
      <c r="A9" s="12" t="s">
        <v>17</v>
      </c>
      <c r="B9" s="98">
        <v>44.11</v>
      </c>
      <c r="C9" s="98">
        <v>36.369999999999997</v>
      </c>
      <c r="D9" s="98">
        <v>3.25</v>
      </c>
      <c r="E9" s="98">
        <v>4.49</v>
      </c>
      <c r="F9" s="98">
        <v>9.56</v>
      </c>
      <c r="G9" s="98">
        <v>14.05</v>
      </c>
      <c r="H9" s="98">
        <v>9.49</v>
      </c>
      <c r="I9" s="98">
        <v>46.4</v>
      </c>
      <c r="J9" s="97">
        <v>2772</v>
      </c>
      <c r="K9" s="11">
        <v>44.67</v>
      </c>
      <c r="L9" s="11">
        <v>37.51</v>
      </c>
      <c r="M9" s="11">
        <v>2.34</v>
      </c>
      <c r="N9" s="11">
        <v>4.82</v>
      </c>
      <c r="O9" s="11">
        <v>5.35</v>
      </c>
      <c r="P9" s="11">
        <v>10.16</v>
      </c>
      <c r="Q9" s="11">
        <v>6.41</v>
      </c>
      <c r="R9" s="11">
        <v>48.92</v>
      </c>
      <c r="S9" s="35">
        <v>2188</v>
      </c>
    </row>
    <row r="10" spans="1:19" x14ac:dyDescent="0.25">
      <c r="A10" s="12" t="s">
        <v>18</v>
      </c>
      <c r="B10" s="98">
        <v>38.979999999999997</v>
      </c>
      <c r="C10" s="98">
        <v>24.98</v>
      </c>
      <c r="D10" s="98">
        <v>4.38</v>
      </c>
      <c r="E10" s="98">
        <v>9.6300000000000008</v>
      </c>
      <c r="F10" s="98">
        <v>9.67</v>
      </c>
      <c r="G10" s="98">
        <v>19.3</v>
      </c>
      <c r="H10" s="98">
        <v>23.82</v>
      </c>
      <c r="I10" s="98">
        <v>37.19</v>
      </c>
      <c r="J10" s="97">
        <v>64873</v>
      </c>
      <c r="K10" s="11">
        <v>31.91</v>
      </c>
      <c r="L10" s="11">
        <v>19.48</v>
      </c>
      <c r="M10" s="11">
        <v>3.42</v>
      </c>
      <c r="N10" s="11">
        <v>9.01</v>
      </c>
      <c r="O10" s="11">
        <v>6.94</v>
      </c>
      <c r="P10" s="11">
        <v>15.95</v>
      </c>
      <c r="Q10" s="11">
        <v>23.09</v>
      </c>
      <c r="R10" s="11">
        <v>45</v>
      </c>
      <c r="S10" s="35">
        <v>62815</v>
      </c>
    </row>
    <row r="11" spans="1:19" x14ac:dyDescent="0.25">
      <c r="A11" s="12" t="s">
        <v>19</v>
      </c>
      <c r="B11" s="98">
        <v>43.32</v>
      </c>
      <c r="C11" s="98">
        <v>31.92</v>
      </c>
      <c r="D11" s="98">
        <v>3.7</v>
      </c>
      <c r="E11" s="98">
        <v>7.7</v>
      </c>
      <c r="F11" s="98">
        <v>8.2799999999999994</v>
      </c>
      <c r="G11" s="98">
        <v>15.97</v>
      </c>
      <c r="H11" s="98">
        <v>12.46</v>
      </c>
      <c r="I11" s="98">
        <v>44.22</v>
      </c>
      <c r="J11" s="97">
        <v>4392</v>
      </c>
      <c r="K11" s="11">
        <v>37.89</v>
      </c>
      <c r="L11" s="11">
        <v>27.84</v>
      </c>
      <c r="M11" s="11">
        <v>2.38</v>
      </c>
      <c r="N11" s="11">
        <v>7.67</v>
      </c>
      <c r="O11" s="11">
        <v>5.79</v>
      </c>
      <c r="P11" s="11">
        <v>13.46</v>
      </c>
      <c r="Q11" s="11">
        <v>12.09</v>
      </c>
      <c r="R11" s="11">
        <v>50.03</v>
      </c>
      <c r="S11" s="35">
        <v>4203</v>
      </c>
    </row>
    <row r="12" spans="1:19" x14ac:dyDescent="0.25">
      <c r="A12" s="12" t="s">
        <v>20</v>
      </c>
      <c r="B12" s="98">
        <v>39.96</v>
      </c>
      <c r="C12" s="98">
        <v>29.16</v>
      </c>
      <c r="D12" s="98">
        <v>2.6</v>
      </c>
      <c r="E12" s="98">
        <v>8.1999999999999993</v>
      </c>
      <c r="F12" s="98">
        <v>8.0500000000000007</v>
      </c>
      <c r="G12" s="98">
        <v>16.25</v>
      </c>
      <c r="H12" s="98">
        <v>17.21</v>
      </c>
      <c r="I12" s="98">
        <v>42.83</v>
      </c>
      <c r="J12" s="97">
        <v>3292</v>
      </c>
      <c r="K12" s="11">
        <v>34.18</v>
      </c>
      <c r="L12" s="11">
        <v>25.5</v>
      </c>
      <c r="M12" s="11">
        <v>1.82</v>
      </c>
      <c r="N12" s="11">
        <v>6.86</v>
      </c>
      <c r="O12" s="11">
        <v>6.27</v>
      </c>
      <c r="P12" s="11">
        <v>13.13</v>
      </c>
      <c r="Q12" s="11">
        <v>13.63</v>
      </c>
      <c r="R12" s="11">
        <v>52.19</v>
      </c>
      <c r="S12" s="35">
        <v>3078</v>
      </c>
    </row>
    <row r="13" spans="1:19" x14ac:dyDescent="0.25">
      <c r="A13" s="12" t="s">
        <v>21</v>
      </c>
      <c r="B13" s="93" t="s">
        <v>75</v>
      </c>
      <c r="C13" s="93" t="s">
        <v>75</v>
      </c>
      <c r="D13" s="93" t="s">
        <v>75</v>
      </c>
      <c r="E13" s="93" t="s">
        <v>75</v>
      </c>
      <c r="F13" s="93" t="s">
        <v>75</v>
      </c>
      <c r="G13" s="93" t="s">
        <v>75</v>
      </c>
      <c r="H13" s="93" t="s">
        <v>75</v>
      </c>
      <c r="I13" s="93" t="s">
        <v>75</v>
      </c>
      <c r="J13" s="93" t="s">
        <v>75</v>
      </c>
      <c r="K13" s="5" t="s">
        <v>75</v>
      </c>
      <c r="L13" s="5" t="s">
        <v>75</v>
      </c>
      <c r="M13" s="5" t="s">
        <v>75</v>
      </c>
      <c r="N13" s="5" t="s">
        <v>75</v>
      </c>
      <c r="O13" s="5" t="s">
        <v>75</v>
      </c>
      <c r="P13" s="5" t="s">
        <v>75</v>
      </c>
      <c r="Q13" s="5" t="s">
        <v>75</v>
      </c>
      <c r="R13" s="5" t="s">
        <v>75</v>
      </c>
      <c r="S13" s="5" t="s">
        <v>75</v>
      </c>
    </row>
    <row r="14" spans="1:19" x14ac:dyDescent="0.25">
      <c r="A14" s="12" t="s">
        <v>23</v>
      </c>
      <c r="B14" s="98">
        <v>50.41</v>
      </c>
      <c r="C14" s="98">
        <v>38.46</v>
      </c>
      <c r="D14" s="98">
        <v>1.6</v>
      </c>
      <c r="E14" s="98">
        <v>10.34</v>
      </c>
      <c r="F14" s="98">
        <v>13.19</v>
      </c>
      <c r="G14" s="98">
        <v>23.53</v>
      </c>
      <c r="H14" s="98">
        <v>11.3</v>
      </c>
      <c r="I14" s="98">
        <v>38.299999999999997</v>
      </c>
      <c r="J14" s="97">
        <v>4316</v>
      </c>
      <c r="K14" s="11">
        <v>47.6</v>
      </c>
      <c r="L14" s="11">
        <v>37.68</v>
      </c>
      <c r="M14" s="11">
        <v>1.18</v>
      </c>
      <c r="N14" s="11">
        <v>8.75</v>
      </c>
      <c r="O14" s="11">
        <v>10.67</v>
      </c>
      <c r="P14" s="11">
        <v>19.420000000000002</v>
      </c>
      <c r="Q14" s="11">
        <v>9.36</v>
      </c>
      <c r="R14" s="11">
        <v>43.04</v>
      </c>
      <c r="S14" s="35">
        <v>3869</v>
      </c>
    </row>
    <row r="15" spans="1:19" x14ac:dyDescent="0.25">
      <c r="A15" s="12" t="s">
        <v>24</v>
      </c>
      <c r="B15" s="98">
        <v>45.69</v>
      </c>
      <c r="C15" s="98">
        <v>36.94</v>
      </c>
      <c r="D15" s="98">
        <v>3.33</v>
      </c>
      <c r="E15" s="98">
        <v>5.41</v>
      </c>
      <c r="F15" s="98">
        <v>2.09</v>
      </c>
      <c r="G15" s="98">
        <v>7.5</v>
      </c>
      <c r="H15" s="98">
        <v>12.04</v>
      </c>
      <c r="I15" s="98">
        <v>42.27</v>
      </c>
      <c r="J15" s="97">
        <v>6218</v>
      </c>
      <c r="K15" s="11">
        <v>49.87</v>
      </c>
      <c r="L15" s="11">
        <v>42.71</v>
      </c>
      <c r="M15" s="11">
        <v>2.3199999999999998</v>
      </c>
      <c r="N15" s="11">
        <v>4.8499999999999996</v>
      </c>
      <c r="O15" s="11">
        <v>1.93</v>
      </c>
      <c r="P15" s="11">
        <v>6.78</v>
      </c>
      <c r="Q15" s="11">
        <v>7.5</v>
      </c>
      <c r="R15" s="11">
        <v>42.63</v>
      </c>
      <c r="S15" s="35">
        <v>5280</v>
      </c>
    </row>
    <row r="16" spans="1:19" x14ac:dyDescent="0.25">
      <c r="A16" s="12" t="s">
        <v>25</v>
      </c>
      <c r="B16" s="98">
        <v>44.34</v>
      </c>
      <c r="C16" s="98">
        <v>36.71</v>
      </c>
      <c r="D16" s="98">
        <v>4.21</v>
      </c>
      <c r="E16" s="98">
        <v>3.42</v>
      </c>
      <c r="F16" s="98">
        <v>11.02</v>
      </c>
      <c r="G16" s="98">
        <v>14.44</v>
      </c>
      <c r="H16" s="98">
        <v>9.7200000000000006</v>
      </c>
      <c r="I16" s="98">
        <v>45.94</v>
      </c>
      <c r="J16" s="97">
        <v>1670</v>
      </c>
      <c r="K16" s="11">
        <v>37.61</v>
      </c>
      <c r="L16" s="11">
        <v>32.19</v>
      </c>
      <c r="M16" s="11">
        <v>3.22</v>
      </c>
      <c r="N16" s="11">
        <v>2.19</v>
      </c>
      <c r="O16" s="11">
        <v>8.6300000000000008</v>
      </c>
      <c r="P16" s="11">
        <v>10.82</v>
      </c>
      <c r="Q16" s="11">
        <v>9.25</v>
      </c>
      <c r="R16" s="11">
        <v>53.14</v>
      </c>
      <c r="S16" s="35">
        <v>1587</v>
      </c>
    </row>
    <row r="17" spans="1:19" x14ac:dyDescent="0.25">
      <c r="A17" s="12" t="s">
        <v>26</v>
      </c>
      <c r="B17" s="98">
        <v>38.76</v>
      </c>
      <c r="C17" s="98">
        <v>30.01</v>
      </c>
      <c r="D17" s="98">
        <v>3.47</v>
      </c>
      <c r="E17" s="98">
        <v>5.28</v>
      </c>
      <c r="F17" s="98">
        <v>9.7200000000000006</v>
      </c>
      <c r="G17" s="98">
        <v>15</v>
      </c>
      <c r="H17" s="98">
        <v>10.210000000000001</v>
      </c>
      <c r="I17" s="98">
        <v>51.04</v>
      </c>
      <c r="J17" s="97">
        <v>1050</v>
      </c>
      <c r="K17" s="11">
        <v>35.93</v>
      </c>
      <c r="L17" s="11">
        <v>27.85</v>
      </c>
      <c r="M17" s="11">
        <v>2.98</v>
      </c>
      <c r="N17" s="11">
        <v>5.09</v>
      </c>
      <c r="O17" s="11">
        <v>6.56</v>
      </c>
      <c r="P17" s="11">
        <v>11.65</v>
      </c>
      <c r="Q17" s="11">
        <v>8.3000000000000007</v>
      </c>
      <c r="R17" s="11">
        <v>55.77</v>
      </c>
      <c r="S17" s="21">
        <v>869</v>
      </c>
    </row>
    <row r="18" spans="1:19" x14ac:dyDescent="0.25">
      <c r="A18" s="12" t="s">
        <v>27</v>
      </c>
      <c r="B18" s="98">
        <v>51.61</v>
      </c>
      <c r="C18" s="98">
        <v>38.25</v>
      </c>
      <c r="D18" s="98">
        <v>3.53</v>
      </c>
      <c r="E18" s="98">
        <v>9.84</v>
      </c>
      <c r="F18" s="98">
        <v>14.13</v>
      </c>
      <c r="G18" s="98">
        <v>23.97</v>
      </c>
      <c r="H18" s="98">
        <v>12.01</v>
      </c>
      <c r="I18" s="98">
        <v>36.380000000000003</v>
      </c>
      <c r="J18" s="97">
        <v>20170</v>
      </c>
      <c r="K18" s="11">
        <v>45.68</v>
      </c>
      <c r="L18" s="11">
        <v>33.049999999999997</v>
      </c>
      <c r="M18" s="11">
        <v>2.56</v>
      </c>
      <c r="N18" s="11">
        <v>10.07</v>
      </c>
      <c r="O18" s="11">
        <v>11.48</v>
      </c>
      <c r="P18" s="11">
        <v>21.55</v>
      </c>
      <c r="Q18" s="11">
        <v>10.94</v>
      </c>
      <c r="R18" s="11">
        <v>43.38</v>
      </c>
      <c r="S18" s="35">
        <v>19353</v>
      </c>
    </row>
    <row r="19" spans="1:19" x14ac:dyDescent="0.25">
      <c r="A19" s="12" t="s">
        <v>28</v>
      </c>
      <c r="B19" s="93" t="s">
        <v>75</v>
      </c>
      <c r="C19" s="93" t="s">
        <v>75</v>
      </c>
      <c r="D19" s="93" t="s">
        <v>75</v>
      </c>
      <c r="E19" s="93" t="s">
        <v>75</v>
      </c>
      <c r="F19" s="93" t="s">
        <v>75</v>
      </c>
      <c r="G19" s="93" t="s">
        <v>75</v>
      </c>
      <c r="H19" s="93" t="s">
        <v>75</v>
      </c>
      <c r="I19" s="93" t="s">
        <v>75</v>
      </c>
      <c r="J19" s="93" t="s">
        <v>75</v>
      </c>
      <c r="K19" s="5" t="s">
        <v>75</v>
      </c>
      <c r="L19" s="5" t="s">
        <v>75</v>
      </c>
      <c r="M19" s="5" t="s">
        <v>75</v>
      </c>
      <c r="N19" s="5" t="s">
        <v>75</v>
      </c>
      <c r="O19" s="5" t="s">
        <v>75</v>
      </c>
      <c r="P19" s="5" t="s">
        <v>75</v>
      </c>
      <c r="Q19" s="5" t="s">
        <v>75</v>
      </c>
      <c r="R19" s="5" t="s">
        <v>75</v>
      </c>
      <c r="S19" s="5" t="s">
        <v>75</v>
      </c>
    </row>
    <row r="20" spans="1:19" x14ac:dyDescent="0.25">
      <c r="A20" s="12" t="s">
        <v>29</v>
      </c>
      <c r="B20" s="98">
        <v>56.37</v>
      </c>
      <c r="C20" s="98">
        <v>41.06</v>
      </c>
      <c r="D20" s="98">
        <v>8.27</v>
      </c>
      <c r="E20" s="98">
        <v>7.04</v>
      </c>
      <c r="F20" s="98">
        <v>16</v>
      </c>
      <c r="G20" s="98">
        <v>23.05</v>
      </c>
      <c r="H20" s="98">
        <v>7.44</v>
      </c>
      <c r="I20" s="98">
        <v>36.19</v>
      </c>
      <c r="J20" s="97">
        <v>5852</v>
      </c>
      <c r="K20" s="11">
        <v>51.65</v>
      </c>
      <c r="L20" s="11">
        <v>38.229999999999997</v>
      </c>
      <c r="M20" s="11">
        <v>6.97</v>
      </c>
      <c r="N20" s="11">
        <v>6.44</v>
      </c>
      <c r="O20" s="11">
        <v>11.07</v>
      </c>
      <c r="P20" s="11">
        <v>17.510000000000002</v>
      </c>
      <c r="Q20" s="11">
        <v>5.62</v>
      </c>
      <c r="R20" s="11">
        <v>42.73</v>
      </c>
      <c r="S20" s="35">
        <v>6405</v>
      </c>
    </row>
    <row r="21" spans="1:19" x14ac:dyDescent="0.25">
      <c r="A21" s="12" t="s">
        <v>31</v>
      </c>
      <c r="B21" s="98">
        <v>42.85</v>
      </c>
      <c r="C21" s="98">
        <v>36.06</v>
      </c>
      <c r="D21" s="98">
        <v>2.29</v>
      </c>
      <c r="E21" s="98">
        <v>4.5</v>
      </c>
      <c r="F21" s="98">
        <v>7.87</v>
      </c>
      <c r="G21" s="98">
        <v>12.37</v>
      </c>
      <c r="H21" s="98">
        <v>9.84</v>
      </c>
      <c r="I21" s="98">
        <v>47.31</v>
      </c>
      <c r="J21" s="97">
        <v>5272</v>
      </c>
      <c r="K21" s="11">
        <v>40.04</v>
      </c>
      <c r="L21" s="11">
        <v>34.21</v>
      </c>
      <c r="M21" s="11">
        <v>1.68</v>
      </c>
      <c r="N21" s="11">
        <v>4.1500000000000004</v>
      </c>
      <c r="O21" s="11">
        <v>5.61</v>
      </c>
      <c r="P21" s="11">
        <v>9.75</v>
      </c>
      <c r="Q21" s="11">
        <v>7.68</v>
      </c>
      <c r="R21" s="11">
        <v>52.28</v>
      </c>
      <c r="S21" s="35">
        <v>4121</v>
      </c>
    </row>
    <row r="22" spans="1:19" x14ac:dyDescent="0.25">
      <c r="A22" s="12" t="s">
        <v>33</v>
      </c>
      <c r="B22" s="98">
        <v>37.270000000000003</v>
      </c>
      <c r="C22" s="98">
        <v>29.04</v>
      </c>
      <c r="D22" s="98">
        <v>1.48</v>
      </c>
      <c r="E22" s="98">
        <v>6.75</v>
      </c>
      <c r="F22" s="98">
        <v>4.21</v>
      </c>
      <c r="G22" s="98">
        <v>10.95</v>
      </c>
      <c r="H22" s="98">
        <v>12.77</v>
      </c>
      <c r="I22" s="98">
        <v>49.96</v>
      </c>
      <c r="J22" s="97">
        <v>1212</v>
      </c>
      <c r="K22" s="11">
        <v>38.590000000000003</v>
      </c>
      <c r="L22" s="11">
        <v>31.44</v>
      </c>
      <c r="M22" s="11">
        <v>2.1800000000000002</v>
      </c>
      <c r="N22" s="11">
        <v>4.97</v>
      </c>
      <c r="O22" s="11">
        <v>2.59</v>
      </c>
      <c r="P22" s="11">
        <v>7.56</v>
      </c>
      <c r="Q22" s="11">
        <v>6.91</v>
      </c>
      <c r="R22" s="11">
        <v>54.51</v>
      </c>
      <c r="S22" s="35">
        <v>1237</v>
      </c>
    </row>
    <row r="23" spans="1:19" x14ac:dyDescent="0.25">
      <c r="A23" s="12" t="s">
        <v>34</v>
      </c>
      <c r="B23" s="98">
        <v>43.38</v>
      </c>
      <c r="C23" s="98">
        <v>30.36</v>
      </c>
      <c r="D23" s="98">
        <v>2.39</v>
      </c>
      <c r="E23" s="98">
        <v>10.62</v>
      </c>
      <c r="F23" s="98">
        <v>11.46</v>
      </c>
      <c r="G23" s="98">
        <v>22.09</v>
      </c>
      <c r="H23" s="98">
        <v>18.38</v>
      </c>
      <c r="I23" s="98">
        <v>38.24</v>
      </c>
      <c r="J23" s="97">
        <v>8385</v>
      </c>
      <c r="K23" s="11">
        <v>38.43</v>
      </c>
      <c r="L23" s="11">
        <v>26.7</v>
      </c>
      <c r="M23" s="11">
        <v>1.62</v>
      </c>
      <c r="N23" s="11">
        <v>10.11</v>
      </c>
      <c r="O23" s="11">
        <v>10.09</v>
      </c>
      <c r="P23" s="11">
        <v>20.2</v>
      </c>
      <c r="Q23" s="11">
        <v>15.01</v>
      </c>
      <c r="R23" s="11">
        <v>46.56</v>
      </c>
      <c r="S23" s="35">
        <v>7542</v>
      </c>
    </row>
    <row r="24" spans="1:19" x14ac:dyDescent="0.25">
      <c r="A24" s="12" t="s">
        <v>35</v>
      </c>
      <c r="B24" s="98">
        <v>43.81</v>
      </c>
      <c r="C24" s="98">
        <v>34.57</v>
      </c>
      <c r="D24" s="98">
        <v>2.63</v>
      </c>
      <c r="E24" s="98">
        <v>6.61</v>
      </c>
      <c r="F24" s="98">
        <v>8.57</v>
      </c>
      <c r="G24" s="98">
        <v>15.18</v>
      </c>
      <c r="H24" s="98">
        <v>14.82</v>
      </c>
      <c r="I24" s="98">
        <v>41.37</v>
      </c>
      <c r="J24" s="97">
        <v>7426</v>
      </c>
      <c r="K24" s="11">
        <v>36.159999999999997</v>
      </c>
      <c r="L24" s="11">
        <v>27.95</v>
      </c>
      <c r="M24" s="11">
        <v>1.42</v>
      </c>
      <c r="N24" s="11">
        <v>6.78</v>
      </c>
      <c r="O24" s="11">
        <v>7.79</v>
      </c>
      <c r="P24" s="11">
        <v>14.57</v>
      </c>
      <c r="Q24" s="11">
        <v>12.55</v>
      </c>
      <c r="R24" s="11">
        <v>51.29</v>
      </c>
      <c r="S24" s="35">
        <v>6615</v>
      </c>
    </row>
    <row r="25" spans="1:19" x14ac:dyDescent="0.25">
      <c r="A25" s="12" t="s">
        <v>36</v>
      </c>
      <c r="B25" s="98">
        <v>43.28</v>
      </c>
      <c r="C25" s="98">
        <v>29.1</v>
      </c>
      <c r="D25" s="98">
        <v>2.31</v>
      </c>
      <c r="E25" s="98">
        <v>11.86</v>
      </c>
      <c r="F25" s="98">
        <v>7.54</v>
      </c>
      <c r="G25" s="98">
        <v>19.399999999999999</v>
      </c>
      <c r="H25" s="98">
        <v>14.58</v>
      </c>
      <c r="I25" s="98">
        <v>42.14</v>
      </c>
      <c r="J25" s="97">
        <v>13340</v>
      </c>
      <c r="K25" s="11">
        <v>36.97</v>
      </c>
      <c r="L25" s="11">
        <v>24.43</v>
      </c>
      <c r="M25" s="11">
        <v>1.34</v>
      </c>
      <c r="N25" s="11">
        <v>11.2</v>
      </c>
      <c r="O25" s="11">
        <v>5.94</v>
      </c>
      <c r="P25" s="11">
        <v>17.14</v>
      </c>
      <c r="Q25" s="11">
        <v>14.59</v>
      </c>
      <c r="R25" s="11">
        <v>48.44</v>
      </c>
      <c r="S25" s="35">
        <v>12331</v>
      </c>
    </row>
    <row r="26" spans="1:19" x14ac:dyDescent="0.25">
      <c r="A26" s="12" t="s">
        <v>37</v>
      </c>
      <c r="B26" s="98">
        <v>57.41</v>
      </c>
      <c r="C26" s="98">
        <v>41.26</v>
      </c>
      <c r="D26" s="98">
        <v>8.06</v>
      </c>
      <c r="E26" s="98">
        <v>8.09</v>
      </c>
      <c r="F26" s="98">
        <v>9.68</v>
      </c>
      <c r="G26" s="98">
        <v>17.77</v>
      </c>
      <c r="H26" s="98">
        <v>10.99</v>
      </c>
      <c r="I26" s="98">
        <v>31.6</v>
      </c>
      <c r="J26" s="97">
        <v>7164</v>
      </c>
      <c r="K26" s="11">
        <v>53.11</v>
      </c>
      <c r="L26" s="11">
        <v>40.22</v>
      </c>
      <c r="M26" s="11">
        <v>6.2</v>
      </c>
      <c r="N26" s="11">
        <v>6.7</v>
      </c>
      <c r="O26" s="11">
        <v>7.13</v>
      </c>
      <c r="P26" s="11">
        <v>13.83</v>
      </c>
      <c r="Q26" s="11">
        <v>8.8000000000000007</v>
      </c>
      <c r="R26" s="11">
        <v>38.090000000000003</v>
      </c>
      <c r="S26" s="35">
        <v>8136</v>
      </c>
    </row>
    <row r="27" spans="1:19" x14ac:dyDescent="0.25">
      <c r="A27" s="12" t="s">
        <v>38</v>
      </c>
      <c r="B27" s="98">
        <v>52.18</v>
      </c>
      <c r="C27" s="98">
        <v>42.08</v>
      </c>
      <c r="D27" s="98">
        <v>4.67</v>
      </c>
      <c r="E27" s="98">
        <v>5.44</v>
      </c>
      <c r="F27" s="98">
        <v>14.4</v>
      </c>
      <c r="G27" s="98">
        <v>19.84</v>
      </c>
      <c r="H27" s="98">
        <v>8.9</v>
      </c>
      <c r="I27" s="98">
        <v>38.92</v>
      </c>
      <c r="J27" s="97">
        <v>7734</v>
      </c>
      <c r="K27" s="11">
        <v>49.7</v>
      </c>
      <c r="L27" s="11">
        <v>39.89</v>
      </c>
      <c r="M27" s="11">
        <v>3.48</v>
      </c>
      <c r="N27" s="11">
        <v>6.34</v>
      </c>
      <c r="O27" s="11">
        <v>10.85</v>
      </c>
      <c r="P27" s="11">
        <v>17.190000000000001</v>
      </c>
      <c r="Q27" s="11">
        <v>6.35</v>
      </c>
      <c r="R27" s="11">
        <v>43.95</v>
      </c>
      <c r="S27" s="35">
        <v>6174</v>
      </c>
    </row>
    <row r="28" spans="1:19" x14ac:dyDescent="0.25">
      <c r="A28" s="12" t="s">
        <v>39</v>
      </c>
      <c r="B28" s="98">
        <v>42.76</v>
      </c>
      <c r="C28" s="98">
        <v>32.630000000000003</v>
      </c>
      <c r="D28" s="98">
        <v>2.59</v>
      </c>
      <c r="E28" s="98">
        <v>7.54</v>
      </c>
      <c r="F28" s="98">
        <v>12.1</v>
      </c>
      <c r="G28" s="98">
        <v>19.63</v>
      </c>
      <c r="H28" s="98">
        <v>11.6</v>
      </c>
      <c r="I28" s="98">
        <v>45.64</v>
      </c>
      <c r="J28" s="97">
        <v>8886</v>
      </c>
      <c r="K28" s="11">
        <v>38.03</v>
      </c>
      <c r="L28" s="11">
        <v>28.83</v>
      </c>
      <c r="M28" s="11">
        <v>1.65</v>
      </c>
      <c r="N28" s="11">
        <v>7.55</v>
      </c>
      <c r="O28" s="11">
        <v>9.16</v>
      </c>
      <c r="P28" s="11">
        <v>16.71</v>
      </c>
      <c r="Q28" s="11">
        <v>9.26</v>
      </c>
      <c r="R28" s="11">
        <v>52.71</v>
      </c>
      <c r="S28" s="35">
        <v>7230</v>
      </c>
    </row>
    <row r="29" spans="1:19" x14ac:dyDescent="0.25">
      <c r="A29" s="12" t="s">
        <v>41</v>
      </c>
      <c r="B29" s="98">
        <v>44.25</v>
      </c>
      <c r="C29" s="98">
        <v>27.93</v>
      </c>
      <c r="D29" s="98">
        <v>9.3000000000000007</v>
      </c>
      <c r="E29" s="98">
        <v>7.03</v>
      </c>
      <c r="F29" s="98">
        <v>8.83</v>
      </c>
      <c r="G29" s="98">
        <v>15.86</v>
      </c>
      <c r="H29" s="98">
        <v>12.78</v>
      </c>
      <c r="I29" s="98">
        <v>42.97</v>
      </c>
      <c r="J29" s="97">
        <v>2775</v>
      </c>
      <c r="K29" s="11">
        <v>43.23</v>
      </c>
      <c r="L29" s="11">
        <v>30.35</v>
      </c>
      <c r="M29" s="11">
        <v>7.61</v>
      </c>
      <c r="N29" s="11">
        <v>5.26</v>
      </c>
      <c r="O29" s="11">
        <v>5.2</v>
      </c>
      <c r="P29" s="11">
        <v>10.46</v>
      </c>
      <c r="Q29" s="11">
        <v>7.99</v>
      </c>
      <c r="R29" s="11">
        <v>48.78</v>
      </c>
      <c r="S29" s="35">
        <v>2791</v>
      </c>
    </row>
    <row r="30" spans="1:19" x14ac:dyDescent="0.25">
      <c r="A30" s="12" t="s">
        <v>42</v>
      </c>
      <c r="B30" s="93" t="s">
        <v>75</v>
      </c>
      <c r="C30" s="93" t="s">
        <v>75</v>
      </c>
      <c r="D30" s="93" t="s">
        <v>75</v>
      </c>
      <c r="E30" s="93" t="s">
        <v>75</v>
      </c>
      <c r="F30" s="93" t="s">
        <v>75</v>
      </c>
      <c r="G30" s="93" t="s">
        <v>75</v>
      </c>
      <c r="H30" s="93" t="s">
        <v>75</v>
      </c>
      <c r="I30" s="93" t="s">
        <v>75</v>
      </c>
      <c r="J30" s="93" t="s">
        <v>75</v>
      </c>
      <c r="K30" s="5" t="s">
        <v>75</v>
      </c>
      <c r="L30" s="5" t="s">
        <v>75</v>
      </c>
      <c r="M30" s="5" t="s">
        <v>75</v>
      </c>
      <c r="N30" s="5" t="s">
        <v>75</v>
      </c>
      <c r="O30" s="5" t="s">
        <v>75</v>
      </c>
      <c r="P30" s="5" t="s">
        <v>75</v>
      </c>
      <c r="Q30" s="5" t="s">
        <v>75</v>
      </c>
      <c r="R30" s="5" t="s">
        <v>75</v>
      </c>
      <c r="S30" s="5" t="s">
        <v>75</v>
      </c>
    </row>
    <row r="31" spans="1:19" x14ac:dyDescent="0.25">
      <c r="A31" s="12" t="s">
        <v>43</v>
      </c>
      <c r="B31" s="98">
        <v>43.94</v>
      </c>
      <c r="C31" s="98">
        <v>32.049999999999997</v>
      </c>
      <c r="D31" s="98">
        <v>4.3</v>
      </c>
      <c r="E31" s="98">
        <v>7.59</v>
      </c>
      <c r="F31" s="98">
        <v>6.56</v>
      </c>
      <c r="G31" s="98">
        <v>14.14</v>
      </c>
      <c r="H31" s="98">
        <v>12.58</v>
      </c>
      <c r="I31" s="98">
        <v>43.48</v>
      </c>
      <c r="J31" s="97">
        <v>1098</v>
      </c>
      <c r="K31" s="11">
        <v>44.3</v>
      </c>
      <c r="L31" s="11">
        <v>34.03</v>
      </c>
      <c r="M31" s="11">
        <v>2.36</v>
      </c>
      <c r="N31" s="11">
        <v>7.91</v>
      </c>
      <c r="O31" s="11">
        <v>5.56</v>
      </c>
      <c r="P31" s="11">
        <v>13.47</v>
      </c>
      <c r="Q31" s="11">
        <v>8</v>
      </c>
      <c r="R31" s="11">
        <v>47.71</v>
      </c>
      <c r="S31" s="35">
        <v>1152</v>
      </c>
    </row>
    <row r="32" spans="1:19" x14ac:dyDescent="0.25">
      <c r="A32" s="12" t="s">
        <v>44</v>
      </c>
      <c r="B32" s="98">
        <v>45.05</v>
      </c>
      <c r="C32" s="98">
        <v>35.82</v>
      </c>
      <c r="D32" s="98">
        <v>1.87</v>
      </c>
      <c r="E32" s="98">
        <v>7.35</v>
      </c>
      <c r="F32" s="98">
        <v>15.58</v>
      </c>
      <c r="G32" s="98">
        <v>22.94</v>
      </c>
      <c r="H32" s="98">
        <v>13.82</v>
      </c>
      <c r="I32" s="98">
        <v>41.12</v>
      </c>
      <c r="J32" s="97">
        <v>14292</v>
      </c>
      <c r="K32" s="11">
        <v>38.54</v>
      </c>
      <c r="L32" s="11">
        <v>30.29</v>
      </c>
      <c r="M32" s="11">
        <v>1.5</v>
      </c>
      <c r="N32" s="11">
        <v>6.74</v>
      </c>
      <c r="O32" s="11">
        <v>12.54</v>
      </c>
      <c r="P32" s="11">
        <v>19.28</v>
      </c>
      <c r="Q32" s="11">
        <v>11.57</v>
      </c>
      <c r="R32" s="11">
        <v>49.89</v>
      </c>
      <c r="S32" s="35">
        <v>13511</v>
      </c>
    </row>
    <row r="33" spans="1:19" x14ac:dyDescent="0.25">
      <c r="A33" s="12" t="s">
        <v>45</v>
      </c>
      <c r="B33" s="98">
        <v>41.17</v>
      </c>
      <c r="C33" s="98">
        <v>28.7</v>
      </c>
      <c r="D33" s="98">
        <v>2.36</v>
      </c>
      <c r="E33" s="98">
        <v>10.11</v>
      </c>
      <c r="F33" s="98">
        <v>4.22</v>
      </c>
      <c r="G33" s="98">
        <v>14.33</v>
      </c>
      <c r="H33" s="98">
        <v>11.94</v>
      </c>
      <c r="I33" s="98">
        <v>46.9</v>
      </c>
      <c r="J33" s="97">
        <v>3272</v>
      </c>
      <c r="K33" s="11">
        <v>37.68</v>
      </c>
      <c r="L33" s="11">
        <v>27.18</v>
      </c>
      <c r="M33" s="11">
        <v>1.79</v>
      </c>
      <c r="N33" s="11">
        <v>8.7100000000000009</v>
      </c>
      <c r="O33" s="11">
        <v>4.55</v>
      </c>
      <c r="P33" s="11">
        <v>13.26</v>
      </c>
      <c r="Q33" s="11">
        <v>9.35</v>
      </c>
      <c r="R33" s="11">
        <v>52.96</v>
      </c>
      <c r="S33" s="35">
        <v>2859</v>
      </c>
    </row>
    <row r="34" spans="1:19" x14ac:dyDescent="0.25">
      <c r="A34" s="12" t="s">
        <v>46</v>
      </c>
      <c r="B34" s="98">
        <v>50.29</v>
      </c>
      <c r="C34" s="98">
        <v>37.9</v>
      </c>
      <c r="D34" s="98">
        <v>4.28</v>
      </c>
      <c r="E34" s="98">
        <v>8.11</v>
      </c>
      <c r="F34" s="98">
        <v>14.41</v>
      </c>
      <c r="G34" s="98">
        <v>22.53</v>
      </c>
      <c r="H34" s="98">
        <v>11.53</v>
      </c>
      <c r="I34" s="98">
        <v>38.18</v>
      </c>
      <c r="J34" s="97">
        <v>22444</v>
      </c>
      <c r="K34" s="11">
        <v>40.76</v>
      </c>
      <c r="L34" s="11">
        <v>31.08</v>
      </c>
      <c r="M34" s="11">
        <v>2.5099999999999998</v>
      </c>
      <c r="N34" s="11">
        <v>7.17</v>
      </c>
      <c r="O34" s="11">
        <v>10.61</v>
      </c>
      <c r="P34" s="11">
        <v>17.79</v>
      </c>
      <c r="Q34" s="11">
        <v>9.4499999999999993</v>
      </c>
      <c r="R34" s="11">
        <v>49.79</v>
      </c>
      <c r="S34" s="35">
        <v>21600</v>
      </c>
    </row>
    <row r="35" spans="1:19" x14ac:dyDescent="0.25">
      <c r="A35" s="12" t="s">
        <v>47</v>
      </c>
      <c r="B35" s="98">
        <v>43.01</v>
      </c>
      <c r="C35" s="98">
        <v>31.89</v>
      </c>
      <c r="D35" s="98">
        <v>4.2699999999999996</v>
      </c>
      <c r="E35" s="98">
        <v>6.84</v>
      </c>
      <c r="F35" s="98">
        <v>6.97</v>
      </c>
      <c r="G35" s="98">
        <v>13.81</v>
      </c>
      <c r="H35" s="98">
        <v>12.04</v>
      </c>
      <c r="I35" s="98">
        <v>44.95</v>
      </c>
      <c r="J35" s="97">
        <v>14517</v>
      </c>
      <c r="K35" s="11">
        <v>41.35</v>
      </c>
      <c r="L35" s="11">
        <v>32.090000000000003</v>
      </c>
      <c r="M35" s="11">
        <v>2.69</v>
      </c>
      <c r="N35" s="11">
        <v>6.57</v>
      </c>
      <c r="O35" s="11">
        <v>5.95</v>
      </c>
      <c r="P35" s="11">
        <v>12.52</v>
      </c>
      <c r="Q35" s="11">
        <v>8.68</v>
      </c>
      <c r="R35" s="11">
        <v>49.97</v>
      </c>
      <c r="S35" s="35">
        <v>12764</v>
      </c>
    </row>
    <row r="36" spans="1:19" x14ac:dyDescent="0.25">
      <c r="A36" s="12" t="s">
        <v>48</v>
      </c>
      <c r="B36" s="98">
        <v>60.22</v>
      </c>
      <c r="C36" s="98">
        <v>45.02</v>
      </c>
      <c r="D36" s="98">
        <v>4.91</v>
      </c>
      <c r="E36" s="98">
        <v>10.29</v>
      </c>
      <c r="F36" s="98">
        <v>13.23</v>
      </c>
      <c r="G36" s="98">
        <v>23.52</v>
      </c>
      <c r="H36" s="98">
        <v>6.52</v>
      </c>
      <c r="I36" s="98">
        <v>33.26</v>
      </c>
      <c r="J36" s="96">
        <v>431</v>
      </c>
      <c r="K36" s="11">
        <v>60.44</v>
      </c>
      <c r="L36" s="11">
        <v>52.25</v>
      </c>
      <c r="M36" s="11">
        <v>2.73</v>
      </c>
      <c r="N36" s="11">
        <v>5.46</v>
      </c>
      <c r="O36" s="11">
        <v>5.29</v>
      </c>
      <c r="P36" s="11">
        <v>10.75</v>
      </c>
      <c r="Q36" s="11">
        <v>5.95</v>
      </c>
      <c r="R36" s="11">
        <v>33.619999999999997</v>
      </c>
      <c r="S36" s="21">
        <v>624</v>
      </c>
    </row>
    <row r="37" spans="1:19" x14ac:dyDescent="0.25">
      <c r="A37" s="12" t="s">
        <v>49</v>
      </c>
      <c r="B37" s="98">
        <v>39.01</v>
      </c>
      <c r="C37" s="98">
        <v>29.94</v>
      </c>
      <c r="D37" s="98">
        <v>2.23</v>
      </c>
      <c r="E37" s="98">
        <v>6.83</v>
      </c>
      <c r="F37" s="98">
        <v>5.58</v>
      </c>
      <c r="G37" s="98">
        <v>12.41</v>
      </c>
      <c r="H37" s="98">
        <v>12.58</v>
      </c>
      <c r="I37" s="98">
        <v>48.41</v>
      </c>
      <c r="J37" s="97">
        <v>9682</v>
      </c>
      <c r="K37" s="11">
        <v>33.909999999999997</v>
      </c>
      <c r="L37" s="11">
        <v>26.28</v>
      </c>
      <c r="M37" s="11">
        <v>1.21</v>
      </c>
      <c r="N37" s="11">
        <v>6.42</v>
      </c>
      <c r="O37" s="11">
        <v>4.83</v>
      </c>
      <c r="P37" s="11">
        <v>11.25</v>
      </c>
      <c r="Q37" s="11">
        <v>10.15</v>
      </c>
      <c r="R37" s="11">
        <v>55.94</v>
      </c>
      <c r="S37" s="35">
        <v>8658</v>
      </c>
    </row>
    <row r="38" spans="1:19" x14ac:dyDescent="0.25">
      <c r="A38" s="12" t="s">
        <v>50</v>
      </c>
      <c r="B38" s="98">
        <v>41.91</v>
      </c>
      <c r="C38" s="98">
        <v>32.68</v>
      </c>
      <c r="D38" s="98">
        <v>2.11</v>
      </c>
      <c r="E38" s="98">
        <v>7.12</v>
      </c>
      <c r="F38" s="98">
        <v>11.14</v>
      </c>
      <c r="G38" s="98">
        <v>18.25</v>
      </c>
      <c r="H38" s="98">
        <v>11.14</v>
      </c>
      <c r="I38" s="98">
        <v>46.95</v>
      </c>
      <c r="J38" s="97">
        <v>4654</v>
      </c>
      <c r="K38" s="11">
        <v>37.32</v>
      </c>
      <c r="L38" s="11">
        <v>26.69</v>
      </c>
      <c r="M38" s="11">
        <v>2</v>
      </c>
      <c r="N38" s="11">
        <v>8.6199999999999992</v>
      </c>
      <c r="O38" s="11">
        <v>10.61</v>
      </c>
      <c r="P38" s="11">
        <v>19.23</v>
      </c>
      <c r="Q38" s="11">
        <v>10.26</v>
      </c>
      <c r="R38" s="11">
        <v>52.43</v>
      </c>
      <c r="S38" s="35">
        <v>3469</v>
      </c>
    </row>
    <row r="39" spans="1:19" x14ac:dyDescent="0.25">
      <c r="A39" s="12" t="s">
        <v>51</v>
      </c>
      <c r="B39" s="98">
        <v>39.24</v>
      </c>
      <c r="C39" s="98">
        <v>29.32</v>
      </c>
      <c r="D39" s="98">
        <v>4.03</v>
      </c>
      <c r="E39" s="98">
        <v>5.89</v>
      </c>
      <c r="F39" s="98">
        <v>8.76</v>
      </c>
      <c r="G39" s="98">
        <v>14.65</v>
      </c>
      <c r="H39" s="98">
        <v>12.62</v>
      </c>
      <c r="I39" s="98">
        <v>48.14</v>
      </c>
      <c r="J39" s="97">
        <v>5586</v>
      </c>
      <c r="K39" s="11">
        <v>32.049999999999997</v>
      </c>
      <c r="L39" s="11">
        <v>24</v>
      </c>
      <c r="M39" s="11">
        <v>1.83</v>
      </c>
      <c r="N39" s="11">
        <v>6.22</v>
      </c>
      <c r="O39" s="11">
        <v>5.31</v>
      </c>
      <c r="P39" s="11">
        <v>11.53</v>
      </c>
      <c r="Q39" s="11">
        <v>12.78</v>
      </c>
      <c r="R39" s="11">
        <v>55.16</v>
      </c>
      <c r="S39" s="35">
        <v>5108</v>
      </c>
    </row>
    <row r="40" spans="1:19" x14ac:dyDescent="0.25">
      <c r="A40" s="12" t="s">
        <v>52</v>
      </c>
      <c r="B40" s="98">
        <v>43.69</v>
      </c>
      <c r="C40" s="98">
        <v>30.38</v>
      </c>
      <c r="D40" s="98">
        <v>3.13</v>
      </c>
      <c r="E40" s="98">
        <v>10.18</v>
      </c>
      <c r="F40" s="98">
        <v>7.96</v>
      </c>
      <c r="G40" s="98">
        <v>18.14</v>
      </c>
      <c r="H40" s="98">
        <v>13.68</v>
      </c>
      <c r="I40" s="98">
        <v>42.63</v>
      </c>
      <c r="J40" s="97">
        <v>10380</v>
      </c>
      <c r="K40" s="11">
        <v>40.020000000000003</v>
      </c>
      <c r="L40" s="11">
        <v>28.81</v>
      </c>
      <c r="M40" s="11">
        <v>1.94</v>
      </c>
      <c r="N40" s="11">
        <v>9.27</v>
      </c>
      <c r="O40" s="11">
        <v>6.92</v>
      </c>
      <c r="P40" s="11">
        <v>16.18</v>
      </c>
      <c r="Q40" s="11">
        <v>11.05</v>
      </c>
      <c r="R40" s="11">
        <v>48.94</v>
      </c>
      <c r="S40" s="35">
        <v>8917</v>
      </c>
    </row>
    <row r="41" spans="1:19" x14ac:dyDescent="0.25">
      <c r="A41" s="12" t="s">
        <v>53</v>
      </c>
      <c r="B41" s="93" t="s">
        <v>75</v>
      </c>
      <c r="C41" s="93" t="s">
        <v>75</v>
      </c>
      <c r="D41" s="93" t="s">
        <v>75</v>
      </c>
      <c r="E41" s="93" t="s">
        <v>75</v>
      </c>
      <c r="F41" s="93" t="s">
        <v>75</v>
      </c>
      <c r="G41" s="93" t="s">
        <v>75</v>
      </c>
      <c r="H41" s="93" t="s">
        <v>75</v>
      </c>
      <c r="I41" s="93" t="s">
        <v>75</v>
      </c>
      <c r="J41" s="93" t="s">
        <v>75</v>
      </c>
      <c r="K41" s="5" t="s">
        <v>75</v>
      </c>
      <c r="L41" s="5" t="s">
        <v>75</v>
      </c>
      <c r="M41" s="5" t="s">
        <v>75</v>
      </c>
      <c r="N41" s="5" t="s">
        <v>75</v>
      </c>
      <c r="O41" s="5" t="s">
        <v>75</v>
      </c>
      <c r="P41" s="5" t="s">
        <v>75</v>
      </c>
      <c r="Q41" s="5" t="s">
        <v>75</v>
      </c>
      <c r="R41" s="5" t="s">
        <v>75</v>
      </c>
      <c r="S41" s="5" t="s">
        <v>75</v>
      </c>
    </row>
    <row r="42" spans="1:19" x14ac:dyDescent="0.25">
      <c r="A42" s="12" t="s">
        <v>54</v>
      </c>
      <c r="B42" s="98">
        <v>40.299999999999997</v>
      </c>
      <c r="C42" s="98">
        <v>25.09</v>
      </c>
      <c r="D42" s="98">
        <v>2.79</v>
      </c>
      <c r="E42" s="98">
        <v>12.41</v>
      </c>
      <c r="F42" s="98">
        <v>4.24</v>
      </c>
      <c r="G42" s="98">
        <v>16.649999999999999</v>
      </c>
      <c r="H42" s="98">
        <v>14.39</v>
      </c>
      <c r="I42" s="98">
        <v>45.31</v>
      </c>
      <c r="J42" s="97">
        <v>7022</v>
      </c>
      <c r="K42" s="11">
        <v>38.07</v>
      </c>
      <c r="L42" s="11">
        <v>23.96</v>
      </c>
      <c r="M42" s="11">
        <v>1.91</v>
      </c>
      <c r="N42" s="11">
        <v>12.21</v>
      </c>
      <c r="O42" s="11">
        <v>3.41</v>
      </c>
      <c r="P42" s="11">
        <v>15.61</v>
      </c>
      <c r="Q42" s="11">
        <v>9.09</v>
      </c>
      <c r="R42" s="11">
        <v>52.84</v>
      </c>
      <c r="S42" s="35">
        <v>6311</v>
      </c>
    </row>
    <row r="43" spans="1:19" x14ac:dyDescent="0.25">
      <c r="A43" s="12" t="s">
        <v>56</v>
      </c>
      <c r="B43" s="98">
        <v>45.88</v>
      </c>
      <c r="C43" s="98">
        <v>37.19</v>
      </c>
      <c r="D43" s="98">
        <v>2.17</v>
      </c>
      <c r="E43" s="98">
        <v>6.53</v>
      </c>
      <c r="F43" s="98">
        <v>13.68</v>
      </c>
      <c r="G43" s="98">
        <v>20.2</v>
      </c>
      <c r="H43" s="98">
        <v>9.74</v>
      </c>
      <c r="I43" s="98">
        <v>44.38</v>
      </c>
      <c r="J43" s="97">
        <v>6779</v>
      </c>
      <c r="K43" s="11">
        <v>43.82</v>
      </c>
      <c r="L43" s="11">
        <v>35.26</v>
      </c>
      <c r="M43" s="11">
        <v>1.63</v>
      </c>
      <c r="N43" s="11">
        <v>6.94</v>
      </c>
      <c r="O43" s="11">
        <v>10.91</v>
      </c>
      <c r="P43" s="11">
        <v>17.850000000000001</v>
      </c>
      <c r="Q43" s="11">
        <v>8.43</v>
      </c>
      <c r="R43" s="11">
        <v>47.75</v>
      </c>
      <c r="S43" s="35">
        <v>4867</v>
      </c>
    </row>
    <row r="44" spans="1:19" s="67" customFormat="1" ht="15" customHeight="1" x14ac:dyDescent="0.25">
      <c r="A44" s="63" t="s">
        <v>59</v>
      </c>
      <c r="B44" s="93" t="s">
        <v>75</v>
      </c>
      <c r="C44" s="93" t="s">
        <v>75</v>
      </c>
      <c r="D44" s="93" t="s">
        <v>75</v>
      </c>
      <c r="E44" s="93" t="s">
        <v>75</v>
      </c>
      <c r="F44" s="93" t="s">
        <v>75</v>
      </c>
      <c r="G44" s="93" t="s">
        <v>75</v>
      </c>
      <c r="H44" s="93" t="s">
        <v>75</v>
      </c>
      <c r="I44" s="93" t="s">
        <v>75</v>
      </c>
      <c r="J44" s="93" t="s">
        <v>75</v>
      </c>
      <c r="K44" s="5" t="s">
        <v>75</v>
      </c>
      <c r="L44" s="5" t="s">
        <v>75</v>
      </c>
      <c r="M44" s="5" t="s">
        <v>75</v>
      </c>
      <c r="N44" s="5" t="s">
        <v>75</v>
      </c>
      <c r="O44" s="5" t="s">
        <v>75</v>
      </c>
      <c r="P44" s="5" t="s">
        <v>75</v>
      </c>
      <c r="Q44" s="5" t="s">
        <v>75</v>
      </c>
      <c r="R44" s="5" t="s">
        <v>75</v>
      </c>
      <c r="S44" s="5" t="s">
        <v>75</v>
      </c>
    </row>
    <row r="45" spans="1:19" s="67" customFormat="1" x14ac:dyDescent="0.25">
      <c r="A45" s="63" t="s">
        <v>60</v>
      </c>
      <c r="B45" s="98">
        <v>48.67</v>
      </c>
      <c r="C45" s="98">
        <v>37.799999999999997</v>
      </c>
      <c r="D45" s="98">
        <v>2.5299999999999998</v>
      </c>
      <c r="E45" s="98">
        <v>8.34</v>
      </c>
      <c r="F45" s="98">
        <v>13.13</v>
      </c>
      <c r="G45" s="98">
        <v>21.47</v>
      </c>
      <c r="H45" s="98">
        <v>12.87</v>
      </c>
      <c r="I45" s="98">
        <v>38.47</v>
      </c>
      <c r="J45" s="97">
        <v>10722</v>
      </c>
      <c r="K45" s="64">
        <v>43.52</v>
      </c>
      <c r="L45" s="64">
        <v>34.85</v>
      </c>
      <c r="M45" s="64">
        <v>1.71</v>
      </c>
      <c r="N45" s="64">
        <v>6.96</v>
      </c>
      <c r="O45" s="64">
        <v>11.17</v>
      </c>
      <c r="P45" s="64">
        <v>18.13</v>
      </c>
      <c r="Q45" s="64">
        <v>11.21</v>
      </c>
      <c r="R45" s="64">
        <v>45.27</v>
      </c>
      <c r="S45" s="65">
        <v>9681</v>
      </c>
    </row>
    <row r="46" spans="1:19" s="67" customFormat="1" x14ac:dyDescent="0.25">
      <c r="A46" s="63" t="s">
        <v>61</v>
      </c>
      <c r="B46" s="98">
        <v>51.26</v>
      </c>
      <c r="C46" s="98">
        <v>40.479999999999997</v>
      </c>
      <c r="D46" s="98">
        <v>3.11</v>
      </c>
      <c r="E46" s="98">
        <v>7.67</v>
      </c>
      <c r="F46" s="98">
        <v>12.14</v>
      </c>
      <c r="G46" s="98">
        <v>19.809999999999999</v>
      </c>
      <c r="H46" s="98">
        <v>11.28</v>
      </c>
      <c r="I46" s="98">
        <v>37.46</v>
      </c>
      <c r="J46" s="97">
        <v>7724</v>
      </c>
      <c r="K46" s="64">
        <v>43.11</v>
      </c>
      <c r="L46" s="64">
        <v>32.85</v>
      </c>
      <c r="M46" s="64">
        <v>2.17</v>
      </c>
      <c r="N46" s="64">
        <v>8.09</v>
      </c>
      <c r="O46" s="64">
        <v>8.82</v>
      </c>
      <c r="P46" s="64">
        <v>16.91</v>
      </c>
      <c r="Q46" s="64">
        <v>10.96</v>
      </c>
      <c r="R46" s="64">
        <v>45.93</v>
      </c>
      <c r="S46" s="65">
        <v>7236</v>
      </c>
    </row>
    <row r="47" spans="1:19" s="67" customFormat="1" ht="15" customHeight="1" x14ac:dyDescent="0.25">
      <c r="A47" s="63" t="s">
        <v>63</v>
      </c>
      <c r="B47" s="98">
        <v>52.1</v>
      </c>
      <c r="C47" s="98">
        <v>43.98</v>
      </c>
      <c r="D47" s="98">
        <v>2.68</v>
      </c>
      <c r="E47" s="98">
        <v>5.43</v>
      </c>
      <c r="F47" s="98">
        <v>3.36</v>
      </c>
      <c r="G47" s="98">
        <v>8.7899999999999991</v>
      </c>
      <c r="H47" s="98">
        <v>11.4</v>
      </c>
      <c r="I47" s="98">
        <v>36.5</v>
      </c>
      <c r="J47" s="97">
        <v>4113</v>
      </c>
      <c r="K47" s="64">
        <v>50.21</v>
      </c>
      <c r="L47" s="64">
        <v>44.7</v>
      </c>
      <c r="M47" s="64">
        <v>1.99</v>
      </c>
      <c r="N47" s="64">
        <v>3.52</v>
      </c>
      <c r="O47" s="64">
        <v>2.25</v>
      </c>
      <c r="P47" s="64">
        <v>5.78</v>
      </c>
      <c r="Q47" s="64">
        <v>7.56</v>
      </c>
      <c r="R47" s="64">
        <v>42.23</v>
      </c>
      <c r="S47" s="65">
        <v>4926</v>
      </c>
    </row>
    <row r="48" spans="1:19" s="67" customFormat="1" ht="15" customHeight="1" x14ac:dyDescent="0.25">
      <c r="A48" s="63" t="s">
        <v>64</v>
      </c>
      <c r="B48" s="98">
        <v>53.57</v>
      </c>
      <c r="C48" s="98">
        <v>43.63</v>
      </c>
      <c r="D48" s="98">
        <v>4.72</v>
      </c>
      <c r="E48" s="98">
        <v>5.22</v>
      </c>
      <c r="F48" s="98">
        <v>18.62</v>
      </c>
      <c r="G48" s="98">
        <v>23.84</v>
      </c>
      <c r="H48" s="98">
        <v>9.9</v>
      </c>
      <c r="I48" s="98">
        <v>36.54</v>
      </c>
      <c r="J48" s="97">
        <v>1316</v>
      </c>
      <c r="K48" s="64">
        <v>49.29</v>
      </c>
      <c r="L48" s="64">
        <v>39.89</v>
      </c>
      <c r="M48" s="64">
        <v>3.22</v>
      </c>
      <c r="N48" s="64">
        <v>6.17</v>
      </c>
      <c r="O48" s="64">
        <v>11.87</v>
      </c>
      <c r="P48" s="64">
        <v>18.04</v>
      </c>
      <c r="Q48" s="64">
        <v>5.94</v>
      </c>
      <c r="R48" s="64">
        <v>44.78</v>
      </c>
      <c r="S48" s="65">
        <v>1121</v>
      </c>
    </row>
    <row r="49" spans="1:19" s="67" customFormat="1" ht="15" customHeight="1" x14ac:dyDescent="0.25">
      <c r="B49" s="215" t="s">
        <v>66</v>
      </c>
      <c r="C49" s="207"/>
      <c r="D49" s="207"/>
      <c r="E49" s="207"/>
      <c r="F49" s="207"/>
      <c r="G49" s="207"/>
      <c r="H49" s="207"/>
      <c r="I49" s="207"/>
      <c r="J49" s="208"/>
      <c r="K49" s="233" t="s">
        <v>66</v>
      </c>
      <c r="L49" s="233"/>
      <c r="M49" s="233"/>
      <c r="N49" s="233"/>
      <c r="O49" s="233"/>
      <c r="P49" s="233"/>
      <c r="Q49" s="233"/>
      <c r="R49" s="233"/>
      <c r="S49" s="233"/>
    </row>
    <row r="50" spans="1:19" ht="15" customHeight="1" x14ac:dyDescent="0.25">
      <c r="A50" s="13" t="s">
        <v>14</v>
      </c>
      <c r="B50" s="98">
        <v>39.700000000000003</v>
      </c>
      <c r="C50" s="98">
        <v>27.13</v>
      </c>
      <c r="D50" s="98">
        <v>3.35</v>
      </c>
      <c r="E50" s="98">
        <v>9.2200000000000006</v>
      </c>
      <c r="F50" s="98">
        <v>6.86</v>
      </c>
      <c r="G50" s="98">
        <v>16.079999999999998</v>
      </c>
      <c r="H50" s="98">
        <v>12.63</v>
      </c>
      <c r="I50" s="98">
        <v>47.67</v>
      </c>
      <c r="J50" s="97">
        <v>6332</v>
      </c>
      <c r="K50" s="11">
        <v>36.25</v>
      </c>
      <c r="L50" s="11">
        <v>24.73</v>
      </c>
      <c r="M50" s="11">
        <v>2.31</v>
      </c>
      <c r="N50" s="11">
        <v>9.2100000000000009</v>
      </c>
      <c r="O50" s="11">
        <v>5.12</v>
      </c>
      <c r="P50" s="11">
        <v>14.33</v>
      </c>
      <c r="Q50" s="11">
        <v>10.39</v>
      </c>
      <c r="R50" s="11">
        <v>53.36</v>
      </c>
      <c r="S50" s="35">
        <v>5058</v>
      </c>
    </row>
    <row r="51" spans="1:19" s="67" customFormat="1" x14ac:dyDescent="0.25">
      <c r="A51" s="63" t="s">
        <v>30</v>
      </c>
      <c r="B51" s="98">
        <v>51.68</v>
      </c>
      <c r="C51" s="98">
        <v>37.159999999999997</v>
      </c>
      <c r="D51" s="98">
        <v>4.84</v>
      </c>
      <c r="E51" s="98">
        <v>9.68</v>
      </c>
      <c r="F51" s="98">
        <v>14.82</v>
      </c>
      <c r="G51" s="98">
        <v>24.5</v>
      </c>
      <c r="H51" s="98">
        <v>11.05</v>
      </c>
      <c r="I51" s="98">
        <v>37.270000000000003</v>
      </c>
      <c r="J51" s="97">
        <v>4400</v>
      </c>
      <c r="K51" s="64">
        <v>45.5</v>
      </c>
      <c r="L51" s="64">
        <v>30.54</v>
      </c>
      <c r="M51" s="64">
        <v>4.3099999999999996</v>
      </c>
      <c r="N51" s="64">
        <v>10.65</v>
      </c>
      <c r="O51" s="64">
        <v>10.56</v>
      </c>
      <c r="P51" s="64">
        <v>21.2</v>
      </c>
      <c r="Q51" s="64">
        <v>9.24</v>
      </c>
      <c r="R51" s="64">
        <v>45.26</v>
      </c>
      <c r="S51" s="65">
        <v>4313</v>
      </c>
    </row>
    <row r="52" spans="1:19" s="67" customFormat="1" ht="14.25" customHeight="1" x14ac:dyDescent="0.25">
      <c r="A52" s="63" t="s">
        <v>40</v>
      </c>
      <c r="B52" s="98">
        <v>44.8</v>
      </c>
      <c r="C52" s="98">
        <v>35.26</v>
      </c>
      <c r="D52" s="98">
        <v>1.27</v>
      </c>
      <c r="E52" s="98">
        <v>8.27</v>
      </c>
      <c r="F52" s="98">
        <v>9.24</v>
      </c>
      <c r="G52" s="98">
        <v>17.510000000000002</v>
      </c>
      <c r="H52" s="98">
        <v>12.75</v>
      </c>
      <c r="I52" s="98">
        <v>42.45</v>
      </c>
      <c r="J52" s="96">
        <v>476</v>
      </c>
      <c r="K52" s="64">
        <v>45.18</v>
      </c>
      <c r="L52" s="64">
        <v>36.29</v>
      </c>
      <c r="M52" s="64">
        <v>1.82</v>
      </c>
      <c r="N52" s="64">
        <v>7.06</v>
      </c>
      <c r="O52" s="64">
        <v>5.19</v>
      </c>
      <c r="P52" s="64">
        <v>12.25</v>
      </c>
      <c r="Q52" s="64">
        <v>6.41</v>
      </c>
      <c r="R52" s="64">
        <v>48.41</v>
      </c>
      <c r="S52" s="48">
        <v>444</v>
      </c>
    </row>
    <row r="53" spans="1:19" x14ac:dyDescent="0.25">
      <c r="A53" s="12" t="s">
        <v>55</v>
      </c>
      <c r="B53" s="98">
        <v>65.489999999999995</v>
      </c>
      <c r="C53" s="98">
        <v>57.7</v>
      </c>
      <c r="D53" s="98">
        <v>3.63</v>
      </c>
      <c r="E53" s="98">
        <v>4.16</v>
      </c>
      <c r="F53" s="98">
        <v>2.84</v>
      </c>
      <c r="G53" s="98">
        <v>7</v>
      </c>
      <c r="H53" s="98">
        <v>7.57</v>
      </c>
      <c r="I53" s="98">
        <v>26.93</v>
      </c>
      <c r="J53" s="96">
        <v>392</v>
      </c>
      <c r="K53" s="11">
        <v>58.45</v>
      </c>
      <c r="L53" s="11">
        <v>56.07</v>
      </c>
      <c r="M53" s="11">
        <v>1.39</v>
      </c>
      <c r="N53" s="11">
        <v>0.98</v>
      </c>
      <c r="O53" s="11">
        <v>2.16</v>
      </c>
      <c r="P53" s="11">
        <v>3.15</v>
      </c>
      <c r="Q53" s="11">
        <v>2.95</v>
      </c>
      <c r="R53" s="11">
        <v>38.6</v>
      </c>
      <c r="S53" s="21">
        <v>508</v>
      </c>
    </row>
    <row r="54" spans="1:19" ht="15" customHeight="1" x14ac:dyDescent="0.25">
      <c r="A54" s="12" t="s">
        <v>57</v>
      </c>
      <c r="B54" s="98">
        <v>42</v>
      </c>
      <c r="C54" s="98">
        <v>28.6</v>
      </c>
      <c r="D54" s="98">
        <v>4</v>
      </c>
      <c r="E54" s="98">
        <v>9.39</v>
      </c>
      <c r="F54" s="98">
        <v>8.9700000000000006</v>
      </c>
      <c r="G54" s="98">
        <v>18.37</v>
      </c>
      <c r="H54" s="98">
        <v>16.18</v>
      </c>
      <c r="I54" s="98">
        <v>41.82</v>
      </c>
      <c r="J54" s="97">
        <v>40476</v>
      </c>
      <c r="K54" s="11">
        <v>37.5</v>
      </c>
      <c r="L54" s="11">
        <v>24.99</v>
      </c>
      <c r="M54" s="11">
        <v>3.27</v>
      </c>
      <c r="N54" s="11">
        <v>9.24</v>
      </c>
      <c r="O54" s="11">
        <v>5.63</v>
      </c>
      <c r="P54" s="11">
        <v>14.87</v>
      </c>
      <c r="Q54" s="11">
        <v>14.53</v>
      </c>
      <c r="R54" s="11">
        <v>47.97</v>
      </c>
      <c r="S54" s="35">
        <v>34503</v>
      </c>
    </row>
    <row r="55" spans="1:19" s="67" customFormat="1" ht="15" customHeight="1" x14ac:dyDescent="0.25">
      <c r="A55" s="63" t="s">
        <v>58</v>
      </c>
      <c r="B55" s="93" t="s">
        <v>75</v>
      </c>
      <c r="C55" s="93" t="s">
        <v>75</v>
      </c>
      <c r="D55" s="93" t="s">
        <v>75</v>
      </c>
      <c r="E55" s="93" t="s">
        <v>75</v>
      </c>
      <c r="F55" s="93" t="s">
        <v>75</v>
      </c>
      <c r="G55" s="93" t="s">
        <v>75</v>
      </c>
      <c r="H55" s="93" t="s">
        <v>75</v>
      </c>
      <c r="I55" s="93" t="s">
        <v>75</v>
      </c>
      <c r="J55" s="93" t="s">
        <v>75</v>
      </c>
      <c r="K55" s="5" t="s">
        <v>75</v>
      </c>
      <c r="L55" s="5" t="s">
        <v>75</v>
      </c>
      <c r="M55" s="5" t="s">
        <v>75</v>
      </c>
      <c r="N55" s="5" t="s">
        <v>75</v>
      </c>
      <c r="O55" s="5" t="s">
        <v>75</v>
      </c>
      <c r="P55" s="5" t="s">
        <v>75</v>
      </c>
      <c r="Q55" s="5" t="s">
        <v>75</v>
      </c>
      <c r="R55" s="5" t="s">
        <v>75</v>
      </c>
      <c r="S55" s="5" t="s">
        <v>75</v>
      </c>
    </row>
    <row r="56" spans="1:19" s="67" customFormat="1" x14ac:dyDescent="0.25">
      <c r="A56" s="63" t="s">
        <v>62</v>
      </c>
      <c r="B56" s="93">
        <v>37.72</v>
      </c>
      <c r="C56" s="93">
        <v>27.5</v>
      </c>
      <c r="D56" s="93">
        <v>2.36</v>
      </c>
      <c r="E56" s="93">
        <v>7.86</v>
      </c>
      <c r="F56" s="93">
        <v>3.56</v>
      </c>
      <c r="G56" s="93">
        <v>11.42</v>
      </c>
      <c r="H56" s="93">
        <v>9.33</v>
      </c>
      <c r="I56" s="93">
        <v>52.95</v>
      </c>
      <c r="J56" s="93">
        <v>985</v>
      </c>
      <c r="K56" s="60">
        <v>27.2</v>
      </c>
      <c r="L56" s="60">
        <v>19.809999999999999</v>
      </c>
      <c r="M56" s="60">
        <v>1.1299999999999999</v>
      </c>
      <c r="N56" s="60">
        <v>6.27</v>
      </c>
      <c r="O56" s="60">
        <v>2.76</v>
      </c>
      <c r="P56" s="60">
        <v>9.02</v>
      </c>
      <c r="Q56" s="60">
        <v>7.85</v>
      </c>
      <c r="R56" s="60">
        <v>64.95</v>
      </c>
      <c r="S56" s="60">
        <v>581</v>
      </c>
    </row>
    <row r="57" spans="1:19" s="67" customFormat="1" ht="14.45" customHeight="1" x14ac:dyDescent="0.25">
      <c r="B57" s="215" t="s">
        <v>88</v>
      </c>
      <c r="C57" s="207"/>
      <c r="D57" s="207"/>
      <c r="E57" s="207"/>
      <c r="F57" s="207"/>
      <c r="G57" s="207"/>
      <c r="H57" s="207"/>
      <c r="I57" s="207"/>
      <c r="J57" s="208"/>
      <c r="K57" s="233" t="s">
        <v>88</v>
      </c>
      <c r="L57" s="233"/>
      <c r="M57" s="233"/>
      <c r="N57" s="233"/>
      <c r="O57" s="233"/>
      <c r="P57" s="233"/>
      <c r="Q57" s="233"/>
      <c r="R57" s="233"/>
      <c r="S57" s="233"/>
    </row>
    <row r="58" spans="1:19" ht="15" customHeight="1" x14ac:dyDescent="0.25">
      <c r="A58" s="13" t="s">
        <v>16</v>
      </c>
      <c r="B58" s="98">
        <v>37.229999999999997</v>
      </c>
      <c r="C58" s="98">
        <v>19.02</v>
      </c>
      <c r="D58" s="98">
        <v>7.62</v>
      </c>
      <c r="E58" s="98">
        <v>10.59</v>
      </c>
      <c r="F58" s="98">
        <v>8.32</v>
      </c>
      <c r="G58" s="98">
        <v>18.899999999999999</v>
      </c>
      <c r="H58" s="98">
        <v>19.510000000000002</v>
      </c>
      <c r="I58" s="98">
        <v>43.27</v>
      </c>
      <c r="J58" s="97">
        <v>8241</v>
      </c>
      <c r="K58" s="11">
        <v>31.08</v>
      </c>
      <c r="L58" s="11">
        <v>16.8</v>
      </c>
      <c r="M58" s="11">
        <v>5.8</v>
      </c>
      <c r="N58" s="11">
        <v>8.49</v>
      </c>
      <c r="O58" s="11">
        <v>5.33</v>
      </c>
      <c r="P58" s="11">
        <v>13.81</v>
      </c>
      <c r="Q58" s="11">
        <v>17.37</v>
      </c>
      <c r="R58" s="11">
        <v>51.55</v>
      </c>
      <c r="S58" s="35">
        <v>8137</v>
      </c>
    </row>
    <row r="59" spans="1:19" x14ac:dyDescent="0.25">
      <c r="A59" s="6" t="s">
        <v>71</v>
      </c>
    </row>
    <row r="60" spans="1:19" x14ac:dyDescent="0.25">
      <c r="A60" s="159" t="s">
        <v>166</v>
      </c>
    </row>
    <row r="61" spans="1:19" ht="15.75" x14ac:dyDescent="0.25">
      <c r="A61" s="170" t="s">
        <v>170</v>
      </c>
    </row>
  </sheetData>
  <mergeCells count="26">
    <mergeCell ref="G5:G6"/>
    <mergeCell ref="H5:H6"/>
    <mergeCell ref="I5:I6"/>
    <mergeCell ref="J5:J6"/>
    <mergeCell ref="A4:J4"/>
    <mergeCell ref="Q5:Q6"/>
    <mergeCell ref="R5:R6"/>
    <mergeCell ref="K4:S4"/>
    <mergeCell ref="A3:S3"/>
    <mergeCell ref="K57:S57"/>
    <mergeCell ref="S5:S6"/>
    <mergeCell ref="K8:S8"/>
    <mergeCell ref="K49:S49"/>
    <mergeCell ref="B8:J8"/>
    <mergeCell ref="B49:J49"/>
    <mergeCell ref="B57:J57"/>
    <mergeCell ref="A5:A6"/>
    <mergeCell ref="B5:B6"/>
    <mergeCell ref="C5:C6"/>
    <mergeCell ref="D5:E5"/>
    <mergeCell ref="F5:F6"/>
    <mergeCell ref="K5:K6"/>
    <mergeCell ref="L5:L6"/>
    <mergeCell ref="M5:N5"/>
    <mergeCell ref="O5:O6"/>
    <mergeCell ref="P5:P6"/>
  </mergeCells>
  <hyperlinks>
    <hyperlink ref="A1" location="'List of Tables'!A1" display="List of Tables" xr:uid="{00000000-0004-0000-16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A1:J54"/>
  <sheetViews>
    <sheetView zoomScaleNormal="100" workbookViewId="0">
      <selection activeCell="A2" sqref="A2"/>
    </sheetView>
  </sheetViews>
  <sheetFormatPr defaultColWidth="8.85546875" defaultRowHeight="15" x14ac:dyDescent="0.25"/>
  <cols>
    <col min="1" max="1" width="15.7109375" style="8" customWidth="1"/>
    <col min="2" max="2" width="10.7109375" style="8" customWidth="1"/>
    <col min="3" max="3" width="10.42578125" style="8" customWidth="1"/>
    <col min="4" max="5" width="8.85546875" style="8"/>
    <col min="6" max="6" width="10.5703125" style="8" customWidth="1"/>
    <col min="7" max="7" width="12.85546875" style="8" customWidth="1"/>
    <col min="8" max="8" width="8.85546875" style="18"/>
    <col min="9" max="16384" width="8.85546875" style="8"/>
  </cols>
  <sheetData>
    <row r="1" spans="1:10" x14ac:dyDescent="0.25">
      <c r="A1" s="38" t="s">
        <v>83</v>
      </c>
      <c r="J1" s="67"/>
    </row>
    <row r="2" spans="1:10" x14ac:dyDescent="0.25">
      <c r="A2" s="38"/>
      <c r="J2" s="67"/>
    </row>
    <row r="3" spans="1:10" ht="27" customHeight="1" x14ac:dyDescent="0.25">
      <c r="A3" s="173" t="s">
        <v>186</v>
      </c>
      <c r="B3" s="174"/>
      <c r="C3" s="174"/>
      <c r="D3" s="174"/>
      <c r="E3" s="174"/>
      <c r="F3" s="174"/>
      <c r="G3" s="174"/>
      <c r="H3" s="174"/>
      <c r="J3" s="67"/>
    </row>
    <row r="4" spans="1:10" ht="39.75" customHeight="1" x14ac:dyDescent="0.25">
      <c r="A4" s="203" t="s">
        <v>87</v>
      </c>
      <c r="B4" s="202" t="s">
        <v>0</v>
      </c>
      <c r="C4" s="202" t="s">
        <v>6</v>
      </c>
      <c r="D4" s="202" t="s">
        <v>13</v>
      </c>
      <c r="E4" s="202"/>
      <c r="F4" s="202" t="s">
        <v>1</v>
      </c>
      <c r="G4" s="202" t="s">
        <v>2</v>
      </c>
      <c r="H4" s="201" t="s">
        <v>84</v>
      </c>
      <c r="I4" s="67"/>
      <c r="J4" s="67"/>
    </row>
    <row r="5" spans="1:10" ht="15" customHeight="1" x14ac:dyDescent="0.25">
      <c r="A5" s="204"/>
      <c r="B5" s="202"/>
      <c r="C5" s="202"/>
      <c r="D5" s="39" t="s">
        <v>3</v>
      </c>
      <c r="E5" s="39" t="s">
        <v>4</v>
      </c>
      <c r="F5" s="202"/>
      <c r="G5" s="202"/>
      <c r="H5" s="201"/>
      <c r="I5" s="67"/>
      <c r="J5" s="67"/>
    </row>
    <row r="6" spans="1:10" x14ac:dyDescent="0.25">
      <c r="A6" s="4" t="s">
        <v>69</v>
      </c>
      <c r="B6" s="24">
        <v>76.47</v>
      </c>
      <c r="C6" s="24">
        <v>64.8</v>
      </c>
      <c r="D6" s="55">
        <v>9.61</v>
      </c>
      <c r="E6" s="55">
        <v>2.06</v>
      </c>
      <c r="F6" s="24">
        <v>7.59</v>
      </c>
      <c r="G6" s="24">
        <v>15.94</v>
      </c>
      <c r="H6" s="35">
        <v>455641</v>
      </c>
      <c r="I6" s="67"/>
    </row>
    <row r="7" spans="1:10" ht="15" customHeight="1" x14ac:dyDescent="0.25">
      <c r="A7" s="195" t="s">
        <v>65</v>
      </c>
      <c r="B7" s="196"/>
      <c r="C7" s="196"/>
      <c r="D7" s="196"/>
      <c r="E7" s="196"/>
      <c r="F7" s="196"/>
      <c r="G7" s="196"/>
      <c r="H7" s="197"/>
      <c r="I7" s="67"/>
      <c r="J7" s="67"/>
    </row>
    <row r="8" spans="1:10" s="67" customFormat="1" x14ac:dyDescent="0.25">
      <c r="A8" s="54" t="s">
        <v>17</v>
      </c>
      <c r="B8" s="55">
        <v>75.55</v>
      </c>
      <c r="C8" s="55">
        <v>62.56</v>
      </c>
      <c r="D8" s="55">
        <v>10.48</v>
      </c>
      <c r="E8" s="55">
        <v>2.5099999999999998</v>
      </c>
      <c r="F8" s="55">
        <v>6.28</v>
      </c>
      <c r="G8" s="55">
        <v>18.18</v>
      </c>
      <c r="H8" s="65">
        <v>2059</v>
      </c>
      <c r="I8" s="8"/>
    </row>
    <row r="9" spans="1:10" x14ac:dyDescent="0.25">
      <c r="A9" s="23" t="s">
        <v>14</v>
      </c>
      <c r="B9" s="24">
        <v>64.33</v>
      </c>
      <c r="C9" s="24">
        <v>50.97</v>
      </c>
      <c r="D9" s="55">
        <v>10.61</v>
      </c>
      <c r="E9" s="55">
        <v>2.76</v>
      </c>
      <c r="F9" s="24">
        <v>10.76</v>
      </c>
      <c r="G9" s="24">
        <v>24.91</v>
      </c>
      <c r="H9" s="35">
        <v>3551</v>
      </c>
      <c r="I9" s="67"/>
    </row>
    <row r="10" spans="1:10" x14ac:dyDescent="0.25">
      <c r="A10" s="23" t="s">
        <v>18</v>
      </c>
      <c r="B10" s="24">
        <v>79.760000000000005</v>
      </c>
      <c r="C10" s="24">
        <v>70.91</v>
      </c>
      <c r="D10" s="55">
        <v>7.23</v>
      </c>
      <c r="E10" s="55">
        <v>1.63</v>
      </c>
      <c r="F10" s="24">
        <v>6.14</v>
      </c>
      <c r="G10" s="24">
        <v>14.1</v>
      </c>
      <c r="H10" s="35">
        <v>27922</v>
      </c>
      <c r="I10" s="67"/>
      <c r="J10" s="67"/>
    </row>
    <row r="11" spans="1:10" x14ac:dyDescent="0.25">
      <c r="A11" s="23" t="s">
        <v>19</v>
      </c>
      <c r="B11" s="24">
        <v>73.010000000000005</v>
      </c>
      <c r="C11" s="24">
        <v>61.78</v>
      </c>
      <c r="D11" s="55">
        <v>9.83</v>
      </c>
      <c r="E11" s="55">
        <v>1.41</v>
      </c>
      <c r="F11" s="24">
        <v>7.63</v>
      </c>
      <c r="G11" s="24">
        <v>19.36</v>
      </c>
      <c r="H11" s="35">
        <v>2567</v>
      </c>
      <c r="I11" s="67"/>
    </row>
    <row r="12" spans="1:10" x14ac:dyDescent="0.25">
      <c r="A12" s="23" t="s">
        <v>20</v>
      </c>
      <c r="B12" s="24">
        <v>83.8</v>
      </c>
      <c r="C12" s="24">
        <v>72.73</v>
      </c>
      <c r="D12" s="55">
        <v>9.64</v>
      </c>
      <c r="E12" s="55">
        <v>1.43</v>
      </c>
      <c r="F12" s="24">
        <v>3.96</v>
      </c>
      <c r="G12" s="24">
        <v>12.24</v>
      </c>
      <c r="H12" s="35">
        <v>9271</v>
      </c>
      <c r="I12" s="67"/>
      <c r="J12" s="67"/>
    </row>
    <row r="13" spans="1:10" s="67" customFormat="1" x14ac:dyDescent="0.25">
      <c r="A13" s="54" t="s">
        <v>21</v>
      </c>
      <c r="B13" s="48" t="s">
        <v>75</v>
      </c>
      <c r="C13" s="48" t="s">
        <v>75</v>
      </c>
      <c r="D13" s="48" t="s">
        <v>75</v>
      </c>
      <c r="E13" s="48" t="s">
        <v>75</v>
      </c>
      <c r="F13" s="48" t="s">
        <v>75</v>
      </c>
      <c r="G13" s="48" t="s">
        <v>75</v>
      </c>
      <c r="H13" s="48" t="s">
        <v>75</v>
      </c>
      <c r="I13" s="8"/>
    </row>
    <row r="14" spans="1:10" s="67" customFormat="1" x14ac:dyDescent="0.25">
      <c r="A14" s="54" t="s">
        <v>24</v>
      </c>
      <c r="B14" s="55">
        <v>72.040000000000006</v>
      </c>
      <c r="C14" s="55">
        <v>54.1</v>
      </c>
      <c r="D14" s="55">
        <v>15.91</v>
      </c>
      <c r="E14" s="55">
        <v>2.0299999999999998</v>
      </c>
      <c r="F14" s="55">
        <v>8.1199999999999992</v>
      </c>
      <c r="G14" s="55">
        <v>19.84</v>
      </c>
      <c r="H14" s="65">
        <v>9838</v>
      </c>
      <c r="J14" s="8"/>
    </row>
    <row r="15" spans="1:10" s="67" customFormat="1" x14ac:dyDescent="0.25">
      <c r="A15" s="54" t="s">
        <v>26</v>
      </c>
      <c r="B15" s="55">
        <v>36.54</v>
      </c>
      <c r="C15" s="55">
        <v>31.38</v>
      </c>
      <c r="D15" s="55">
        <v>3.43</v>
      </c>
      <c r="E15" s="55">
        <v>1.74</v>
      </c>
      <c r="F15" s="55">
        <v>22.84</v>
      </c>
      <c r="G15" s="55">
        <v>40.61</v>
      </c>
      <c r="H15" s="65">
        <v>5972</v>
      </c>
    </row>
    <row r="16" spans="1:10" s="67" customFormat="1" x14ac:dyDescent="0.25">
      <c r="A16" s="54" t="s">
        <v>27</v>
      </c>
      <c r="B16" s="55">
        <v>77.680000000000007</v>
      </c>
      <c r="C16" s="55">
        <v>67</v>
      </c>
      <c r="D16" s="55">
        <v>7.73</v>
      </c>
      <c r="E16" s="55">
        <v>2.94</v>
      </c>
      <c r="F16" s="55">
        <v>5.5</v>
      </c>
      <c r="G16" s="55">
        <v>16.829999999999998</v>
      </c>
      <c r="H16" s="65">
        <v>25784</v>
      </c>
    </row>
    <row r="17" spans="1:10" s="67" customFormat="1" x14ac:dyDescent="0.25">
      <c r="A17" s="54" t="s">
        <v>29</v>
      </c>
      <c r="B17" s="55">
        <v>72.69</v>
      </c>
      <c r="C17" s="55">
        <v>57.42</v>
      </c>
      <c r="D17" s="55">
        <v>10.89</v>
      </c>
      <c r="E17" s="55">
        <v>4.3899999999999997</v>
      </c>
      <c r="F17" s="55">
        <v>6.25</v>
      </c>
      <c r="G17" s="55">
        <v>21.05</v>
      </c>
      <c r="H17" s="65">
        <v>7505</v>
      </c>
    </row>
    <row r="18" spans="1:10" s="67" customFormat="1" x14ac:dyDescent="0.25">
      <c r="A18" s="54" t="s">
        <v>32</v>
      </c>
      <c r="B18" s="55">
        <v>73.239999999999995</v>
      </c>
      <c r="C18" s="55">
        <v>61.85</v>
      </c>
      <c r="D18" s="55">
        <v>9.2799999999999994</v>
      </c>
      <c r="E18" s="55">
        <v>2.11</v>
      </c>
      <c r="F18" s="55">
        <v>8.44</v>
      </c>
      <c r="G18" s="55">
        <v>18.329999999999998</v>
      </c>
      <c r="H18" s="65">
        <v>3470</v>
      </c>
      <c r="J18" s="8"/>
    </row>
    <row r="19" spans="1:10" s="67" customFormat="1" x14ac:dyDescent="0.25">
      <c r="A19" s="54" t="s">
        <v>33</v>
      </c>
      <c r="B19" s="55">
        <v>78.989999999999995</v>
      </c>
      <c r="C19" s="55">
        <v>69.75</v>
      </c>
      <c r="D19" s="55">
        <v>7.63</v>
      </c>
      <c r="E19" s="55">
        <v>1.61</v>
      </c>
      <c r="F19" s="55">
        <v>4.7</v>
      </c>
      <c r="G19" s="55">
        <v>16.3</v>
      </c>
      <c r="H19" s="65">
        <v>3237</v>
      </c>
    </row>
    <row r="20" spans="1:10" s="67" customFormat="1" x14ac:dyDescent="0.25">
      <c r="A20" s="54" t="s">
        <v>34</v>
      </c>
      <c r="B20" s="55">
        <v>84.99</v>
      </c>
      <c r="C20" s="55">
        <v>47.78</v>
      </c>
      <c r="D20" s="55">
        <v>35.520000000000003</v>
      </c>
      <c r="E20" s="55">
        <v>1.69</v>
      </c>
      <c r="F20" s="55">
        <v>4.59</v>
      </c>
      <c r="G20" s="55">
        <v>10.43</v>
      </c>
      <c r="H20" s="65">
        <v>5823</v>
      </c>
      <c r="J20" s="8"/>
    </row>
    <row r="21" spans="1:10" s="67" customFormat="1" x14ac:dyDescent="0.25">
      <c r="A21" s="54" t="s">
        <v>35</v>
      </c>
      <c r="B21" s="55">
        <v>83.37</v>
      </c>
      <c r="C21" s="55">
        <v>74.33</v>
      </c>
      <c r="D21" s="55">
        <v>8.09</v>
      </c>
      <c r="E21" s="55">
        <v>0.95</v>
      </c>
      <c r="F21" s="55">
        <v>3.87</v>
      </c>
      <c r="G21" s="55">
        <v>12.76</v>
      </c>
      <c r="H21" s="65">
        <v>37350</v>
      </c>
    </row>
    <row r="22" spans="1:10" s="67" customFormat="1" x14ac:dyDescent="0.25">
      <c r="A22" s="54" t="s">
        <v>36</v>
      </c>
      <c r="B22" s="55">
        <v>71.900000000000006</v>
      </c>
      <c r="C22" s="55">
        <v>59.83</v>
      </c>
      <c r="D22" s="55">
        <v>9.66</v>
      </c>
      <c r="E22" s="55">
        <v>2.41</v>
      </c>
      <c r="F22" s="55">
        <v>7.14</v>
      </c>
      <c r="G22" s="55">
        <v>20.96</v>
      </c>
      <c r="H22" s="65">
        <v>7374</v>
      </c>
    </row>
    <row r="23" spans="1:10" s="67" customFormat="1" x14ac:dyDescent="0.25">
      <c r="A23" s="54" t="s">
        <v>37</v>
      </c>
      <c r="B23" s="55">
        <v>82.32</v>
      </c>
      <c r="C23" s="55">
        <v>69.489999999999995</v>
      </c>
      <c r="D23" s="55">
        <v>9.74</v>
      </c>
      <c r="E23" s="55">
        <v>3.09</v>
      </c>
      <c r="F23" s="55">
        <v>4.29</v>
      </c>
      <c r="G23" s="55">
        <v>13.39</v>
      </c>
      <c r="H23" s="65">
        <v>9217</v>
      </c>
      <c r="I23" s="8"/>
    </row>
    <row r="24" spans="1:10" s="67" customFormat="1" x14ac:dyDescent="0.25">
      <c r="A24" s="54" t="s">
        <v>38</v>
      </c>
      <c r="B24" s="55">
        <v>66.62</v>
      </c>
      <c r="C24" s="55">
        <v>51.83</v>
      </c>
      <c r="D24" s="55">
        <v>10.78</v>
      </c>
      <c r="E24" s="55">
        <v>4.01</v>
      </c>
      <c r="F24" s="55">
        <v>6.81</v>
      </c>
      <c r="G24" s="55">
        <v>26.57</v>
      </c>
      <c r="H24" s="65">
        <v>1426</v>
      </c>
    </row>
    <row r="25" spans="1:10" s="67" customFormat="1" x14ac:dyDescent="0.25">
      <c r="A25" s="54" t="s">
        <v>39</v>
      </c>
      <c r="B25" s="55">
        <v>69.790000000000006</v>
      </c>
      <c r="C25" s="55">
        <v>57.76</v>
      </c>
      <c r="D25" s="55">
        <v>9.19</v>
      </c>
      <c r="E25" s="55">
        <v>2.84</v>
      </c>
      <c r="F25" s="55">
        <v>7.47</v>
      </c>
      <c r="G25" s="55">
        <v>22.74</v>
      </c>
      <c r="H25" s="65">
        <v>10874</v>
      </c>
    </row>
    <row r="26" spans="1:10" s="67" customFormat="1" x14ac:dyDescent="0.25">
      <c r="A26" s="54" t="s">
        <v>41</v>
      </c>
      <c r="B26" s="55">
        <v>74.08</v>
      </c>
      <c r="C26" s="55">
        <v>59.59</v>
      </c>
      <c r="D26" s="55">
        <v>10.73</v>
      </c>
      <c r="E26" s="55">
        <v>3.76</v>
      </c>
      <c r="F26" s="55">
        <v>7.36</v>
      </c>
      <c r="G26" s="55">
        <v>18.559999999999999</v>
      </c>
      <c r="H26" s="65">
        <v>3085</v>
      </c>
    </row>
    <row r="27" spans="1:10" s="67" customFormat="1" x14ac:dyDescent="0.25">
      <c r="A27" s="54" t="s">
        <v>43</v>
      </c>
      <c r="B27" s="55">
        <v>63.27</v>
      </c>
      <c r="C27" s="55">
        <v>54.08</v>
      </c>
      <c r="D27" s="55">
        <v>7.59</v>
      </c>
      <c r="E27" s="55">
        <v>1.61</v>
      </c>
      <c r="F27" s="55">
        <v>7</v>
      </c>
      <c r="G27" s="55">
        <v>29.72</v>
      </c>
      <c r="H27" s="65">
        <v>5696</v>
      </c>
      <c r="J27" s="8"/>
    </row>
    <row r="28" spans="1:10" s="67" customFormat="1" ht="14.1" customHeight="1" x14ac:dyDescent="0.25">
      <c r="A28" s="54" t="s">
        <v>44</v>
      </c>
      <c r="B28" s="55">
        <v>78.95</v>
      </c>
      <c r="C28" s="55">
        <v>65.08</v>
      </c>
      <c r="D28" s="55">
        <v>11.6</v>
      </c>
      <c r="E28" s="55">
        <v>2.2799999999999998</v>
      </c>
      <c r="F28" s="55">
        <v>5.65</v>
      </c>
      <c r="G28" s="55">
        <v>15.4</v>
      </c>
      <c r="H28" s="65">
        <v>8060</v>
      </c>
      <c r="I28" s="8"/>
    </row>
    <row r="29" spans="1:10" s="67" customFormat="1" x14ac:dyDescent="0.25">
      <c r="A29" s="54" t="s">
        <v>46</v>
      </c>
      <c r="B29" s="55">
        <v>80.98</v>
      </c>
      <c r="C29" s="55">
        <v>70.81</v>
      </c>
      <c r="D29" s="55">
        <v>8.66</v>
      </c>
      <c r="E29" s="55">
        <v>1.51</v>
      </c>
      <c r="F29" s="55">
        <v>4.83</v>
      </c>
      <c r="G29" s="55">
        <v>14.19</v>
      </c>
      <c r="H29" s="65">
        <v>60003</v>
      </c>
    </row>
    <row r="30" spans="1:10" s="67" customFormat="1" x14ac:dyDescent="0.25">
      <c r="A30" s="54" t="s">
        <v>49</v>
      </c>
      <c r="B30" s="55">
        <v>74.52</v>
      </c>
      <c r="C30" s="55">
        <v>62.8</v>
      </c>
      <c r="D30" s="55">
        <v>9.61</v>
      </c>
      <c r="E30" s="55">
        <v>2.11</v>
      </c>
      <c r="F30" s="55">
        <v>5.39</v>
      </c>
      <c r="G30" s="55">
        <v>20.09</v>
      </c>
      <c r="H30" s="65">
        <v>21196</v>
      </c>
    </row>
    <row r="31" spans="1:10" s="67" customFormat="1" x14ac:dyDescent="0.25">
      <c r="A31" s="54" t="s">
        <v>50</v>
      </c>
      <c r="B31" s="55">
        <v>71.53</v>
      </c>
      <c r="C31" s="55">
        <v>56.96</v>
      </c>
      <c r="D31" s="55">
        <v>11.24</v>
      </c>
      <c r="E31" s="55">
        <v>3.32</v>
      </c>
      <c r="F31" s="55">
        <v>8.0399999999999991</v>
      </c>
      <c r="G31" s="55">
        <v>20.43</v>
      </c>
      <c r="H31" s="65">
        <v>2728</v>
      </c>
    </row>
    <row r="32" spans="1:10" s="67" customFormat="1" x14ac:dyDescent="0.25">
      <c r="A32" s="54" t="s">
        <v>51</v>
      </c>
      <c r="B32" s="55">
        <v>81.760000000000005</v>
      </c>
      <c r="C32" s="55">
        <v>70.45</v>
      </c>
      <c r="D32" s="55">
        <v>9.25</v>
      </c>
      <c r="E32" s="55">
        <v>2.06</v>
      </c>
      <c r="F32" s="55">
        <v>6.03</v>
      </c>
      <c r="G32" s="55">
        <v>12.21</v>
      </c>
      <c r="H32" s="65">
        <v>4097</v>
      </c>
    </row>
    <row r="33" spans="1:10" s="67" customFormat="1" x14ac:dyDescent="0.25">
      <c r="A33" s="54" t="s">
        <v>52</v>
      </c>
      <c r="B33" s="55">
        <v>82.23</v>
      </c>
      <c r="C33" s="55">
        <v>71.69</v>
      </c>
      <c r="D33" s="55">
        <v>8.61</v>
      </c>
      <c r="E33" s="55">
        <v>1.94</v>
      </c>
      <c r="F33" s="55">
        <v>4.68</v>
      </c>
      <c r="G33" s="55">
        <v>13.09</v>
      </c>
      <c r="H33" s="65">
        <v>38775</v>
      </c>
    </row>
    <row r="34" spans="1:10" s="67" customFormat="1" x14ac:dyDescent="0.25">
      <c r="A34" s="54" t="s">
        <v>53</v>
      </c>
      <c r="B34" s="55">
        <v>87.68</v>
      </c>
      <c r="C34" s="55">
        <v>79.569999999999993</v>
      </c>
      <c r="D34" s="55">
        <v>7.21</v>
      </c>
      <c r="E34" s="55">
        <v>0.89</v>
      </c>
      <c r="F34" s="55">
        <v>2.4900000000000002</v>
      </c>
      <c r="G34" s="55">
        <v>9.83</v>
      </c>
      <c r="H34" s="65">
        <v>5591</v>
      </c>
    </row>
    <row r="35" spans="1:10" s="67" customFormat="1" x14ac:dyDescent="0.25">
      <c r="A35" s="54" t="s">
        <v>57</v>
      </c>
      <c r="B35" s="55">
        <v>75.709999999999994</v>
      </c>
      <c r="C35" s="55">
        <v>63.14</v>
      </c>
      <c r="D35" s="55">
        <v>9.8000000000000007</v>
      </c>
      <c r="E35" s="55">
        <v>2.77</v>
      </c>
      <c r="F35" s="55">
        <v>7.36</v>
      </c>
      <c r="G35" s="55">
        <v>16.920000000000002</v>
      </c>
      <c r="H35" s="65">
        <v>17309</v>
      </c>
      <c r="J35" s="8"/>
    </row>
    <row r="36" spans="1:10" s="67" customFormat="1" x14ac:dyDescent="0.25">
      <c r="A36" s="54" t="s">
        <v>58</v>
      </c>
      <c r="B36" s="55">
        <v>61.62</v>
      </c>
      <c r="C36" s="55">
        <v>56.46</v>
      </c>
      <c r="D36" s="55">
        <v>4.2300000000000004</v>
      </c>
      <c r="E36" s="55">
        <v>0.93</v>
      </c>
      <c r="F36" s="55">
        <v>25.02</v>
      </c>
      <c r="G36" s="55">
        <v>13.36</v>
      </c>
      <c r="H36" s="65">
        <v>5416</v>
      </c>
    </row>
    <row r="37" spans="1:10" s="67" customFormat="1" ht="15" customHeight="1" x14ac:dyDescent="0.25">
      <c r="A37" s="54" t="s">
        <v>59</v>
      </c>
      <c r="B37" s="55">
        <v>74.37</v>
      </c>
      <c r="C37" s="55">
        <v>63.65</v>
      </c>
      <c r="D37" s="55">
        <v>8.75</v>
      </c>
      <c r="E37" s="55">
        <v>1.97</v>
      </c>
      <c r="F37" s="55">
        <v>5.89</v>
      </c>
      <c r="G37" s="55">
        <v>19.73</v>
      </c>
      <c r="H37" s="65">
        <v>2137</v>
      </c>
    </row>
    <row r="38" spans="1:10" s="67" customFormat="1" x14ac:dyDescent="0.25">
      <c r="A38" s="54" t="s">
        <v>60</v>
      </c>
      <c r="B38" s="55">
        <v>62.63</v>
      </c>
      <c r="C38" s="55">
        <v>52.03</v>
      </c>
      <c r="D38" s="55">
        <v>7.79</v>
      </c>
      <c r="E38" s="55">
        <v>2.8</v>
      </c>
      <c r="F38" s="55">
        <v>9.4</v>
      </c>
      <c r="G38" s="55">
        <v>27.96</v>
      </c>
      <c r="H38" s="65">
        <v>12198</v>
      </c>
      <c r="I38" s="8"/>
    </row>
    <row r="39" spans="1:10" s="67" customFormat="1" ht="14.1" customHeight="1" x14ac:dyDescent="0.25">
      <c r="A39" s="54" t="s">
        <v>61</v>
      </c>
      <c r="B39" s="55">
        <v>81.97</v>
      </c>
      <c r="C39" s="55">
        <v>71.790000000000006</v>
      </c>
      <c r="D39" s="55">
        <v>8.4700000000000006</v>
      </c>
      <c r="E39" s="55">
        <v>1.71</v>
      </c>
      <c r="F39" s="55">
        <v>5.62</v>
      </c>
      <c r="G39" s="55">
        <v>12.4</v>
      </c>
      <c r="H39" s="65">
        <v>5717</v>
      </c>
    </row>
    <row r="40" spans="1:10" s="67" customFormat="1" x14ac:dyDescent="0.25">
      <c r="A40" s="54" t="s">
        <v>63</v>
      </c>
      <c r="B40" s="55">
        <v>78.45</v>
      </c>
      <c r="C40" s="55">
        <v>64.36</v>
      </c>
      <c r="D40" s="55">
        <v>10.31</v>
      </c>
      <c r="E40" s="55">
        <v>3.77</v>
      </c>
      <c r="F40" s="55">
        <v>5.91</v>
      </c>
      <c r="G40" s="55">
        <v>15.65</v>
      </c>
      <c r="H40" s="65">
        <v>6987</v>
      </c>
      <c r="I40" s="8"/>
      <c r="J40" s="8"/>
    </row>
    <row r="41" spans="1:10" s="67" customFormat="1" ht="14.45" customHeight="1" x14ac:dyDescent="0.25">
      <c r="A41" s="198" t="s">
        <v>66</v>
      </c>
      <c r="B41" s="199"/>
      <c r="C41" s="199"/>
      <c r="D41" s="199"/>
      <c r="E41" s="199"/>
      <c r="F41" s="199"/>
      <c r="G41" s="199"/>
      <c r="H41" s="200"/>
      <c r="J41" s="8"/>
    </row>
    <row r="42" spans="1:10" s="67" customFormat="1" x14ac:dyDescent="0.25">
      <c r="A42" s="54" t="s">
        <v>23</v>
      </c>
      <c r="B42" s="55">
        <v>69.72</v>
      </c>
      <c r="C42" s="55">
        <v>54.33</v>
      </c>
      <c r="D42" s="55">
        <v>13.62</v>
      </c>
      <c r="E42" s="55">
        <v>1.77</v>
      </c>
      <c r="F42" s="55">
        <v>7.06</v>
      </c>
      <c r="G42" s="55">
        <v>23.22</v>
      </c>
      <c r="H42" s="65">
        <v>12711</v>
      </c>
      <c r="I42" s="8"/>
    </row>
    <row r="43" spans="1:10" s="67" customFormat="1" x14ac:dyDescent="0.25">
      <c r="A43" s="54" t="s">
        <v>28</v>
      </c>
      <c r="B43" s="55">
        <v>81.99</v>
      </c>
      <c r="C43" s="55">
        <v>71.2</v>
      </c>
      <c r="D43" s="55">
        <v>9.1</v>
      </c>
      <c r="E43" s="55">
        <v>1.7</v>
      </c>
      <c r="F43" s="55">
        <v>4.12</v>
      </c>
      <c r="G43" s="55">
        <v>13.89</v>
      </c>
      <c r="H43" s="65">
        <v>11580</v>
      </c>
    </row>
    <row r="44" spans="1:10" s="67" customFormat="1" x14ac:dyDescent="0.25">
      <c r="A44" s="54" t="s">
        <v>47</v>
      </c>
      <c r="B44" s="55">
        <v>73.59</v>
      </c>
      <c r="C44" s="55">
        <v>58.42</v>
      </c>
      <c r="D44" s="55">
        <v>12.47</v>
      </c>
      <c r="E44" s="55">
        <v>2.7</v>
      </c>
      <c r="F44" s="55">
        <v>6.59</v>
      </c>
      <c r="G44" s="55">
        <v>19.82</v>
      </c>
      <c r="H44" s="65">
        <v>11847</v>
      </c>
    </row>
    <row r="45" spans="1:10" s="67" customFormat="1" x14ac:dyDescent="0.25">
      <c r="A45" s="54" t="s">
        <v>54</v>
      </c>
      <c r="B45" s="55">
        <v>66.02</v>
      </c>
      <c r="C45" s="55">
        <v>52.54</v>
      </c>
      <c r="D45" s="55">
        <v>10.97</v>
      </c>
      <c r="E45" s="55">
        <v>2.52</v>
      </c>
      <c r="F45" s="55">
        <v>7.58</v>
      </c>
      <c r="G45" s="55">
        <v>26.4</v>
      </c>
      <c r="H45" s="65">
        <v>5088</v>
      </c>
    </row>
    <row r="46" spans="1:10" ht="14.45" customHeight="1" x14ac:dyDescent="0.25">
      <c r="A46" s="195" t="s">
        <v>67</v>
      </c>
      <c r="B46" s="196"/>
      <c r="C46" s="196"/>
      <c r="D46" s="196"/>
      <c r="E46" s="196"/>
      <c r="F46" s="196"/>
      <c r="G46" s="196"/>
      <c r="H46" s="197"/>
      <c r="I46" s="67"/>
    </row>
    <row r="47" spans="1:10" s="67" customFormat="1" ht="15" customHeight="1" x14ac:dyDescent="0.25">
      <c r="A47" s="54" t="s">
        <v>40</v>
      </c>
      <c r="B47" s="55">
        <v>67.77</v>
      </c>
      <c r="C47" s="55">
        <v>50.58</v>
      </c>
      <c r="D47" s="55">
        <v>13.5</v>
      </c>
      <c r="E47" s="55">
        <v>3.69</v>
      </c>
      <c r="F47" s="55">
        <v>6.95</v>
      </c>
      <c r="G47" s="55">
        <v>25.28</v>
      </c>
      <c r="H47" s="48">
        <v>694</v>
      </c>
      <c r="I47" s="8"/>
    </row>
    <row r="48" spans="1:10" s="67" customFormat="1" x14ac:dyDescent="0.25">
      <c r="A48" s="54" t="s">
        <v>31</v>
      </c>
      <c r="B48" s="55">
        <v>64.8</v>
      </c>
      <c r="C48" s="55">
        <v>49.28</v>
      </c>
      <c r="D48" s="55">
        <v>11.59</v>
      </c>
      <c r="E48" s="55">
        <v>3.93</v>
      </c>
      <c r="F48" s="55">
        <v>7.45</v>
      </c>
      <c r="G48" s="55">
        <v>27.75</v>
      </c>
      <c r="H48" s="65">
        <v>4219</v>
      </c>
      <c r="I48" s="8"/>
    </row>
    <row r="49" spans="1:9" x14ac:dyDescent="0.25">
      <c r="A49" s="23" t="s">
        <v>48</v>
      </c>
      <c r="B49" s="24">
        <v>74.06</v>
      </c>
      <c r="C49" s="24">
        <v>51.27</v>
      </c>
      <c r="D49" s="55">
        <v>19.260000000000002</v>
      </c>
      <c r="E49" s="55">
        <v>3.54</v>
      </c>
      <c r="F49" s="24">
        <v>6.22</v>
      </c>
      <c r="G49" s="24">
        <v>19.71</v>
      </c>
      <c r="H49" s="21">
        <v>681</v>
      </c>
      <c r="I49" s="67"/>
    </row>
    <row r="50" spans="1:9" s="67" customFormat="1" x14ac:dyDescent="0.25">
      <c r="A50" s="54" t="s">
        <v>55</v>
      </c>
      <c r="B50" s="55">
        <v>83.03</v>
      </c>
      <c r="C50" s="55">
        <v>62.93</v>
      </c>
      <c r="D50" s="55">
        <v>13.92</v>
      </c>
      <c r="E50" s="55">
        <v>6.19</v>
      </c>
      <c r="F50" s="55">
        <v>4.26</v>
      </c>
      <c r="G50" s="55">
        <v>12.7</v>
      </c>
      <c r="H50" s="48">
        <v>831</v>
      </c>
    </row>
    <row r="51" spans="1:9" s="67" customFormat="1" x14ac:dyDescent="0.25">
      <c r="A51" s="54" t="s">
        <v>56</v>
      </c>
      <c r="B51" s="55">
        <v>76.28</v>
      </c>
      <c r="C51" s="55">
        <v>63.89</v>
      </c>
      <c r="D51" s="55">
        <v>10.3</v>
      </c>
      <c r="E51" s="55">
        <v>2.08</v>
      </c>
      <c r="F51" s="55">
        <v>5.83</v>
      </c>
      <c r="G51" s="55">
        <v>17.89</v>
      </c>
      <c r="H51" s="65">
        <v>8752</v>
      </c>
    </row>
    <row r="52" spans="1:9" x14ac:dyDescent="0.25">
      <c r="A52" s="6" t="s">
        <v>71</v>
      </c>
    </row>
    <row r="53" spans="1:9" ht="12.75" customHeight="1" x14ac:dyDescent="0.25">
      <c r="A53" s="159" t="s">
        <v>167</v>
      </c>
    </row>
    <row r="54" spans="1:9" ht="14.25" customHeight="1" x14ac:dyDescent="0.25">
      <c r="A54" s="170" t="s">
        <v>170</v>
      </c>
    </row>
  </sheetData>
  <sortState xmlns:xlrd2="http://schemas.microsoft.com/office/spreadsheetml/2017/richdata2" ref="J1:J45">
    <sortCondition ref="J1"/>
  </sortState>
  <mergeCells count="10">
    <mergeCell ref="A46:H46"/>
    <mergeCell ref="A7:H7"/>
    <mergeCell ref="A41:H41"/>
    <mergeCell ref="A4:A5"/>
    <mergeCell ref="B4:B5"/>
    <mergeCell ref="C4:C5"/>
    <mergeCell ref="D4:E4"/>
    <mergeCell ref="F4:F5"/>
    <mergeCell ref="G4:G5"/>
    <mergeCell ref="H4:H5"/>
  </mergeCells>
  <hyperlinks>
    <hyperlink ref="A1" location="'List of Tables'!A1" display="List of Tables" xr:uid="{00000000-0004-0000-1800-000000000000}"/>
  </hyperlinks>
  <pageMargins left="0.7" right="0.7" top="0.75" bottom="0.75" header="0.3" footer="0.3"/>
  <pageSetup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W56"/>
  <sheetViews>
    <sheetView zoomScaleNormal="100" workbookViewId="0">
      <selection activeCell="X7" sqref="X7"/>
    </sheetView>
  </sheetViews>
  <sheetFormatPr defaultColWidth="8.85546875" defaultRowHeight="15" x14ac:dyDescent="0.25"/>
  <cols>
    <col min="1" max="1" width="18.5703125" style="7" customWidth="1"/>
    <col min="2" max="2" width="10.5703125" style="7" customWidth="1"/>
    <col min="3" max="3" width="12.140625" style="7" customWidth="1"/>
    <col min="4" max="4" width="8.85546875" style="7" customWidth="1"/>
    <col min="5" max="5" width="8.85546875" style="7"/>
    <col min="6" max="6" width="11.7109375" style="7" customWidth="1"/>
    <col min="7" max="7" width="13" style="7" customWidth="1"/>
    <col min="8" max="8" width="8.85546875" style="18"/>
    <col min="9" max="9" width="12.28515625" style="7" customWidth="1"/>
    <col min="10" max="10" width="11.5703125" style="7" customWidth="1"/>
    <col min="11" max="12" width="8.85546875" style="7"/>
    <col min="13" max="13" width="15.42578125" style="7" customWidth="1"/>
    <col min="14" max="14" width="14.28515625" style="7" customWidth="1"/>
    <col min="15" max="15" width="8.85546875" style="18"/>
    <col min="16" max="16" width="12" style="7" customWidth="1"/>
    <col min="17" max="17" width="11.7109375" style="7" customWidth="1"/>
    <col min="18" max="19" width="11.42578125" style="7" customWidth="1"/>
    <col min="20" max="20" width="10.42578125" style="7" customWidth="1"/>
    <col min="21" max="21" width="11.28515625" style="7" customWidth="1"/>
    <col min="22" max="22" width="8.85546875" style="18"/>
    <col min="23" max="23" width="8.85546875" style="7"/>
    <col min="24" max="16384" width="8.85546875" style="8"/>
  </cols>
  <sheetData>
    <row r="1" spans="1:23" x14ac:dyDescent="0.25">
      <c r="A1" s="38" t="s">
        <v>83</v>
      </c>
    </row>
    <row r="2" spans="1:23" x14ac:dyDescent="0.25">
      <c r="A2" s="38"/>
    </row>
    <row r="3" spans="1:23" ht="21" customHeight="1" x14ac:dyDescent="0.25">
      <c r="A3" s="211" t="s">
        <v>187</v>
      </c>
      <c r="B3" s="212"/>
      <c r="C3" s="212"/>
      <c r="D3" s="212"/>
      <c r="E3" s="212"/>
      <c r="F3" s="212"/>
      <c r="G3" s="212"/>
      <c r="H3" s="212"/>
      <c r="I3" s="212"/>
      <c r="J3" s="212"/>
      <c r="K3" s="212"/>
      <c r="L3" s="212"/>
      <c r="M3" s="212"/>
      <c r="N3" s="212"/>
      <c r="O3" s="212"/>
      <c r="P3" s="212"/>
      <c r="Q3" s="212"/>
      <c r="R3" s="212"/>
      <c r="S3" s="212"/>
      <c r="T3" s="212"/>
      <c r="U3" s="212"/>
      <c r="V3" s="212"/>
    </row>
    <row r="4" spans="1:23" ht="17.25" customHeight="1" x14ac:dyDescent="0.25">
      <c r="A4" s="79"/>
      <c r="B4" s="214" t="s">
        <v>89</v>
      </c>
      <c r="C4" s="214"/>
      <c r="D4" s="214"/>
      <c r="E4" s="214"/>
      <c r="F4" s="214"/>
      <c r="G4" s="214"/>
      <c r="H4" s="214"/>
      <c r="I4" s="214" t="s">
        <v>90</v>
      </c>
      <c r="J4" s="214"/>
      <c r="K4" s="214"/>
      <c r="L4" s="214"/>
      <c r="M4" s="214"/>
      <c r="N4" s="214"/>
      <c r="O4" s="214"/>
      <c r="P4" s="214" t="s">
        <v>91</v>
      </c>
      <c r="Q4" s="214"/>
      <c r="R4" s="214"/>
      <c r="S4" s="214"/>
      <c r="T4" s="214"/>
      <c r="U4" s="214"/>
      <c r="V4" s="214"/>
    </row>
    <row r="5" spans="1:23" ht="40.5" customHeight="1" x14ac:dyDescent="0.25">
      <c r="A5" s="221" t="s">
        <v>87</v>
      </c>
      <c r="B5" s="222" t="s">
        <v>0</v>
      </c>
      <c r="C5" s="222" t="s">
        <v>6</v>
      </c>
      <c r="D5" s="222" t="s">
        <v>13</v>
      </c>
      <c r="E5" s="222"/>
      <c r="F5" s="222" t="s">
        <v>1</v>
      </c>
      <c r="G5" s="222" t="s">
        <v>2</v>
      </c>
      <c r="H5" s="220" t="s">
        <v>84</v>
      </c>
      <c r="I5" s="221" t="s">
        <v>0</v>
      </c>
      <c r="J5" s="221" t="s">
        <v>6</v>
      </c>
      <c r="K5" s="241" t="s">
        <v>13</v>
      </c>
      <c r="L5" s="242"/>
      <c r="M5" s="221" t="s">
        <v>1</v>
      </c>
      <c r="N5" s="221" t="s">
        <v>2</v>
      </c>
      <c r="O5" s="238" t="s">
        <v>84</v>
      </c>
      <c r="P5" s="222" t="s">
        <v>0</v>
      </c>
      <c r="Q5" s="222" t="s">
        <v>6</v>
      </c>
      <c r="R5" s="222" t="s">
        <v>13</v>
      </c>
      <c r="S5" s="222"/>
      <c r="T5" s="222" t="s">
        <v>1</v>
      </c>
      <c r="U5" s="222" t="s">
        <v>2</v>
      </c>
      <c r="V5" s="220" t="s">
        <v>84</v>
      </c>
    </row>
    <row r="6" spans="1:23" ht="15" customHeight="1" x14ac:dyDescent="0.25">
      <c r="A6" s="204"/>
      <c r="B6" s="210"/>
      <c r="C6" s="210"/>
      <c r="D6" s="89" t="s">
        <v>3</v>
      </c>
      <c r="E6" s="89" t="s">
        <v>4</v>
      </c>
      <c r="F6" s="210"/>
      <c r="G6" s="210"/>
      <c r="H6" s="209"/>
      <c r="I6" s="204"/>
      <c r="J6" s="204"/>
      <c r="K6" s="39" t="s">
        <v>3</v>
      </c>
      <c r="L6" s="39" t="s">
        <v>4</v>
      </c>
      <c r="M6" s="204"/>
      <c r="N6" s="204"/>
      <c r="O6" s="218"/>
      <c r="P6" s="210"/>
      <c r="Q6" s="210"/>
      <c r="R6" s="99" t="s">
        <v>3</v>
      </c>
      <c r="S6" s="99" t="s">
        <v>4</v>
      </c>
      <c r="T6" s="210"/>
      <c r="U6" s="210"/>
      <c r="V6" s="209"/>
    </row>
    <row r="7" spans="1:23" x14ac:dyDescent="0.25">
      <c r="A7" s="3" t="s">
        <v>69</v>
      </c>
      <c r="B7" s="129">
        <v>87.9</v>
      </c>
      <c r="C7" s="129">
        <v>78.260000000000005</v>
      </c>
      <c r="D7" s="129">
        <v>8.61</v>
      </c>
      <c r="E7" s="129">
        <v>1.03</v>
      </c>
      <c r="F7" s="129">
        <v>1.77</v>
      </c>
      <c r="G7" s="129">
        <v>10.33</v>
      </c>
      <c r="H7" s="97">
        <v>320551</v>
      </c>
      <c r="I7" s="22">
        <v>33.97</v>
      </c>
      <c r="J7" s="22">
        <v>30.96</v>
      </c>
      <c r="K7" s="47">
        <v>2.52</v>
      </c>
      <c r="L7" s="47">
        <v>0.49</v>
      </c>
      <c r="M7" s="22">
        <v>7.07</v>
      </c>
      <c r="N7" s="22">
        <v>58.96</v>
      </c>
      <c r="O7" s="35">
        <v>12444</v>
      </c>
      <c r="P7" s="129">
        <v>50.91</v>
      </c>
      <c r="Q7" s="129">
        <v>33.04</v>
      </c>
      <c r="R7" s="129">
        <v>12.96</v>
      </c>
      <c r="S7" s="129">
        <v>4.91</v>
      </c>
      <c r="T7" s="129">
        <v>22.86</v>
      </c>
      <c r="U7" s="129">
        <v>26.23</v>
      </c>
      <c r="V7" s="97">
        <v>122581</v>
      </c>
    </row>
    <row r="8" spans="1:23" ht="15" customHeight="1" x14ac:dyDescent="0.25">
      <c r="B8" s="215" t="s">
        <v>65</v>
      </c>
      <c r="C8" s="207"/>
      <c r="D8" s="207"/>
      <c r="E8" s="207"/>
      <c r="F8" s="207"/>
      <c r="G8" s="207"/>
      <c r="H8" s="208"/>
      <c r="I8" s="196" t="s">
        <v>65</v>
      </c>
      <c r="J8" s="196"/>
      <c r="K8" s="196"/>
      <c r="L8" s="196"/>
      <c r="M8" s="196"/>
      <c r="N8" s="196"/>
      <c r="O8" s="197"/>
      <c r="P8" s="210" t="s">
        <v>65</v>
      </c>
      <c r="Q8" s="210"/>
      <c r="R8" s="210"/>
      <c r="S8" s="210"/>
      <c r="T8" s="210"/>
      <c r="U8" s="210"/>
      <c r="V8" s="210"/>
    </row>
    <row r="9" spans="1:23" x14ac:dyDescent="0.25">
      <c r="A9" s="16" t="s">
        <v>14</v>
      </c>
      <c r="B9" s="129">
        <v>80.42</v>
      </c>
      <c r="C9" s="129">
        <v>69.760000000000005</v>
      </c>
      <c r="D9" s="129">
        <v>9.1199999999999992</v>
      </c>
      <c r="E9" s="129">
        <v>1.54</v>
      </c>
      <c r="F9" s="129">
        <v>2.4500000000000002</v>
      </c>
      <c r="G9" s="129">
        <v>17.13</v>
      </c>
      <c r="H9" s="97">
        <v>2215</v>
      </c>
      <c r="I9" s="47">
        <v>7.96</v>
      </c>
      <c r="J9" s="47">
        <v>7.96</v>
      </c>
      <c r="K9" s="47">
        <v>0</v>
      </c>
      <c r="L9" s="47">
        <v>0</v>
      </c>
      <c r="M9" s="47">
        <v>5.31</v>
      </c>
      <c r="N9" s="47">
        <v>86.73</v>
      </c>
      <c r="O9" s="47">
        <v>38</v>
      </c>
      <c r="P9" s="129">
        <v>38.380000000000003</v>
      </c>
      <c r="Q9" s="129">
        <v>20.03</v>
      </c>
      <c r="R9" s="129">
        <v>13.48</v>
      </c>
      <c r="S9" s="129">
        <v>4.87</v>
      </c>
      <c r="T9" s="129">
        <v>25.38</v>
      </c>
      <c r="U9" s="129">
        <v>36.24</v>
      </c>
      <c r="V9" s="97">
        <v>1288</v>
      </c>
    </row>
    <row r="10" spans="1:23" s="67" customFormat="1" x14ac:dyDescent="0.25">
      <c r="A10" s="46" t="s">
        <v>17</v>
      </c>
      <c r="B10" s="129">
        <v>87.93</v>
      </c>
      <c r="C10" s="129">
        <v>76.86</v>
      </c>
      <c r="D10" s="129">
        <v>9.56</v>
      </c>
      <c r="E10" s="129">
        <v>1.51</v>
      </c>
      <c r="F10" s="129">
        <v>1.43</v>
      </c>
      <c r="G10" s="129">
        <v>10.63</v>
      </c>
      <c r="H10" s="97">
        <v>1543</v>
      </c>
      <c r="I10" s="22">
        <v>18.649999999999999</v>
      </c>
      <c r="J10" s="22">
        <v>14.44</v>
      </c>
      <c r="K10" s="47">
        <v>2.15</v>
      </c>
      <c r="L10" s="47">
        <v>2.06</v>
      </c>
      <c r="M10" s="22">
        <v>2.09</v>
      </c>
      <c r="N10" s="22">
        <v>79.260000000000005</v>
      </c>
      <c r="O10" s="21">
        <v>48</v>
      </c>
      <c r="P10" s="129">
        <v>40.89</v>
      </c>
      <c r="Q10" s="129">
        <v>20.7</v>
      </c>
      <c r="R10" s="129">
        <v>14.25</v>
      </c>
      <c r="S10" s="129">
        <v>5.94</v>
      </c>
      <c r="T10" s="129">
        <v>21.98</v>
      </c>
      <c r="U10" s="129">
        <v>37.119999999999997</v>
      </c>
      <c r="V10" s="96">
        <v>478</v>
      </c>
      <c r="W10" s="58"/>
    </row>
    <row r="11" spans="1:23" x14ac:dyDescent="0.25">
      <c r="A11" s="16" t="s">
        <v>18</v>
      </c>
      <c r="B11" s="129">
        <v>89.52</v>
      </c>
      <c r="C11" s="129">
        <v>82.35</v>
      </c>
      <c r="D11" s="129">
        <v>6.31</v>
      </c>
      <c r="E11" s="129">
        <v>0.86</v>
      </c>
      <c r="F11" s="129">
        <v>1.22</v>
      </c>
      <c r="G11" s="129">
        <v>9.25</v>
      </c>
      <c r="H11" s="97">
        <v>18806</v>
      </c>
      <c r="I11" s="22">
        <v>44.38</v>
      </c>
      <c r="J11" s="22">
        <v>39.78</v>
      </c>
      <c r="K11" s="47">
        <v>4.5999999999999996</v>
      </c>
      <c r="L11" s="47">
        <v>0</v>
      </c>
      <c r="M11" s="22">
        <v>4.22</v>
      </c>
      <c r="N11" s="22">
        <v>51.41</v>
      </c>
      <c r="O11" s="21">
        <v>357</v>
      </c>
      <c r="P11" s="129">
        <v>60.25</v>
      </c>
      <c r="Q11" s="129">
        <v>47.61</v>
      </c>
      <c r="R11" s="129">
        <v>9.3000000000000007</v>
      </c>
      <c r="S11" s="129">
        <v>3.34</v>
      </c>
      <c r="T11" s="129">
        <v>16.77</v>
      </c>
      <c r="U11" s="129">
        <v>22.98</v>
      </c>
      <c r="V11" s="97">
        <v>8759</v>
      </c>
    </row>
    <row r="12" spans="1:23" x14ac:dyDescent="0.25">
      <c r="A12" s="16" t="s">
        <v>19</v>
      </c>
      <c r="B12" s="129">
        <v>87.47</v>
      </c>
      <c r="C12" s="129">
        <v>77.5</v>
      </c>
      <c r="D12" s="129">
        <v>8.85</v>
      </c>
      <c r="E12" s="129">
        <v>1.1200000000000001</v>
      </c>
      <c r="F12" s="129">
        <v>1.94</v>
      </c>
      <c r="G12" s="129">
        <v>10.59</v>
      </c>
      <c r="H12" s="97">
        <v>1613</v>
      </c>
      <c r="I12" s="22">
        <v>18.420000000000002</v>
      </c>
      <c r="J12" s="22">
        <v>17.11</v>
      </c>
      <c r="K12" s="47">
        <v>1.32</v>
      </c>
      <c r="L12" s="47">
        <v>0</v>
      </c>
      <c r="M12" s="22">
        <v>8.56</v>
      </c>
      <c r="N12" s="22">
        <v>73.02</v>
      </c>
      <c r="O12" s="21">
        <v>117</v>
      </c>
      <c r="P12" s="129">
        <v>52.79</v>
      </c>
      <c r="Q12" s="129">
        <v>37.729999999999997</v>
      </c>
      <c r="R12" s="129">
        <v>12.9</v>
      </c>
      <c r="S12" s="129">
        <v>2.15</v>
      </c>
      <c r="T12" s="129">
        <v>18.46</v>
      </c>
      <c r="U12" s="129">
        <v>28.75</v>
      </c>
      <c r="V12" s="96">
        <v>837</v>
      </c>
    </row>
    <row r="13" spans="1:23" x14ac:dyDescent="0.25">
      <c r="A13" s="16" t="s">
        <v>20</v>
      </c>
      <c r="B13" s="129">
        <v>90.93</v>
      </c>
      <c r="C13" s="129">
        <v>81.94</v>
      </c>
      <c r="D13" s="129">
        <v>8.2200000000000006</v>
      </c>
      <c r="E13" s="129">
        <v>0.77</v>
      </c>
      <c r="F13" s="129">
        <v>0.56000000000000005</v>
      </c>
      <c r="G13" s="129">
        <v>8.51</v>
      </c>
      <c r="H13" s="97">
        <v>7573</v>
      </c>
      <c r="I13" s="22">
        <v>45.89</v>
      </c>
      <c r="J13" s="22">
        <v>39.200000000000003</v>
      </c>
      <c r="K13" s="47">
        <v>5.86</v>
      </c>
      <c r="L13" s="47">
        <v>0.83</v>
      </c>
      <c r="M13" s="22">
        <v>5</v>
      </c>
      <c r="N13" s="22">
        <v>49.1</v>
      </c>
      <c r="O13" s="21">
        <v>120</v>
      </c>
      <c r="P13" s="129">
        <v>52.48</v>
      </c>
      <c r="Q13" s="129">
        <v>31.11</v>
      </c>
      <c r="R13" s="129">
        <v>16.739999999999998</v>
      </c>
      <c r="S13" s="129">
        <v>4.63</v>
      </c>
      <c r="T13" s="129">
        <v>20.21</v>
      </c>
      <c r="U13" s="129">
        <v>27.31</v>
      </c>
      <c r="V13" s="97">
        <v>1578</v>
      </c>
    </row>
    <row r="14" spans="1:23" s="67" customFormat="1" ht="15" customHeight="1" x14ac:dyDescent="0.25">
      <c r="A14" s="46" t="s">
        <v>21</v>
      </c>
      <c r="B14" s="96" t="s">
        <v>75</v>
      </c>
      <c r="C14" s="96" t="s">
        <v>75</v>
      </c>
      <c r="D14" s="96" t="s">
        <v>75</v>
      </c>
      <c r="E14" s="96" t="s">
        <v>75</v>
      </c>
      <c r="F14" s="96" t="s">
        <v>75</v>
      </c>
      <c r="G14" s="96" t="s">
        <v>75</v>
      </c>
      <c r="H14" s="96" t="s">
        <v>75</v>
      </c>
      <c r="I14" s="48" t="s">
        <v>75</v>
      </c>
      <c r="J14" s="48" t="s">
        <v>75</v>
      </c>
      <c r="K14" s="48" t="s">
        <v>75</v>
      </c>
      <c r="L14" s="48" t="s">
        <v>75</v>
      </c>
      <c r="M14" s="48" t="s">
        <v>75</v>
      </c>
      <c r="N14" s="48" t="s">
        <v>75</v>
      </c>
      <c r="O14" s="48" t="s">
        <v>75</v>
      </c>
      <c r="P14" s="96" t="s">
        <v>75</v>
      </c>
      <c r="Q14" s="96" t="s">
        <v>75</v>
      </c>
      <c r="R14" s="96" t="s">
        <v>75</v>
      </c>
      <c r="S14" s="96" t="s">
        <v>75</v>
      </c>
      <c r="T14" s="96" t="s">
        <v>75</v>
      </c>
      <c r="U14" s="96" t="s">
        <v>75</v>
      </c>
      <c r="V14" s="96" t="s">
        <v>75</v>
      </c>
      <c r="W14" s="58"/>
    </row>
    <row r="15" spans="1:23" s="67" customFormat="1" x14ac:dyDescent="0.25">
      <c r="A15" s="46" t="s">
        <v>24</v>
      </c>
      <c r="B15" s="129">
        <v>85.42</v>
      </c>
      <c r="C15" s="129">
        <v>68.48</v>
      </c>
      <c r="D15" s="129">
        <v>15.97</v>
      </c>
      <c r="E15" s="129">
        <v>0.97</v>
      </c>
      <c r="F15" s="129">
        <v>1.78</v>
      </c>
      <c r="G15" s="129">
        <v>12.8</v>
      </c>
      <c r="H15" s="97">
        <v>6060</v>
      </c>
      <c r="I15" s="47">
        <v>26.63</v>
      </c>
      <c r="J15" s="47">
        <v>23.08</v>
      </c>
      <c r="K15" s="47">
        <v>2.4</v>
      </c>
      <c r="L15" s="47">
        <v>1.1499999999999999</v>
      </c>
      <c r="M15" s="47">
        <v>9.91</v>
      </c>
      <c r="N15" s="47">
        <v>63.46</v>
      </c>
      <c r="O15" s="48">
        <v>173</v>
      </c>
      <c r="P15" s="129">
        <v>51.73</v>
      </c>
      <c r="Q15" s="129">
        <v>31.41</v>
      </c>
      <c r="R15" s="129">
        <v>16.45</v>
      </c>
      <c r="S15" s="129">
        <v>3.87</v>
      </c>
      <c r="T15" s="129">
        <v>18.7</v>
      </c>
      <c r="U15" s="129">
        <v>29.57</v>
      </c>
      <c r="V15" s="97">
        <v>3604</v>
      </c>
      <c r="W15" s="58"/>
    </row>
    <row r="16" spans="1:23" s="67" customFormat="1" x14ac:dyDescent="0.25">
      <c r="A16" s="46" t="s">
        <v>26</v>
      </c>
      <c r="B16" s="129">
        <v>70.14</v>
      </c>
      <c r="C16" s="129">
        <v>60.26</v>
      </c>
      <c r="D16" s="129">
        <v>8.39</v>
      </c>
      <c r="E16" s="129">
        <v>1.49</v>
      </c>
      <c r="F16" s="129">
        <v>8.1300000000000008</v>
      </c>
      <c r="G16" s="129">
        <v>21.72</v>
      </c>
      <c r="H16" s="96">
        <v>800</v>
      </c>
      <c r="I16" s="47">
        <v>12.13</v>
      </c>
      <c r="J16" s="47">
        <v>11.94</v>
      </c>
      <c r="K16" s="47">
        <v>7.0000000000000007E-2</v>
      </c>
      <c r="L16" s="47">
        <v>0.13</v>
      </c>
      <c r="M16" s="47">
        <v>9.7899999999999991</v>
      </c>
      <c r="N16" s="47">
        <v>78.069999999999993</v>
      </c>
      <c r="O16" s="48">
        <v>1533</v>
      </c>
      <c r="P16" s="129">
        <v>39.44</v>
      </c>
      <c r="Q16" s="129">
        <v>33.22</v>
      </c>
      <c r="R16" s="129">
        <v>3.75</v>
      </c>
      <c r="S16" s="129">
        <v>2.4700000000000002</v>
      </c>
      <c r="T16" s="129">
        <v>31.57</v>
      </c>
      <c r="U16" s="129">
        <v>28.99</v>
      </c>
      <c r="V16" s="97">
        <v>3639</v>
      </c>
      <c r="W16" s="58"/>
    </row>
    <row r="17" spans="1:23" s="67" customFormat="1" x14ac:dyDescent="0.25">
      <c r="A17" s="46" t="s">
        <v>27</v>
      </c>
      <c r="B17" s="129">
        <v>87.89</v>
      </c>
      <c r="C17" s="129">
        <v>79.7</v>
      </c>
      <c r="D17" s="129">
        <v>6.75</v>
      </c>
      <c r="E17" s="129">
        <v>1.43</v>
      </c>
      <c r="F17" s="129">
        <v>0.93</v>
      </c>
      <c r="G17" s="129">
        <v>11.19</v>
      </c>
      <c r="H17" s="97">
        <v>18428</v>
      </c>
      <c r="I17" s="47">
        <v>57.21</v>
      </c>
      <c r="J17" s="47">
        <v>56.35</v>
      </c>
      <c r="K17" s="47">
        <v>0.86</v>
      </c>
      <c r="L17" s="47">
        <v>0</v>
      </c>
      <c r="M17" s="47">
        <v>3.28</v>
      </c>
      <c r="N17" s="47">
        <v>39.51</v>
      </c>
      <c r="O17" s="48">
        <v>580</v>
      </c>
      <c r="P17" s="129">
        <v>51.65</v>
      </c>
      <c r="Q17" s="129">
        <v>33.39</v>
      </c>
      <c r="R17" s="129">
        <v>10.97</v>
      </c>
      <c r="S17" s="129">
        <v>7.29</v>
      </c>
      <c r="T17" s="129">
        <v>18.11</v>
      </c>
      <c r="U17" s="129">
        <v>30.23</v>
      </c>
      <c r="V17" s="97">
        <v>6775</v>
      </c>
      <c r="W17" s="58"/>
    </row>
    <row r="18" spans="1:23" s="67" customFormat="1" x14ac:dyDescent="0.25">
      <c r="A18" s="46" t="s">
        <v>29</v>
      </c>
      <c r="B18" s="129">
        <v>83.2</v>
      </c>
      <c r="C18" s="129">
        <v>70.13</v>
      </c>
      <c r="D18" s="129">
        <v>10.34</v>
      </c>
      <c r="E18" s="129">
        <v>2.73</v>
      </c>
      <c r="F18" s="129">
        <v>2.4900000000000002</v>
      </c>
      <c r="G18" s="129">
        <v>14.31</v>
      </c>
      <c r="H18" s="97">
        <v>5078</v>
      </c>
      <c r="I18" s="47">
        <v>25.04</v>
      </c>
      <c r="J18" s="47">
        <v>22.25</v>
      </c>
      <c r="K18" s="47">
        <v>0.93</v>
      </c>
      <c r="L18" s="47">
        <v>1.85</v>
      </c>
      <c r="M18" s="47">
        <v>6.53</v>
      </c>
      <c r="N18" s="47">
        <v>68.430000000000007</v>
      </c>
      <c r="O18" s="48">
        <v>108</v>
      </c>
      <c r="P18" s="129">
        <v>51.91</v>
      </c>
      <c r="Q18" s="129">
        <v>31.21</v>
      </c>
      <c r="R18" s="129">
        <v>12.56</v>
      </c>
      <c r="S18" s="129">
        <v>8.14</v>
      </c>
      <c r="T18" s="129">
        <v>14.47</v>
      </c>
      <c r="U18" s="129">
        <v>33.630000000000003</v>
      </c>
      <c r="V18" s="97">
        <v>2320</v>
      </c>
      <c r="W18" s="58"/>
    </row>
    <row r="19" spans="1:23" s="67" customFormat="1" x14ac:dyDescent="0.25">
      <c r="A19" s="46" t="s">
        <v>32</v>
      </c>
      <c r="B19" s="129">
        <v>84.21</v>
      </c>
      <c r="C19" s="129">
        <v>75.3</v>
      </c>
      <c r="D19" s="129">
        <v>8.18</v>
      </c>
      <c r="E19" s="129">
        <v>0.73</v>
      </c>
      <c r="F19" s="129">
        <v>2.88</v>
      </c>
      <c r="G19" s="129">
        <v>12.91</v>
      </c>
      <c r="H19" s="97">
        <v>2452</v>
      </c>
      <c r="I19" s="47">
        <v>61.81</v>
      </c>
      <c r="J19" s="47">
        <v>60.39</v>
      </c>
      <c r="K19" s="47">
        <v>0.71</v>
      </c>
      <c r="L19" s="47">
        <v>0.71</v>
      </c>
      <c r="M19" s="47">
        <v>0.71</v>
      </c>
      <c r="N19" s="47">
        <v>37.479999999999997</v>
      </c>
      <c r="O19" s="48">
        <v>141</v>
      </c>
      <c r="P19" s="129">
        <v>44.42</v>
      </c>
      <c r="Q19" s="129">
        <v>24.51</v>
      </c>
      <c r="R19" s="129">
        <v>13.72</v>
      </c>
      <c r="S19" s="129">
        <v>6.18</v>
      </c>
      <c r="T19" s="129">
        <v>25.21</v>
      </c>
      <c r="U19" s="129">
        <v>30.38</v>
      </c>
      <c r="V19" s="97">
        <v>877</v>
      </c>
      <c r="W19" s="58"/>
    </row>
    <row r="20" spans="1:23" s="67" customFormat="1" x14ac:dyDescent="0.25">
      <c r="A20" s="46" t="s">
        <v>33</v>
      </c>
      <c r="B20" s="129">
        <v>89.69</v>
      </c>
      <c r="C20" s="129">
        <v>82.56</v>
      </c>
      <c r="D20" s="129">
        <v>6.61</v>
      </c>
      <c r="E20" s="129">
        <v>0.52</v>
      </c>
      <c r="F20" s="129">
        <v>0.88</v>
      </c>
      <c r="G20" s="129">
        <v>9.43</v>
      </c>
      <c r="H20" s="97">
        <v>2490</v>
      </c>
      <c r="I20" s="47">
        <v>24.76</v>
      </c>
      <c r="J20" s="47">
        <v>21.66</v>
      </c>
      <c r="K20" s="47">
        <v>2.0699999999999998</v>
      </c>
      <c r="L20" s="47">
        <v>1.03</v>
      </c>
      <c r="M20" s="47">
        <v>2.06</v>
      </c>
      <c r="N20" s="47">
        <v>73.180000000000007</v>
      </c>
      <c r="O20" s="48">
        <v>97</v>
      </c>
      <c r="P20" s="129">
        <v>46.11</v>
      </c>
      <c r="Q20" s="129">
        <v>27.85</v>
      </c>
      <c r="R20" s="129">
        <v>12.4</v>
      </c>
      <c r="S20" s="129">
        <v>5.85</v>
      </c>
      <c r="T20" s="129">
        <v>19.73</v>
      </c>
      <c r="U20" s="129">
        <v>34.17</v>
      </c>
      <c r="V20" s="96">
        <v>650</v>
      </c>
      <c r="W20" s="58"/>
    </row>
    <row r="21" spans="1:23" s="67" customFormat="1" x14ac:dyDescent="0.25">
      <c r="A21" s="46" t="s">
        <v>34</v>
      </c>
      <c r="B21" s="129">
        <v>92.82</v>
      </c>
      <c r="C21" s="129">
        <v>54.43</v>
      </c>
      <c r="D21" s="129">
        <v>37.659999999999997</v>
      </c>
      <c r="E21" s="129">
        <v>0.73</v>
      </c>
      <c r="F21" s="129">
        <v>0.92</v>
      </c>
      <c r="G21" s="129">
        <v>6.26</v>
      </c>
      <c r="H21" s="97">
        <v>4690</v>
      </c>
      <c r="I21" s="47">
        <v>52.5</v>
      </c>
      <c r="J21" s="47">
        <v>29.04</v>
      </c>
      <c r="K21" s="47">
        <v>23.46</v>
      </c>
      <c r="L21" s="47">
        <v>0</v>
      </c>
      <c r="M21" s="47">
        <v>4.04</v>
      </c>
      <c r="N21" s="47">
        <v>43.45</v>
      </c>
      <c r="O21" s="48">
        <v>124</v>
      </c>
      <c r="P21" s="129">
        <v>52.55</v>
      </c>
      <c r="Q21" s="129">
        <v>19.13</v>
      </c>
      <c r="R21" s="129">
        <v>27.06</v>
      </c>
      <c r="S21" s="129">
        <v>6.36</v>
      </c>
      <c r="T21" s="129">
        <v>21.7</v>
      </c>
      <c r="U21" s="129">
        <v>25.75</v>
      </c>
      <c r="V21" s="97">
        <v>1009</v>
      </c>
      <c r="W21" s="58"/>
    </row>
    <row r="22" spans="1:23" s="67" customFormat="1" x14ac:dyDescent="0.25">
      <c r="A22" s="46" t="s">
        <v>35</v>
      </c>
      <c r="B22" s="129">
        <v>90.61</v>
      </c>
      <c r="C22" s="129">
        <v>83.07</v>
      </c>
      <c r="D22" s="129">
        <v>7.14</v>
      </c>
      <c r="E22" s="129">
        <v>0.39</v>
      </c>
      <c r="F22" s="129">
        <v>0.79</v>
      </c>
      <c r="G22" s="129">
        <v>8.6</v>
      </c>
      <c r="H22" s="97">
        <v>28954</v>
      </c>
      <c r="I22" s="47">
        <v>42.39</v>
      </c>
      <c r="J22" s="47">
        <v>39.58</v>
      </c>
      <c r="K22" s="47">
        <v>2.72</v>
      </c>
      <c r="L22" s="47">
        <v>0.1</v>
      </c>
      <c r="M22" s="47">
        <v>5.53</v>
      </c>
      <c r="N22" s="47">
        <v>52.08</v>
      </c>
      <c r="O22" s="65">
        <v>996</v>
      </c>
      <c r="P22" s="129">
        <v>60.6</v>
      </c>
      <c r="Q22" s="129">
        <v>44.81</v>
      </c>
      <c r="R22" s="129">
        <v>12.52</v>
      </c>
      <c r="S22" s="129">
        <v>3.27</v>
      </c>
      <c r="T22" s="129">
        <v>15.66</v>
      </c>
      <c r="U22" s="129">
        <v>23.74</v>
      </c>
      <c r="V22" s="97">
        <v>7401</v>
      </c>
      <c r="W22" s="58"/>
    </row>
    <row r="23" spans="1:23" s="67" customFormat="1" x14ac:dyDescent="0.25">
      <c r="A23" s="46" t="s">
        <v>36</v>
      </c>
      <c r="B23" s="129">
        <v>86.46</v>
      </c>
      <c r="C23" s="129">
        <v>77</v>
      </c>
      <c r="D23" s="129">
        <v>8.4600000000000009</v>
      </c>
      <c r="E23" s="129">
        <v>1</v>
      </c>
      <c r="F23" s="129">
        <v>1.1299999999999999</v>
      </c>
      <c r="G23" s="129">
        <v>12.41</v>
      </c>
      <c r="H23" s="97">
        <v>4603</v>
      </c>
      <c r="I23" s="47">
        <v>24.88</v>
      </c>
      <c r="J23" s="47">
        <v>22.58</v>
      </c>
      <c r="K23" s="47">
        <v>1.38</v>
      </c>
      <c r="L23" s="47">
        <v>0.92</v>
      </c>
      <c r="M23" s="47">
        <v>4.16</v>
      </c>
      <c r="N23" s="47">
        <v>70.959999999999994</v>
      </c>
      <c r="O23" s="65">
        <v>217</v>
      </c>
      <c r="P23" s="129">
        <v>49.65</v>
      </c>
      <c r="Q23" s="129">
        <v>32.07</v>
      </c>
      <c r="R23" s="129">
        <v>12.51</v>
      </c>
      <c r="S23" s="129">
        <v>5.07</v>
      </c>
      <c r="T23" s="129">
        <v>18.23</v>
      </c>
      <c r="U23" s="129">
        <v>32.119999999999997</v>
      </c>
      <c r="V23" s="97">
        <v>2554</v>
      </c>
      <c r="W23" s="58"/>
    </row>
    <row r="24" spans="1:23" s="67" customFormat="1" x14ac:dyDescent="0.25">
      <c r="A24" s="46" t="s">
        <v>37</v>
      </c>
      <c r="B24" s="129">
        <v>91.1</v>
      </c>
      <c r="C24" s="129">
        <v>81.88</v>
      </c>
      <c r="D24" s="129">
        <v>7.49</v>
      </c>
      <c r="E24" s="129">
        <v>1.74</v>
      </c>
      <c r="F24" s="129">
        <v>0.8</v>
      </c>
      <c r="G24" s="129">
        <v>8.1</v>
      </c>
      <c r="H24" s="97">
        <v>6405</v>
      </c>
      <c r="I24" s="47">
        <v>36.520000000000003</v>
      </c>
      <c r="J24" s="47">
        <v>28</v>
      </c>
      <c r="K24" s="47">
        <v>6.42</v>
      </c>
      <c r="L24" s="47">
        <v>2.1</v>
      </c>
      <c r="M24" s="47">
        <v>3.5</v>
      </c>
      <c r="N24" s="47">
        <v>59.98</v>
      </c>
      <c r="O24" s="48">
        <v>143</v>
      </c>
      <c r="P24" s="129">
        <v>63.7</v>
      </c>
      <c r="Q24" s="129">
        <v>42</v>
      </c>
      <c r="R24" s="129">
        <v>15.31</v>
      </c>
      <c r="S24" s="129">
        <v>6.4</v>
      </c>
      <c r="T24" s="129">
        <v>12.69</v>
      </c>
      <c r="U24" s="129">
        <v>23.61</v>
      </c>
      <c r="V24" s="97">
        <v>2669</v>
      </c>
      <c r="W24" s="58"/>
    </row>
    <row r="25" spans="1:23" s="67" customFormat="1" x14ac:dyDescent="0.25">
      <c r="A25" s="46" t="s">
        <v>38</v>
      </c>
      <c r="B25" s="129">
        <v>77.64</v>
      </c>
      <c r="C25" s="129">
        <v>65.239999999999995</v>
      </c>
      <c r="D25" s="129">
        <v>9.9499999999999993</v>
      </c>
      <c r="E25" s="129">
        <v>2.4500000000000002</v>
      </c>
      <c r="F25" s="129">
        <v>3.13</v>
      </c>
      <c r="G25" s="129">
        <v>19.23</v>
      </c>
      <c r="H25" s="96">
        <v>940</v>
      </c>
      <c r="I25" s="47">
        <v>40.03</v>
      </c>
      <c r="J25" s="47">
        <v>40.03</v>
      </c>
      <c r="K25" s="47">
        <v>0</v>
      </c>
      <c r="L25" s="47">
        <v>0</v>
      </c>
      <c r="M25" s="47">
        <v>5</v>
      </c>
      <c r="N25" s="47">
        <v>54.97</v>
      </c>
      <c r="O25" s="47">
        <v>20</v>
      </c>
      <c r="P25" s="129">
        <v>45.54</v>
      </c>
      <c r="Q25" s="129">
        <v>25.32</v>
      </c>
      <c r="R25" s="129">
        <v>12.9</v>
      </c>
      <c r="S25" s="129">
        <v>7.33</v>
      </c>
      <c r="T25" s="129">
        <v>14.31</v>
      </c>
      <c r="U25" s="129">
        <v>40.15</v>
      </c>
      <c r="V25" s="96">
        <v>466</v>
      </c>
      <c r="W25" s="58"/>
    </row>
    <row r="26" spans="1:23" s="67" customFormat="1" x14ac:dyDescent="0.25">
      <c r="A26" s="46" t="s">
        <v>39</v>
      </c>
      <c r="B26" s="129">
        <v>82.81</v>
      </c>
      <c r="C26" s="129">
        <v>73.5</v>
      </c>
      <c r="D26" s="129">
        <v>7.64</v>
      </c>
      <c r="E26" s="129">
        <v>1.67</v>
      </c>
      <c r="F26" s="129">
        <v>1.6</v>
      </c>
      <c r="G26" s="129">
        <v>15.59</v>
      </c>
      <c r="H26" s="97">
        <v>7453</v>
      </c>
      <c r="I26" s="47">
        <v>31.91</v>
      </c>
      <c r="J26" s="47">
        <v>25.32</v>
      </c>
      <c r="K26" s="47">
        <v>6.12</v>
      </c>
      <c r="L26" s="47">
        <v>0.47</v>
      </c>
      <c r="M26" s="47">
        <v>7.97</v>
      </c>
      <c r="N26" s="47">
        <v>60.11</v>
      </c>
      <c r="O26" s="48">
        <v>462</v>
      </c>
      <c r="P26" s="129">
        <v>42.92</v>
      </c>
      <c r="Q26" s="129">
        <v>23.19</v>
      </c>
      <c r="R26" s="129">
        <v>13.57</v>
      </c>
      <c r="S26" s="129">
        <v>6.16</v>
      </c>
      <c r="T26" s="129">
        <v>22.18</v>
      </c>
      <c r="U26" s="129">
        <v>34.9</v>
      </c>
      <c r="V26" s="97">
        <v>2958</v>
      </c>
      <c r="W26" s="58"/>
    </row>
    <row r="27" spans="1:23" s="67" customFormat="1" x14ac:dyDescent="0.25">
      <c r="A27" s="46" t="s">
        <v>41</v>
      </c>
      <c r="B27" s="129">
        <v>88.27</v>
      </c>
      <c r="C27" s="129">
        <v>76.790000000000006</v>
      </c>
      <c r="D27" s="129">
        <v>9.3699999999999992</v>
      </c>
      <c r="E27" s="129">
        <v>2.11</v>
      </c>
      <c r="F27" s="129">
        <v>1.46</v>
      </c>
      <c r="G27" s="129">
        <v>10.27</v>
      </c>
      <c r="H27" s="97">
        <v>2089</v>
      </c>
      <c r="I27" s="47">
        <v>33.869999999999997</v>
      </c>
      <c r="J27" s="47">
        <v>26.5</v>
      </c>
      <c r="K27" s="47">
        <v>2.95</v>
      </c>
      <c r="L27" s="47">
        <v>4.43</v>
      </c>
      <c r="M27" s="47">
        <v>2.94</v>
      </c>
      <c r="N27" s="47">
        <v>63.18</v>
      </c>
      <c r="O27" s="48">
        <v>68</v>
      </c>
      <c r="P27" s="129">
        <v>45.05</v>
      </c>
      <c r="Q27" s="129">
        <v>23.28</v>
      </c>
      <c r="R27" s="129">
        <v>14.36</v>
      </c>
      <c r="S27" s="129">
        <v>7.41</v>
      </c>
      <c r="T27" s="129">
        <v>20.99</v>
      </c>
      <c r="U27" s="129">
        <v>33.96</v>
      </c>
      <c r="V27" s="96">
        <v>928</v>
      </c>
      <c r="W27" s="58"/>
    </row>
    <row r="28" spans="1:23" s="67" customFormat="1" x14ac:dyDescent="0.25">
      <c r="A28" s="46" t="s">
        <v>43</v>
      </c>
      <c r="B28" s="129">
        <v>84.87</v>
      </c>
      <c r="C28" s="129">
        <v>75.69</v>
      </c>
      <c r="D28" s="129">
        <v>8.4600000000000009</v>
      </c>
      <c r="E28" s="129">
        <v>0.72</v>
      </c>
      <c r="F28" s="129">
        <v>0.89</v>
      </c>
      <c r="G28" s="129">
        <v>14.24</v>
      </c>
      <c r="H28" s="97">
        <v>2924</v>
      </c>
      <c r="I28" s="47">
        <v>17.649999999999999</v>
      </c>
      <c r="J28" s="47">
        <v>15.55</v>
      </c>
      <c r="K28" s="47">
        <v>1.94</v>
      </c>
      <c r="L28" s="47">
        <v>0.16</v>
      </c>
      <c r="M28" s="47">
        <v>9.7200000000000006</v>
      </c>
      <c r="N28" s="47">
        <v>72.63</v>
      </c>
      <c r="O28" s="48">
        <v>624</v>
      </c>
      <c r="P28" s="129">
        <v>47.13</v>
      </c>
      <c r="Q28" s="129">
        <v>35.85</v>
      </c>
      <c r="R28" s="129">
        <v>8.0399999999999991</v>
      </c>
      <c r="S28" s="129">
        <v>3.23</v>
      </c>
      <c r="T28" s="129">
        <v>14.54</v>
      </c>
      <c r="U28" s="129">
        <v>38.340000000000003</v>
      </c>
      <c r="V28" s="97">
        <v>2148</v>
      </c>
      <c r="W28" s="58"/>
    </row>
    <row r="29" spans="1:23" s="67" customFormat="1" x14ac:dyDescent="0.25">
      <c r="A29" s="46" t="s">
        <v>44</v>
      </c>
      <c r="B29" s="129">
        <v>89.32</v>
      </c>
      <c r="C29" s="129">
        <v>77.5</v>
      </c>
      <c r="D29" s="129">
        <v>10.78</v>
      </c>
      <c r="E29" s="129">
        <v>1.04</v>
      </c>
      <c r="F29" s="129">
        <v>1.24</v>
      </c>
      <c r="G29" s="129">
        <v>9.4499999999999993</v>
      </c>
      <c r="H29" s="97">
        <v>5935</v>
      </c>
      <c r="I29" s="47">
        <v>43.34</v>
      </c>
      <c r="J29" s="47">
        <v>40.35</v>
      </c>
      <c r="K29" s="47">
        <v>2.62</v>
      </c>
      <c r="L29" s="47">
        <v>0.37</v>
      </c>
      <c r="M29" s="47">
        <v>3.71</v>
      </c>
      <c r="N29" s="47">
        <v>52.95</v>
      </c>
      <c r="O29" s="48">
        <v>270</v>
      </c>
      <c r="P29" s="129">
        <v>50.97</v>
      </c>
      <c r="Q29" s="129">
        <v>28.95</v>
      </c>
      <c r="R29" s="129">
        <v>15.51</v>
      </c>
      <c r="S29" s="129">
        <v>6.51</v>
      </c>
      <c r="T29" s="129">
        <v>20.04</v>
      </c>
      <c r="U29" s="129">
        <v>28.98</v>
      </c>
      <c r="V29" s="97">
        <v>1855</v>
      </c>
      <c r="W29" s="58"/>
    </row>
    <row r="30" spans="1:23" s="67" customFormat="1" x14ac:dyDescent="0.25">
      <c r="A30" s="46" t="s">
        <v>46</v>
      </c>
      <c r="B30" s="129">
        <v>89.01</v>
      </c>
      <c r="C30" s="129">
        <v>80.510000000000005</v>
      </c>
      <c r="D30" s="129">
        <v>7.74</v>
      </c>
      <c r="E30" s="129">
        <v>0.76</v>
      </c>
      <c r="F30" s="129">
        <v>1.1499999999999999</v>
      </c>
      <c r="G30" s="129">
        <v>9.84</v>
      </c>
      <c r="H30" s="97">
        <v>45352</v>
      </c>
      <c r="I30" s="47">
        <v>49.43</v>
      </c>
      <c r="J30" s="47">
        <v>46.37</v>
      </c>
      <c r="K30" s="47">
        <v>2.61</v>
      </c>
      <c r="L30" s="47">
        <v>0.44</v>
      </c>
      <c r="M30" s="47">
        <v>6.07</v>
      </c>
      <c r="N30" s="47">
        <v>44.5</v>
      </c>
      <c r="O30" s="65">
        <v>1553</v>
      </c>
      <c r="P30" s="129">
        <v>56.92</v>
      </c>
      <c r="Q30" s="129">
        <v>40.130000000000003</v>
      </c>
      <c r="R30" s="129">
        <v>12.56</v>
      </c>
      <c r="S30" s="129">
        <v>4.22</v>
      </c>
      <c r="T30" s="129">
        <v>17.420000000000002</v>
      </c>
      <c r="U30" s="129">
        <v>25.66</v>
      </c>
      <c r="V30" s="97">
        <v>13098</v>
      </c>
      <c r="W30" s="58"/>
    </row>
    <row r="31" spans="1:23" s="67" customFormat="1" ht="15" customHeight="1" x14ac:dyDescent="0.25">
      <c r="A31" s="46" t="s">
        <v>49</v>
      </c>
      <c r="B31" s="129">
        <v>85.51</v>
      </c>
      <c r="C31" s="129">
        <v>76.459999999999994</v>
      </c>
      <c r="D31" s="129">
        <v>8.16</v>
      </c>
      <c r="E31" s="129">
        <v>0.89</v>
      </c>
      <c r="F31" s="129">
        <v>1.22</v>
      </c>
      <c r="G31" s="129">
        <v>13.27</v>
      </c>
      <c r="H31" s="97">
        <v>15568</v>
      </c>
      <c r="I31" s="47">
        <v>24.65</v>
      </c>
      <c r="J31" s="47">
        <v>22.56</v>
      </c>
      <c r="K31" s="47">
        <v>1.86</v>
      </c>
      <c r="L31" s="47">
        <v>0.23</v>
      </c>
      <c r="M31" s="47">
        <v>3.79</v>
      </c>
      <c r="N31" s="47">
        <v>71.56</v>
      </c>
      <c r="O31" s="48">
        <v>430</v>
      </c>
      <c r="P31" s="129">
        <v>45.72</v>
      </c>
      <c r="Q31" s="129">
        <v>25.22</v>
      </c>
      <c r="R31" s="129">
        <v>14.57</v>
      </c>
      <c r="S31" s="129">
        <v>5.93</v>
      </c>
      <c r="T31" s="129">
        <v>18.010000000000002</v>
      </c>
      <c r="U31" s="129">
        <v>36.270000000000003</v>
      </c>
      <c r="V31" s="97">
        <v>5199</v>
      </c>
      <c r="W31" s="58"/>
    </row>
    <row r="32" spans="1:23" s="67" customFormat="1" ht="15" customHeight="1" x14ac:dyDescent="0.25">
      <c r="A32" s="46" t="s">
        <v>50</v>
      </c>
      <c r="B32" s="129">
        <v>84.57</v>
      </c>
      <c r="C32" s="129">
        <v>72.2</v>
      </c>
      <c r="D32" s="129">
        <v>10.59</v>
      </c>
      <c r="E32" s="129">
        <v>1.78</v>
      </c>
      <c r="F32" s="129">
        <v>1.67</v>
      </c>
      <c r="G32" s="129">
        <v>13.76</v>
      </c>
      <c r="H32" s="97">
        <v>1759</v>
      </c>
      <c r="I32" s="47">
        <v>44.03</v>
      </c>
      <c r="J32" s="47">
        <v>38.85</v>
      </c>
      <c r="K32" s="47">
        <v>0</v>
      </c>
      <c r="L32" s="47">
        <v>5.18</v>
      </c>
      <c r="M32" s="47">
        <v>2.59</v>
      </c>
      <c r="N32" s="47">
        <v>53.38</v>
      </c>
      <c r="O32" s="48">
        <v>39</v>
      </c>
      <c r="P32" s="129">
        <v>48.03</v>
      </c>
      <c r="Q32" s="129">
        <v>28.91</v>
      </c>
      <c r="R32" s="129">
        <v>12.95</v>
      </c>
      <c r="S32" s="129">
        <v>6.17</v>
      </c>
      <c r="T32" s="129">
        <v>20.29</v>
      </c>
      <c r="U32" s="129">
        <v>31.68</v>
      </c>
      <c r="V32" s="97">
        <v>931</v>
      </c>
      <c r="W32" s="58"/>
    </row>
    <row r="33" spans="1:23" s="67" customFormat="1" ht="15" customHeight="1" x14ac:dyDescent="0.25">
      <c r="A33" s="46" t="s">
        <v>51</v>
      </c>
      <c r="B33" s="129">
        <v>92.64</v>
      </c>
      <c r="C33" s="129">
        <v>86.31</v>
      </c>
      <c r="D33" s="129">
        <v>5.42</v>
      </c>
      <c r="E33" s="129">
        <v>0.91</v>
      </c>
      <c r="F33" s="129">
        <v>0.77</v>
      </c>
      <c r="G33" s="129">
        <v>6.59</v>
      </c>
      <c r="H33" s="97">
        <v>2751</v>
      </c>
      <c r="I33" s="47">
        <v>58.93</v>
      </c>
      <c r="J33" s="47">
        <v>54.48</v>
      </c>
      <c r="K33" s="47">
        <v>4.45</v>
      </c>
      <c r="L33" s="47">
        <v>0</v>
      </c>
      <c r="M33" s="47">
        <v>4.42</v>
      </c>
      <c r="N33" s="47">
        <v>36.65</v>
      </c>
      <c r="O33" s="48">
        <v>68</v>
      </c>
      <c r="P33" s="129">
        <v>59.55</v>
      </c>
      <c r="Q33" s="129">
        <v>37.17</v>
      </c>
      <c r="R33" s="129">
        <v>17.739999999999998</v>
      </c>
      <c r="S33" s="129">
        <v>4.6500000000000004</v>
      </c>
      <c r="T33" s="129">
        <v>17.440000000000001</v>
      </c>
      <c r="U33" s="129">
        <v>23</v>
      </c>
      <c r="V33" s="97">
        <v>1278</v>
      </c>
      <c r="W33" s="58"/>
    </row>
    <row r="34" spans="1:23" s="67" customFormat="1" x14ac:dyDescent="0.25">
      <c r="A34" s="46" t="s">
        <v>52</v>
      </c>
      <c r="B34" s="129">
        <v>90.89</v>
      </c>
      <c r="C34" s="129">
        <v>82.76</v>
      </c>
      <c r="D34" s="129">
        <v>7.25</v>
      </c>
      <c r="E34" s="129">
        <v>0.87</v>
      </c>
      <c r="F34" s="129">
        <v>0.95</v>
      </c>
      <c r="G34" s="129">
        <v>8.16</v>
      </c>
      <c r="H34" s="97">
        <v>30081</v>
      </c>
      <c r="I34" s="47">
        <v>37.590000000000003</v>
      </c>
      <c r="J34" s="47">
        <v>33.119999999999997</v>
      </c>
      <c r="K34" s="47">
        <v>4.33</v>
      </c>
      <c r="L34" s="47">
        <v>0.14000000000000001</v>
      </c>
      <c r="M34" s="47">
        <v>4.6100000000000003</v>
      </c>
      <c r="N34" s="47">
        <v>57.79</v>
      </c>
      <c r="O34" s="48">
        <v>697</v>
      </c>
      <c r="P34" s="129">
        <v>53.56</v>
      </c>
      <c r="Q34" s="129">
        <v>33.380000000000003</v>
      </c>
      <c r="R34" s="129">
        <v>14.08</v>
      </c>
      <c r="S34" s="129">
        <v>6.11</v>
      </c>
      <c r="T34" s="129">
        <v>18.71</v>
      </c>
      <c r="U34" s="129">
        <v>27.72</v>
      </c>
      <c r="V34" s="97">
        <v>7996</v>
      </c>
      <c r="W34" s="58"/>
    </row>
    <row r="35" spans="1:23" s="67" customFormat="1" ht="14.1" customHeight="1" x14ac:dyDescent="0.25">
      <c r="A35" s="46" t="s">
        <v>53</v>
      </c>
      <c r="B35" s="129">
        <v>94.2</v>
      </c>
      <c r="C35" s="129">
        <v>87.17</v>
      </c>
      <c r="D35" s="129">
        <v>6.57</v>
      </c>
      <c r="E35" s="129">
        <v>0.47</v>
      </c>
      <c r="F35" s="129">
        <v>0.41</v>
      </c>
      <c r="G35" s="129">
        <v>5.39</v>
      </c>
      <c r="H35" s="97">
        <v>4429</v>
      </c>
      <c r="I35" s="47">
        <v>42.86</v>
      </c>
      <c r="J35" s="47">
        <v>40.479999999999997</v>
      </c>
      <c r="K35" s="47">
        <v>2.38</v>
      </c>
      <c r="L35" s="47">
        <v>0</v>
      </c>
      <c r="M35" s="47">
        <v>7.14</v>
      </c>
      <c r="N35" s="47">
        <v>50</v>
      </c>
      <c r="O35" s="47">
        <v>42</v>
      </c>
      <c r="P35" s="129">
        <v>63.53</v>
      </c>
      <c r="Q35" s="129">
        <v>50.99</v>
      </c>
      <c r="R35" s="129">
        <v>9.9499999999999993</v>
      </c>
      <c r="S35" s="129">
        <v>2.58</v>
      </c>
      <c r="T35" s="129">
        <v>10.58</v>
      </c>
      <c r="U35" s="129">
        <v>25.89</v>
      </c>
      <c r="V35" s="97">
        <v>1120</v>
      </c>
      <c r="W35" s="58"/>
    </row>
    <row r="36" spans="1:23" s="67" customFormat="1" ht="15" customHeight="1" x14ac:dyDescent="0.25">
      <c r="A36" s="46" t="s">
        <v>57</v>
      </c>
      <c r="B36" s="129">
        <v>88.08</v>
      </c>
      <c r="C36" s="129">
        <v>78.569999999999993</v>
      </c>
      <c r="D36" s="129">
        <v>8.16</v>
      </c>
      <c r="E36" s="129">
        <v>1.35</v>
      </c>
      <c r="F36" s="129">
        <v>1.23</v>
      </c>
      <c r="G36" s="129">
        <v>10.69</v>
      </c>
      <c r="H36" s="97">
        <v>11987</v>
      </c>
      <c r="I36" s="47">
        <v>36.83</v>
      </c>
      <c r="J36" s="47">
        <v>32.17</v>
      </c>
      <c r="K36" s="47">
        <v>3.48</v>
      </c>
      <c r="L36" s="47">
        <v>1.17</v>
      </c>
      <c r="M36" s="47">
        <v>7.02</v>
      </c>
      <c r="N36" s="47">
        <v>56.15</v>
      </c>
      <c r="O36" s="48">
        <v>345</v>
      </c>
      <c r="P36" s="129">
        <v>48.64</v>
      </c>
      <c r="Q36" s="129">
        <v>28.14</v>
      </c>
      <c r="R36" s="129">
        <v>14.18</v>
      </c>
      <c r="S36" s="129">
        <v>6.32</v>
      </c>
      <c r="T36" s="129">
        <v>22.15</v>
      </c>
      <c r="U36" s="129">
        <v>29.21</v>
      </c>
      <c r="V36" s="97">
        <v>4975</v>
      </c>
      <c r="W36" s="58"/>
    </row>
    <row r="37" spans="1:23" s="67" customFormat="1" ht="15" customHeight="1" x14ac:dyDescent="0.25">
      <c r="A37" s="46" t="s">
        <v>58</v>
      </c>
      <c r="B37" s="129">
        <v>78.66</v>
      </c>
      <c r="C37" s="129">
        <v>74.47</v>
      </c>
      <c r="D37" s="129">
        <v>3.6</v>
      </c>
      <c r="E37" s="129">
        <v>0.59</v>
      </c>
      <c r="F37" s="129">
        <v>12.83</v>
      </c>
      <c r="G37" s="129">
        <v>8.52</v>
      </c>
      <c r="H37" s="97">
        <v>2535</v>
      </c>
      <c r="I37" s="47">
        <v>18.61</v>
      </c>
      <c r="J37" s="47">
        <v>16.28</v>
      </c>
      <c r="K37" s="47">
        <v>2.33</v>
      </c>
      <c r="L37" s="47">
        <v>0</v>
      </c>
      <c r="M37" s="47">
        <v>16.28</v>
      </c>
      <c r="N37" s="47">
        <v>65.11</v>
      </c>
      <c r="O37" s="47">
        <v>43</v>
      </c>
      <c r="P37" s="129">
        <v>47.05</v>
      </c>
      <c r="Q37" s="129">
        <v>40.98</v>
      </c>
      <c r="R37" s="129">
        <v>4.82</v>
      </c>
      <c r="S37" s="129">
        <v>1.25</v>
      </c>
      <c r="T37" s="129">
        <v>36.049999999999997</v>
      </c>
      <c r="U37" s="129">
        <v>16.91</v>
      </c>
      <c r="V37" s="97">
        <v>2838</v>
      </c>
      <c r="W37" s="58"/>
    </row>
    <row r="38" spans="1:23" s="67" customFormat="1" ht="15" customHeight="1" x14ac:dyDescent="0.25">
      <c r="A38" s="46" t="s">
        <v>59</v>
      </c>
      <c r="B38" s="129">
        <v>88.2</v>
      </c>
      <c r="C38" s="129">
        <v>79.33</v>
      </c>
      <c r="D38" s="129">
        <v>8.09</v>
      </c>
      <c r="E38" s="129">
        <v>0.78</v>
      </c>
      <c r="F38" s="129">
        <v>0.39</v>
      </c>
      <c r="G38" s="129">
        <v>11.4</v>
      </c>
      <c r="H38" s="97">
        <v>1539</v>
      </c>
      <c r="I38" s="47">
        <v>27.63</v>
      </c>
      <c r="J38" s="47">
        <v>24.17</v>
      </c>
      <c r="K38" s="47">
        <v>0</v>
      </c>
      <c r="L38" s="47">
        <v>3.45</v>
      </c>
      <c r="M38" s="47">
        <v>6.91</v>
      </c>
      <c r="N38" s="47">
        <v>65.47</v>
      </c>
      <c r="O38" s="47">
        <v>29</v>
      </c>
      <c r="P38" s="129">
        <v>39.31</v>
      </c>
      <c r="Q38" s="129">
        <v>23.22</v>
      </c>
      <c r="R38" s="129">
        <v>10.98</v>
      </c>
      <c r="S38" s="129">
        <v>5.12</v>
      </c>
      <c r="T38" s="129">
        <v>20.74</v>
      </c>
      <c r="U38" s="129">
        <v>39.950000000000003</v>
      </c>
      <c r="V38" s="96">
        <v>569</v>
      </c>
      <c r="W38" s="58"/>
    </row>
    <row r="39" spans="1:23" s="67" customFormat="1" x14ac:dyDescent="0.25">
      <c r="A39" s="46" t="s">
        <v>60</v>
      </c>
      <c r="B39" s="129">
        <v>81.650000000000006</v>
      </c>
      <c r="C39" s="129">
        <v>71.930000000000007</v>
      </c>
      <c r="D39" s="129">
        <v>8</v>
      </c>
      <c r="E39" s="129">
        <v>1.72</v>
      </c>
      <c r="F39" s="129">
        <v>1.74</v>
      </c>
      <c r="G39" s="129">
        <v>16.600000000000001</v>
      </c>
      <c r="H39" s="97">
        <v>6608</v>
      </c>
      <c r="I39" s="47">
        <v>28.52</v>
      </c>
      <c r="J39" s="47">
        <v>26.69</v>
      </c>
      <c r="K39" s="47">
        <v>0.78</v>
      </c>
      <c r="L39" s="47">
        <v>1.06</v>
      </c>
      <c r="M39" s="47">
        <v>8.34</v>
      </c>
      <c r="N39" s="47">
        <v>63.14</v>
      </c>
      <c r="O39" s="48">
        <v>667</v>
      </c>
      <c r="P39" s="129">
        <v>41.72</v>
      </c>
      <c r="Q39" s="129">
        <v>28.76</v>
      </c>
      <c r="R39" s="129">
        <v>8.4600000000000009</v>
      </c>
      <c r="S39" s="129">
        <v>4.49</v>
      </c>
      <c r="T39" s="129">
        <v>19.829999999999998</v>
      </c>
      <c r="U39" s="129">
        <v>38.450000000000003</v>
      </c>
      <c r="V39" s="97">
        <v>4923</v>
      </c>
      <c r="W39" s="58"/>
    </row>
    <row r="40" spans="1:23" s="67" customFormat="1" x14ac:dyDescent="0.25">
      <c r="A40" s="46" t="s">
        <v>61</v>
      </c>
      <c r="B40" s="129">
        <v>91.77</v>
      </c>
      <c r="C40" s="129">
        <v>85.17</v>
      </c>
      <c r="D40" s="129">
        <v>5.6</v>
      </c>
      <c r="E40" s="129">
        <v>1</v>
      </c>
      <c r="F40" s="129">
        <v>1.1299999999999999</v>
      </c>
      <c r="G40" s="129">
        <v>7.1</v>
      </c>
      <c r="H40" s="97">
        <v>4189</v>
      </c>
      <c r="I40" s="47">
        <v>13.9</v>
      </c>
      <c r="J40" s="47">
        <v>8.34</v>
      </c>
      <c r="K40" s="47">
        <v>4.17</v>
      </c>
      <c r="L40" s="47">
        <v>1.39</v>
      </c>
      <c r="M40" s="47">
        <v>11.16</v>
      </c>
      <c r="N40" s="47">
        <v>74.930000000000007</v>
      </c>
      <c r="O40" s="48">
        <v>72</v>
      </c>
      <c r="P40" s="129">
        <v>57.15</v>
      </c>
      <c r="Q40" s="129">
        <v>36.42</v>
      </c>
      <c r="R40" s="129">
        <v>16.96</v>
      </c>
      <c r="S40" s="129">
        <v>3.78</v>
      </c>
      <c r="T40" s="129">
        <v>18.28</v>
      </c>
      <c r="U40" s="129">
        <v>24.57</v>
      </c>
      <c r="V40" s="97">
        <v>1455</v>
      </c>
      <c r="W40" s="58"/>
    </row>
    <row r="41" spans="1:23" s="67" customFormat="1" x14ac:dyDescent="0.25">
      <c r="A41" s="46" t="s">
        <v>63</v>
      </c>
      <c r="B41" s="129">
        <v>89.12</v>
      </c>
      <c r="C41" s="129">
        <v>77.819999999999993</v>
      </c>
      <c r="D41" s="129">
        <v>9.02</v>
      </c>
      <c r="E41" s="129">
        <v>2.2799999999999998</v>
      </c>
      <c r="F41" s="129">
        <v>0.8</v>
      </c>
      <c r="G41" s="129">
        <v>10.08</v>
      </c>
      <c r="H41" s="97">
        <v>5150</v>
      </c>
      <c r="I41" s="47">
        <v>30.06</v>
      </c>
      <c r="J41" s="47">
        <v>25.37</v>
      </c>
      <c r="K41" s="47">
        <v>0.94</v>
      </c>
      <c r="L41" s="47">
        <v>3.76</v>
      </c>
      <c r="M41" s="47">
        <v>8.4600000000000009</v>
      </c>
      <c r="N41" s="47">
        <v>61.48</v>
      </c>
      <c r="O41" s="48">
        <v>106</v>
      </c>
      <c r="P41" s="129">
        <v>49.64</v>
      </c>
      <c r="Q41" s="129">
        <v>26.7</v>
      </c>
      <c r="R41" s="129">
        <v>14.71</v>
      </c>
      <c r="S41" s="129">
        <v>8.23</v>
      </c>
      <c r="T41" s="129">
        <v>20.96</v>
      </c>
      <c r="U41" s="129">
        <v>29.4</v>
      </c>
      <c r="V41" s="97">
        <v>1730</v>
      </c>
      <c r="W41" s="58"/>
    </row>
    <row r="42" spans="1:23" s="67" customFormat="1" ht="14.45" customHeight="1" x14ac:dyDescent="0.25">
      <c r="B42" s="215" t="s">
        <v>66</v>
      </c>
      <c r="C42" s="207"/>
      <c r="D42" s="207"/>
      <c r="E42" s="207"/>
      <c r="F42" s="207"/>
      <c r="G42" s="207"/>
      <c r="H42" s="208"/>
      <c r="I42" s="199" t="s">
        <v>66</v>
      </c>
      <c r="J42" s="199"/>
      <c r="K42" s="199"/>
      <c r="L42" s="199"/>
      <c r="M42" s="199"/>
      <c r="N42" s="199"/>
      <c r="O42" s="200"/>
      <c r="P42" s="210" t="s">
        <v>66</v>
      </c>
      <c r="Q42" s="210"/>
      <c r="R42" s="210"/>
      <c r="S42" s="210"/>
      <c r="T42" s="210"/>
      <c r="U42" s="210"/>
      <c r="V42" s="210"/>
      <c r="W42" s="58"/>
    </row>
    <row r="43" spans="1:23" s="67" customFormat="1" ht="14.1" customHeight="1" x14ac:dyDescent="0.25">
      <c r="A43" s="46" t="s">
        <v>23</v>
      </c>
      <c r="B43" s="129">
        <v>83.35</v>
      </c>
      <c r="C43" s="129">
        <v>71.09</v>
      </c>
      <c r="D43" s="129">
        <v>11.13</v>
      </c>
      <c r="E43" s="129">
        <v>1.1299999999999999</v>
      </c>
      <c r="F43" s="129">
        <v>1.68</v>
      </c>
      <c r="G43" s="129">
        <v>14.97</v>
      </c>
      <c r="H43" s="97">
        <v>8402</v>
      </c>
      <c r="I43" s="47">
        <v>25.52</v>
      </c>
      <c r="J43" s="47">
        <v>22.55</v>
      </c>
      <c r="K43" s="47">
        <v>2.65</v>
      </c>
      <c r="L43" s="47">
        <v>0.32</v>
      </c>
      <c r="M43" s="47">
        <v>6.79</v>
      </c>
      <c r="N43" s="47">
        <v>67.69</v>
      </c>
      <c r="O43" s="48">
        <v>310</v>
      </c>
      <c r="P43" s="129">
        <v>44.51</v>
      </c>
      <c r="Q43" s="129">
        <v>21.58</v>
      </c>
      <c r="R43" s="129">
        <v>19.72</v>
      </c>
      <c r="S43" s="129">
        <v>3.22</v>
      </c>
      <c r="T43" s="129">
        <v>18.399999999999999</v>
      </c>
      <c r="U43" s="129">
        <v>37.090000000000003</v>
      </c>
      <c r="V43" s="97">
        <v>3999</v>
      </c>
      <c r="W43" s="58"/>
    </row>
    <row r="44" spans="1:23" s="67" customFormat="1" x14ac:dyDescent="0.25">
      <c r="A44" s="46" t="s">
        <v>28</v>
      </c>
      <c r="B44" s="129">
        <v>90.51</v>
      </c>
      <c r="C44" s="129">
        <v>83.12</v>
      </c>
      <c r="D44" s="129">
        <v>6.71</v>
      </c>
      <c r="E44" s="129">
        <v>0.69</v>
      </c>
      <c r="F44" s="129">
        <v>0.9</v>
      </c>
      <c r="G44" s="129">
        <v>8.59</v>
      </c>
      <c r="H44" s="97">
        <v>8697</v>
      </c>
      <c r="I44" s="47">
        <v>58.94</v>
      </c>
      <c r="J44" s="47">
        <v>57.58</v>
      </c>
      <c r="K44" s="47">
        <v>0.69</v>
      </c>
      <c r="L44" s="47">
        <v>0.67</v>
      </c>
      <c r="M44" s="47">
        <v>2.36</v>
      </c>
      <c r="N44" s="47">
        <v>38.700000000000003</v>
      </c>
      <c r="O44" s="48">
        <v>297</v>
      </c>
      <c r="P44" s="129">
        <v>56.66</v>
      </c>
      <c r="Q44" s="129">
        <v>32.76</v>
      </c>
      <c r="R44" s="129">
        <v>18.57</v>
      </c>
      <c r="S44" s="129">
        <v>5.34</v>
      </c>
      <c r="T44" s="129">
        <v>15.52</v>
      </c>
      <c r="U44" s="129">
        <v>27.81</v>
      </c>
      <c r="V44" s="97">
        <v>2521</v>
      </c>
      <c r="W44" s="58"/>
    </row>
    <row r="45" spans="1:23" s="67" customFormat="1" x14ac:dyDescent="0.25">
      <c r="A45" s="46" t="s">
        <v>47</v>
      </c>
      <c r="B45" s="129">
        <v>85.76</v>
      </c>
      <c r="C45" s="129">
        <v>72.459999999999994</v>
      </c>
      <c r="D45" s="129">
        <v>11.85</v>
      </c>
      <c r="E45" s="129">
        <v>1.45</v>
      </c>
      <c r="F45" s="129">
        <v>1.36</v>
      </c>
      <c r="G45" s="129">
        <v>12.87</v>
      </c>
      <c r="H45" s="97">
        <v>8311</v>
      </c>
      <c r="I45" s="47">
        <v>29.63</v>
      </c>
      <c r="J45" s="47">
        <v>24.68</v>
      </c>
      <c r="K45" s="47">
        <v>3.3</v>
      </c>
      <c r="L45" s="47">
        <v>1.65</v>
      </c>
      <c r="M45" s="47">
        <v>5.77</v>
      </c>
      <c r="N45" s="47">
        <v>64.599999999999994</v>
      </c>
      <c r="O45" s="48">
        <v>122</v>
      </c>
      <c r="P45" s="129">
        <v>45.53</v>
      </c>
      <c r="Q45" s="129">
        <v>25.45</v>
      </c>
      <c r="R45" s="129">
        <v>14.32</v>
      </c>
      <c r="S45" s="129">
        <v>5.76</v>
      </c>
      <c r="T45" s="129">
        <v>19.34</v>
      </c>
      <c r="U45" s="129">
        <v>35.130000000000003</v>
      </c>
      <c r="V45" s="97">
        <v>3415</v>
      </c>
      <c r="W45" s="58"/>
    </row>
    <row r="46" spans="1:23" s="67" customFormat="1" x14ac:dyDescent="0.25">
      <c r="A46" s="46" t="s">
        <v>54</v>
      </c>
      <c r="B46" s="129">
        <v>80.069999999999993</v>
      </c>
      <c r="C46" s="129">
        <v>68.17</v>
      </c>
      <c r="D46" s="129">
        <v>10.82</v>
      </c>
      <c r="E46" s="129">
        <v>1.08</v>
      </c>
      <c r="F46" s="129">
        <v>1.56</v>
      </c>
      <c r="G46" s="129">
        <v>18.37</v>
      </c>
      <c r="H46" s="97">
        <v>3524</v>
      </c>
      <c r="I46" s="47">
        <v>22.67</v>
      </c>
      <c r="J46" s="47">
        <v>17.62</v>
      </c>
      <c r="K46" s="47">
        <v>2.52</v>
      </c>
      <c r="L46" s="47">
        <v>2.52</v>
      </c>
      <c r="M46" s="47">
        <v>10.11</v>
      </c>
      <c r="N46" s="47">
        <v>67.23</v>
      </c>
      <c r="O46" s="47">
        <v>40</v>
      </c>
      <c r="P46" s="129">
        <v>34.67</v>
      </c>
      <c r="Q46" s="129">
        <v>17.32</v>
      </c>
      <c r="R46" s="129">
        <v>11.51</v>
      </c>
      <c r="S46" s="129">
        <v>5.84</v>
      </c>
      <c r="T46" s="129">
        <v>21.44</v>
      </c>
      <c r="U46" s="129">
        <v>43.89</v>
      </c>
      <c r="V46" s="97">
        <v>1524</v>
      </c>
      <c r="W46" s="58"/>
    </row>
    <row r="47" spans="1:23" s="67" customFormat="1" ht="14.45" customHeight="1" x14ac:dyDescent="0.25">
      <c r="B47" s="215" t="s">
        <v>67</v>
      </c>
      <c r="C47" s="207"/>
      <c r="D47" s="207"/>
      <c r="E47" s="207"/>
      <c r="F47" s="207"/>
      <c r="G47" s="207"/>
      <c r="H47" s="208"/>
      <c r="I47" s="239" t="s">
        <v>67</v>
      </c>
      <c r="J47" s="239"/>
      <c r="K47" s="239"/>
      <c r="L47" s="239"/>
      <c r="M47" s="239"/>
      <c r="N47" s="239"/>
      <c r="O47" s="240"/>
      <c r="P47" s="210" t="s">
        <v>67</v>
      </c>
      <c r="Q47" s="210"/>
      <c r="R47" s="210"/>
      <c r="S47" s="210"/>
      <c r="T47" s="210"/>
      <c r="U47" s="210"/>
      <c r="V47" s="210"/>
      <c r="W47" s="7"/>
    </row>
    <row r="48" spans="1:23" s="67" customFormat="1" x14ac:dyDescent="0.25">
      <c r="A48" s="46" t="s">
        <v>31</v>
      </c>
      <c r="B48" s="129">
        <v>80.98</v>
      </c>
      <c r="C48" s="129">
        <v>68.16</v>
      </c>
      <c r="D48" s="129">
        <v>10.68</v>
      </c>
      <c r="E48" s="129">
        <v>2.14</v>
      </c>
      <c r="F48" s="129">
        <v>1.29</v>
      </c>
      <c r="G48" s="129">
        <v>17.72</v>
      </c>
      <c r="H48" s="97">
        <v>2719</v>
      </c>
      <c r="I48" s="47">
        <v>8.66</v>
      </c>
      <c r="J48" s="47">
        <v>7.56</v>
      </c>
      <c r="K48" s="47">
        <v>1.1000000000000001</v>
      </c>
      <c r="L48" s="47">
        <v>0</v>
      </c>
      <c r="M48" s="47">
        <v>10.81</v>
      </c>
      <c r="N48" s="47">
        <v>80.53</v>
      </c>
      <c r="O48" s="48">
        <v>93</v>
      </c>
      <c r="P48" s="129">
        <v>37.229999999999997</v>
      </c>
      <c r="Q48" s="129">
        <v>15.56</v>
      </c>
      <c r="R48" s="129">
        <v>14.02</v>
      </c>
      <c r="S48" s="129">
        <v>7.65</v>
      </c>
      <c r="T48" s="129">
        <v>19.12</v>
      </c>
      <c r="U48" s="129">
        <v>43.65</v>
      </c>
      <c r="V48" s="97">
        <v>1408</v>
      </c>
      <c r="W48" s="58"/>
    </row>
    <row r="49" spans="1:23" s="67" customFormat="1" x14ac:dyDescent="0.25">
      <c r="A49" s="46" t="s">
        <v>40</v>
      </c>
      <c r="B49" s="129">
        <v>81.47</v>
      </c>
      <c r="C49" s="129">
        <v>66.45</v>
      </c>
      <c r="D49" s="129">
        <v>12.74</v>
      </c>
      <c r="E49" s="129">
        <v>2.2799999999999998</v>
      </c>
      <c r="F49" s="129">
        <v>0.89</v>
      </c>
      <c r="G49" s="129">
        <v>17.63</v>
      </c>
      <c r="H49" s="96">
        <v>451</v>
      </c>
      <c r="I49" s="47">
        <v>60.45</v>
      </c>
      <c r="J49" s="47">
        <v>47.77</v>
      </c>
      <c r="K49" s="47">
        <v>6.29</v>
      </c>
      <c r="L49" s="47">
        <v>6.39</v>
      </c>
      <c r="M49" s="47">
        <v>0</v>
      </c>
      <c r="N49" s="47">
        <v>39.549999999999997</v>
      </c>
      <c r="O49" s="47">
        <v>17</v>
      </c>
      <c r="P49" s="129">
        <v>40.909999999999997</v>
      </c>
      <c r="Q49" s="129">
        <v>19.05</v>
      </c>
      <c r="R49" s="129">
        <v>15.56</v>
      </c>
      <c r="S49" s="129">
        <v>6.3</v>
      </c>
      <c r="T49" s="129">
        <v>19.57</v>
      </c>
      <c r="U49" s="129">
        <v>39.51</v>
      </c>
      <c r="V49" s="96">
        <v>226</v>
      </c>
      <c r="W49" s="58"/>
    </row>
    <row r="50" spans="1:23" s="67" customFormat="1" ht="15" customHeight="1" x14ac:dyDescent="0.25">
      <c r="A50" s="46" t="s">
        <v>48</v>
      </c>
      <c r="B50" s="129">
        <v>87.6</v>
      </c>
      <c r="C50" s="129">
        <v>69.569999999999993</v>
      </c>
      <c r="D50" s="129">
        <v>15.62</v>
      </c>
      <c r="E50" s="129">
        <v>2.41</v>
      </c>
      <c r="F50" s="129">
        <v>0.66</v>
      </c>
      <c r="G50" s="129">
        <v>11.74</v>
      </c>
      <c r="H50" s="96">
        <v>408</v>
      </c>
      <c r="I50" s="22">
        <v>0</v>
      </c>
      <c r="J50" s="22">
        <v>0</v>
      </c>
      <c r="K50" s="22">
        <v>0</v>
      </c>
      <c r="L50" s="22">
        <v>0</v>
      </c>
      <c r="M50" s="22">
        <v>0</v>
      </c>
      <c r="N50" s="22">
        <v>100</v>
      </c>
      <c r="O50" s="22">
        <v>11</v>
      </c>
      <c r="P50" s="129">
        <v>48.52</v>
      </c>
      <c r="Q50" s="129">
        <v>14.21</v>
      </c>
      <c r="R50" s="129">
        <v>28.16</v>
      </c>
      <c r="S50" s="129">
        <v>6.16</v>
      </c>
      <c r="T50" s="129">
        <v>18.64</v>
      </c>
      <c r="U50" s="129">
        <v>32.840000000000003</v>
      </c>
      <c r="V50" s="96">
        <v>211</v>
      </c>
      <c r="W50" s="7"/>
    </row>
    <row r="51" spans="1:23" s="67" customFormat="1" x14ac:dyDescent="0.25">
      <c r="A51" s="46" t="s">
        <v>55</v>
      </c>
      <c r="B51" s="129">
        <v>93.43</v>
      </c>
      <c r="C51" s="129">
        <v>74</v>
      </c>
      <c r="D51" s="129">
        <v>15.16</v>
      </c>
      <c r="E51" s="129">
        <v>4.28</v>
      </c>
      <c r="F51" s="129">
        <v>1.21</v>
      </c>
      <c r="G51" s="129">
        <v>5.36</v>
      </c>
      <c r="H51" s="96">
        <v>424</v>
      </c>
      <c r="I51" s="47">
        <v>39.11</v>
      </c>
      <c r="J51" s="47">
        <v>39.11</v>
      </c>
      <c r="K51" s="47">
        <v>0</v>
      </c>
      <c r="L51" s="47">
        <v>0</v>
      </c>
      <c r="M51" s="47">
        <v>0</v>
      </c>
      <c r="N51" s="47">
        <v>60.89</v>
      </c>
      <c r="O51" s="47">
        <v>18</v>
      </c>
      <c r="P51" s="129">
        <v>73.709999999999994</v>
      </c>
      <c r="Q51" s="129">
        <v>51.94</v>
      </c>
      <c r="R51" s="129">
        <v>13.2</v>
      </c>
      <c r="S51" s="129">
        <v>8.56</v>
      </c>
      <c r="T51" s="129">
        <v>7.79</v>
      </c>
      <c r="U51" s="129">
        <v>18.5</v>
      </c>
      <c r="V51" s="96">
        <v>389</v>
      </c>
      <c r="W51" s="58"/>
    </row>
    <row r="52" spans="1:23" s="67" customFormat="1" x14ac:dyDescent="0.25">
      <c r="A52" s="46" t="s">
        <v>56</v>
      </c>
      <c r="B52" s="129">
        <v>87.26</v>
      </c>
      <c r="C52" s="129">
        <v>77.63</v>
      </c>
      <c r="D52" s="129">
        <v>8.43</v>
      </c>
      <c r="E52" s="129">
        <v>1.2</v>
      </c>
      <c r="F52" s="129">
        <v>1.47</v>
      </c>
      <c r="G52" s="129">
        <v>11.28</v>
      </c>
      <c r="H52" s="97">
        <v>6441</v>
      </c>
      <c r="I52" s="47">
        <v>18.13</v>
      </c>
      <c r="J52" s="47">
        <v>17.27</v>
      </c>
      <c r="K52" s="47">
        <v>0</v>
      </c>
      <c r="L52" s="47">
        <v>0.86</v>
      </c>
      <c r="M52" s="47">
        <v>4.5599999999999996</v>
      </c>
      <c r="N52" s="47">
        <v>77.31</v>
      </c>
      <c r="O52" s="47">
        <v>116</v>
      </c>
      <c r="P52" s="129">
        <v>47.14</v>
      </c>
      <c r="Q52" s="129">
        <v>26.06</v>
      </c>
      <c r="R52" s="129">
        <v>16.329999999999998</v>
      </c>
      <c r="S52" s="129">
        <v>4.75</v>
      </c>
      <c r="T52" s="129">
        <v>18.7</v>
      </c>
      <c r="U52" s="129">
        <v>34.159999999999997</v>
      </c>
      <c r="V52" s="97">
        <v>2195</v>
      </c>
      <c r="W52" s="58"/>
    </row>
    <row r="53" spans="1:23" s="67" customFormat="1" x14ac:dyDescent="0.25">
      <c r="A53" s="6" t="s">
        <v>71</v>
      </c>
      <c r="B53"/>
      <c r="C53"/>
      <c r="D53"/>
      <c r="E53"/>
      <c r="F53"/>
      <c r="G53"/>
      <c r="H53"/>
      <c r="I53" s="7"/>
      <c r="J53" s="7"/>
      <c r="K53" s="7"/>
      <c r="L53" s="7"/>
      <c r="M53" s="7"/>
      <c r="N53" s="7"/>
      <c r="O53" s="18"/>
      <c r="P53" s="7"/>
      <c r="Q53" s="7"/>
      <c r="R53" s="7"/>
      <c r="S53" s="7"/>
      <c r="T53" s="7"/>
      <c r="U53" s="7"/>
      <c r="V53" s="18"/>
      <c r="W53" s="7"/>
    </row>
    <row r="54" spans="1:23" x14ac:dyDescent="0.25">
      <c r="A54" s="159" t="s">
        <v>167</v>
      </c>
    </row>
    <row r="55" spans="1:23" ht="15.75" customHeight="1" x14ac:dyDescent="0.25">
      <c r="A55" s="170" t="s">
        <v>170</v>
      </c>
    </row>
    <row r="56" spans="1:23" ht="15.75" customHeight="1" x14ac:dyDescent="0.25"/>
  </sheetData>
  <mergeCells count="32">
    <mergeCell ref="B42:H42"/>
    <mergeCell ref="B8:H8"/>
    <mergeCell ref="C5:C6"/>
    <mergeCell ref="D5:E5"/>
    <mergeCell ref="F5:F6"/>
    <mergeCell ref="G5:G6"/>
    <mergeCell ref="H5:H6"/>
    <mergeCell ref="A3:V3"/>
    <mergeCell ref="P4:V4"/>
    <mergeCell ref="I4:O4"/>
    <mergeCell ref="B4:H4"/>
    <mergeCell ref="B47:H47"/>
    <mergeCell ref="O5:O6"/>
    <mergeCell ref="I8:O8"/>
    <mergeCell ref="I42:O42"/>
    <mergeCell ref="I47:O47"/>
    <mergeCell ref="I5:I6"/>
    <mergeCell ref="J5:J6"/>
    <mergeCell ref="K5:L5"/>
    <mergeCell ref="M5:M6"/>
    <mergeCell ref="N5:N6"/>
    <mergeCell ref="A5:A6"/>
    <mergeCell ref="B5:B6"/>
    <mergeCell ref="P8:V8"/>
    <mergeCell ref="P42:V42"/>
    <mergeCell ref="P47:V47"/>
    <mergeCell ref="P5:P6"/>
    <mergeCell ref="Q5:Q6"/>
    <mergeCell ref="R5:S5"/>
    <mergeCell ref="T5:T6"/>
    <mergeCell ref="U5:U6"/>
    <mergeCell ref="V5:V6"/>
  </mergeCells>
  <hyperlinks>
    <hyperlink ref="A1" location="'List of Tables'!A1" display="List of Tables" xr:uid="{00000000-0004-0000-1900-000000000000}"/>
  </hyperlinks>
  <pageMargins left="0.7" right="0.7" top="0.75" bottom="0.75" header="0.3" footer="0.3"/>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sheetPr>
  <dimension ref="A1:V55"/>
  <sheetViews>
    <sheetView zoomScaleNormal="100" workbookViewId="0">
      <selection activeCell="B1" sqref="B1"/>
    </sheetView>
  </sheetViews>
  <sheetFormatPr defaultColWidth="8.85546875" defaultRowHeight="15" x14ac:dyDescent="0.25"/>
  <cols>
    <col min="1" max="1" width="18.140625" style="18" customWidth="1"/>
    <col min="2" max="2" width="12.140625" style="18" customWidth="1"/>
    <col min="3" max="3" width="12.28515625" style="18" customWidth="1"/>
    <col min="4" max="5" width="8.85546875" style="18"/>
    <col min="6" max="6" width="11" style="18" customWidth="1"/>
    <col min="7" max="7" width="11.7109375" style="18" customWidth="1"/>
    <col min="8" max="8" width="8.85546875" style="18"/>
    <col min="9" max="9" width="11.42578125" style="8" customWidth="1"/>
    <col min="10" max="10" width="13.42578125" style="8" customWidth="1"/>
    <col min="11" max="12" width="8.85546875" style="8"/>
    <col min="13" max="13" width="10.7109375" style="8" customWidth="1"/>
    <col min="14" max="14" width="11.7109375" style="8" customWidth="1"/>
    <col min="15" max="15" width="8.85546875" style="18"/>
    <col min="16" max="16" width="10.5703125" style="8" customWidth="1"/>
    <col min="17" max="17" width="11.42578125" style="8" customWidth="1"/>
    <col min="18" max="19" width="8.85546875" style="8"/>
    <col min="20" max="20" width="10.85546875" style="8" customWidth="1"/>
    <col min="21" max="21" width="11.42578125" style="8" customWidth="1"/>
    <col min="22" max="16384" width="8.85546875" style="18"/>
  </cols>
  <sheetData>
    <row r="1" spans="1:22" ht="15.75" customHeight="1" x14ac:dyDescent="0.25">
      <c r="A1" s="38" t="s">
        <v>83</v>
      </c>
    </row>
    <row r="2" spans="1:22" ht="15.75" customHeight="1" x14ac:dyDescent="0.2">
      <c r="A2" s="212" t="s">
        <v>188</v>
      </c>
      <c r="B2" s="212"/>
      <c r="C2" s="212"/>
      <c r="D2" s="212"/>
      <c r="E2" s="212"/>
      <c r="F2" s="212"/>
      <c r="G2" s="212"/>
      <c r="H2" s="212"/>
      <c r="I2" s="212"/>
      <c r="J2" s="212"/>
      <c r="K2" s="212"/>
      <c r="L2" s="212"/>
      <c r="M2" s="212"/>
      <c r="N2" s="212"/>
      <c r="O2" s="212"/>
      <c r="P2" s="212"/>
      <c r="Q2" s="212"/>
      <c r="R2" s="212"/>
      <c r="S2" s="212"/>
      <c r="T2" s="212"/>
      <c r="U2" s="212"/>
      <c r="V2" s="212"/>
    </row>
    <row r="3" spans="1:22" ht="15.75" customHeight="1" x14ac:dyDescent="0.2">
      <c r="A3" s="214" t="s">
        <v>92</v>
      </c>
      <c r="B3" s="214"/>
      <c r="C3" s="214"/>
      <c r="D3" s="214"/>
      <c r="E3" s="214"/>
      <c r="F3" s="214"/>
      <c r="G3" s="214"/>
      <c r="H3" s="214"/>
      <c r="I3" s="214" t="s">
        <v>93</v>
      </c>
      <c r="J3" s="214"/>
      <c r="K3" s="214"/>
      <c r="L3" s="214"/>
      <c r="M3" s="214"/>
      <c r="N3" s="214"/>
      <c r="O3" s="214"/>
      <c r="P3" s="214" t="s">
        <v>94</v>
      </c>
      <c r="Q3" s="214"/>
      <c r="R3" s="214"/>
      <c r="S3" s="214"/>
      <c r="T3" s="214"/>
      <c r="U3" s="214"/>
      <c r="V3" s="214"/>
    </row>
    <row r="4" spans="1:22" ht="39.75" customHeight="1" x14ac:dyDescent="0.2">
      <c r="A4" s="203" t="s">
        <v>87</v>
      </c>
      <c r="B4" s="222" t="s">
        <v>0</v>
      </c>
      <c r="C4" s="222" t="s">
        <v>6</v>
      </c>
      <c r="D4" s="222" t="s">
        <v>13</v>
      </c>
      <c r="E4" s="222"/>
      <c r="F4" s="222" t="s">
        <v>1</v>
      </c>
      <c r="G4" s="222" t="s">
        <v>2</v>
      </c>
      <c r="H4" s="220" t="s">
        <v>84</v>
      </c>
      <c r="I4" s="204" t="s">
        <v>0</v>
      </c>
      <c r="J4" s="204" t="s">
        <v>6</v>
      </c>
      <c r="K4" s="204" t="s">
        <v>13</v>
      </c>
      <c r="L4" s="204"/>
      <c r="M4" s="204" t="s">
        <v>1</v>
      </c>
      <c r="N4" s="204" t="s">
        <v>2</v>
      </c>
      <c r="O4" s="218" t="s">
        <v>84</v>
      </c>
      <c r="P4" s="222" t="s">
        <v>0</v>
      </c>
      <c r="Q4" s="222" t="s">
        <v>6</v>
      </c>
      <c r="R4" s="222" t="s">
        <v>13</v>
      </c>
      <c r="S4" s="222"/>
      <c r="T4" s="222" t="s">
        <v>1</v>
      </c>
      <c r="U4" s="222" t="s">
        <v>2</v>
      </c>
      <c r="V4" s="220" t="s">
        <v>84</v>
      </c>
    </row>
    <row r="5" spans="1:22" ht="15" customHeight="1" x14ac:dyDescent="0.2">
      <c r="A5" s="204"/>
      <c r="B5" s="210"/>
      <c r="C5" s="210"/>
      <c r="D5" s="89" t="s">
        <v>3</v>
      </c>
      <c r="E5" s="89" t="s">
        <v>4</v>
      </c>
      <c r="F5" s="210"/>
      <c r="G5" s="210"/>
      <c r="H5" s="209"/>
      <c r="I5" s="202"/>
      <c r="J5" s="202"/>
      <c r="K5" s="39" t="s">
        <v>3</v>
      </c>
      <c r="L5" s="39" t="s">
        <v>4</v>
      </c>
      <c r="M5" s="202"/>
      <c r="N5" s="202"/>
      <c r="O5" s="201"/>
      <c r="P5" s="210"/>
      <c r="Q5" s="210"/>
      <c r="R5" s="89" t="s">
        <v>3</v>
      </c>
      <c r="S5" s="89" t="s">
        <v>4</v>
      </c>
      <c r="T5" s="210"/>
      <c r="U5" s="210"/>
      <c r="V5" s="209"/>
    </row>
    <row r="6" spans="1:22" ht="12.75" x14ac:dyDescent="0.2">
      <c r="A6" s="4" t="s">
        <v>69</v>
      </c>
      <c r="B6" s="129">
        <v>79.849999999999994</v>
      </c>
      <c r="C6" s="129">
        <v>66.95</v>
      </c>
      <c r="D6" s="129">
        <v>10.49</v>
      </c>
      <c r="E6" s="129">
        <v>2.4</v>
      </c>
      <c r="F6" s="129">
        <v>7.96</v>
      </c>
      <c r="G6" s="129">
        <v>12.19</v>
      </c>
      <c r="H6" s="97">
        <v>370039</v>
      </c>
      <c r="I6" s="22">
        <v>69.239999999999995</v>
      </c>
      <c r="J6" s="22">
        <v>61.63</v>
      </c>
      <c r="K6" s="47">
        <v>6.71</v>
      </c>
      <c r="L6" s="47">
        <v>0.9</v>
      </c>
      <c r="M6" s="22">
        <v>5.68</v>
      </c>
      <c r="N6" s="22">
        <v>25.08</v>
      </c>
      <c r="O6" s="35">
        <v>34508</v>
      </c>
      <c r="P6" s="129">
        <v>62.35</v>
      </c>
      <c r="Q6" s="129">
        <v>56.18</v>
      </c>
      <c r="R6" s="129">
        <v>5.74</v>
      </c>
      <c r="S6" s="129">
        <v>0.43</v>
      </c>
      <c r="T6" s="129">
        <v>6.86</v>
      </c>
      <c r="U6" s="129">
        <v>30.79</v>
      </c>
      <c r="V6" s="97">
        <v>45787</v>
      </c>
    </row>
    <row r="7" spans="1:22" ht="15" customHeight="1" x14ac:dyDescent="0.2">
      <c r="B7" s="215" t="s">
        <v>65</v>
      </c>
      <c r="C7" s="207"/>
      <c r="D7" s="207"/>
      <c r="E7" s="207"/>
      <c r="F7" s="207"/>
      <c r="G7" s="207"/>
      <c r="H7" s="208"/>
      <c r="I7" s="202" t="s">
        <v>65</v>
      </c>
      <c r="J7" s="202"/>
      <c r="K7" s="202"/>
      <c r="L7" s="202"/>
      <c r="M7" s="202"/>
      <c r="N7" s="202"/>
      <c r="O7" s="202"/>
      <c r="P7" s="210" t="s">
        <v>65</v>
      </c>
      <c r="Q7" s="210"/>
      <c r="R7" s="210"/>
      <c r="S7" s="210"/>
      <c r="T7" s="210"/>
      <c r="U7" s="210"/>
      <c r="V7" s="210"/>
    </row>
    <row r="8" spans="1:22" ht="12.75" x14ac:dyDescent="0.2">
      <c r="A8" s="16" t="s">
        <v>14</v>
      </c>
      <c r="B8" s="129">
        <v>67.05</v>
      </c>
      <c r="C8" s="129">
        <v>52.73</v>
      </c>
      <c r="D8" s="129">
        <v>11.38</v>
      </c>
      <c r="E8" s="129">
        <v>2.93</v>
      </c>
      <c r="F8" s="129">
        <v>10.99</v>
      </c>
      <c r="G8" s="129">
        <v>21.97</v>
      </c>
      <c r="H8" s="97">
        <v>3157</v>
      </c>
      <c r="I8" s="22">
        <v>37.65</v>
      </c>
      <c r="J8" s="22">
        <v>31.01</v>
      </c>
      <c r="K8" s="47">
        <v>5.1100000000000003</v>
      </c>
      <c r="L8" s="47">
        <v>1.53</v>
      </c>
      <c r="M8" s="22">
        <v>8.32</v>
      </c>
      <c r="N8" s="22">
        <v>54.04</v>
      </c>
      <c r="O8" s="21">
        <v>197</v>
      </c>
      <c r="P8" s="129">
        <v>50.73</v>
      </c>
      <c r="Q8" s="129">
        <v>45.49</v>
      </c>
      <c r="R8" s="129">
        <v>3.96</v>
      </c>
      <c r="S8" s="129">
        <v>1.27</v>
      </c>
      <c r="T8" s="129">
        <v>10.47</v>
      </c>
      <c r="U8" s="129">
        <v>38.81</v>
      </c>
      <c r="V8" s="96">
        <v>182</v>
      </c>
    </row>
    <row r="9" spans="1:22" s="66" customFormat="1" ht="14.1" customHeight="1" x14ac:dyDescent="0.2">
      <c r="A9" s="46" t="s">
        <v>17</v>
      </c>
      <c r="B9" s="129">
        <v>78.08</v>
      </c>
      <c r="C9" s="129">
        <v>64.67</v>
      </c>
      <c r="D9" s="129">
        <v>10.71</v>
      </c>
      <c r="E9" s="129">
        <v>2.7</v>
      </c>
      <c r="F9" s="129">
        <v>6.47</v>
      </c>
      <c r="G9" s="129">
        <v>15.45</v>
      </c>
      <c r="H9" s="97">
        <v>1873</v>
      </c>
      <c r="I9" s="47">
        <v>60.46</v>
      </c>
      <c r="J9" s="47">
        <v>55.28</v>
      </c>
      <c r="K9" s="47">
        <v>4.0999999999999996</v>
      </c>
      <c r="L9" s="47">
        <v>1.08</v>
      </c>
      <c r="M9" s="47">
        <v>4.16</v>
      </c>
      <c r="N9" s="47">
        <v>35.39</v>
      </c>
      <c r="O9" s="48">
        <v>98</v>
      </c>
      <c r="P9" s="129">
        <v>42.08</v>
      </c>
      <c r="Q9" s="129">
        <v>27.96</v>
      </c>
      <c r="R9" s="129">
        <v>14.12</v>
      </c>
      <c r="S9" s="129">
        <v>0</v>
      </c>
      <c r="T9" s="129">
        <v>5.08</v>
      </c>
      <c r="U9" s="129">
        <v>52.84</v>
      </c>
      <c r="V9" s="96">
        <v>79</v>
      </c>
    </row>
    <row r="10" spans="1:22" ht="12.75" x14ac:dyDescent="0.2">
      <c r="A10" s="16" t="s">
        <v>18</v>
      </c>
      <c r="B10" s="129">
        <v>83.69</v>
      </c>
      <c r="C10" s="129">
        <v>74.3</v>
      </c>
      <c r="D10" s="129">
        <v>7.42</v>
      </c>
      <c r="E10" s="129">
        <v>1.97</v>
      </c>
      <c r="F10" s="129">
        <v>6.66</v>
      </c>
      <c r="G10" s="129">
        <v>9.66</v>
      </c>
      <c r="H10" s="97">
        <v>21143</v>
      </c>
      <c r="I10" s="22">
        <v>75.06</v>
      </c>
      <c r="J10" s="22">
        <v>70.64</v>
      </c>
      <c r="K10" s="47">
        <v>3.64</v>
      </c>
      <c r="L10" s="47">
        <v>0.78</v>
      </c>
      <c r="M10" s="22">
        <v>4.33</v>
      </c>
      <c r="N10" s="22">
        <v>20.61</v>
      </c>
      <c r="O10" s="35">
        <v>2971</v>
      </c>
      <c r="P10" s="129">
        <v>67.52</v>
      </c>
      <c r="Q10" s="129">
        <v>57.11</v>
      </c>
      <c r="R10" s="129">
        <v>9.9499999999999993</v>
      </c>
      <c r="S10" s="129">
        <v>0.46</v>
      </c>
      <c r="T10" s="129">
        <v>5.17</v>
      </c>
      <c r="U10" s="129">
        <v>27.31</v>
      </c>
      <c r="V10" s="97">
        <v>3430</v>
      </c>
    </row>
    <row r="11" spans="1:22" ht="12.75" x14ac:dyDescent="0.2">
      <c r="A11" s="16" t="s">
        <v>19</v>
      </c>
      <c r="B11" s="129">
        <v>78.84</v>
      </c>
      <c r="C11" s="129">
        <v>65.3</v>
      </c>
      <c r="D11" s="129">
        <v>12.12</v>
      </c>
      <c r="E11" s="129">
        <v>1.43</v>
      </c>
      <c r="F11" s="129">
        <v>8.19</v>
      </c>
      <c r="G11" s="129">
        <v>12.98</v>
      </c>
      <c r="H11" s="97">
        <v>1832</v>
      </c>
      <c r="I11" s="22">
        <v>77.67</v>
      </c>
      <c r="J11" s="22">
        <v>71.150000000000006</v>
      </c>
      <c r="K11" s="47">
        <v>4.59</v>
      </c>
      <c r="L11" s="47">
        <v>1.93</v>
      </c>
      <c r="M11" s="22">
        <v>4.21</v>
      </c>
      <c r="N11" s="22">
        <v>18.12</v>
      </c>
      <c r="O11" s="21">
        <v>312</v>
      </c>
      <c r="P11" s="129">
        <v>47.36</v>
      </c>
      <c r="Q11" s="129">
        <v>42.56</v>
      </c>
      <c r="R11" s="129">
        <v>4.0599999999999996</v>
      </c>
      <c r="S11" s="129">
        <v>0.74</v>
      </c>
      <c r="T11" s="129">
        <v>8.2899999999999991</v>
      </c>
      <c r="U11" s="129">
        <v>44.34</v>
      </c>
      <c r="V11" s="96">
        <v>395</v>
      </c>
    </row>
    <row r="12" spans="1:22" ht="12.75" x14ac:dyDescent="0.2">
      <c r="A12" s="16" t="s">
        <v>20</v>
      </c>
      <c r="B12" s="129">
        <v>86.84</v>
      </c>
      <c r="C12" s="129">
        <v>74.400000000000006</v>
      </c>
      <c r="D12" s="129">
        <v>10.78</v>
      </c>
      <c r="E12" s="129">
        <v>1.65</v>
      </c>
      <c r="F12" s="129">
        <v>4.3499999999999996</v>
      </c>
      <c r="G12" s="129">
        <v>8.81</v>
      </c>
      <c r="H12" s="97">
        <v>7731</v>
      </c>
      <c r="I12" s="22">
        <v>77.13</v>
      </c>
      <c r="J12" s="22">
        <v>71.78</v>
      </c>
      <c r="K12" s="47">
        <v>4.87</v>
      </c>
      <c r="L12" s="47">
        <v>0.49</v>
      </c>
      <c r="M12" s="22">
        <v>2.1</v>
      </c>
      <c r="N12" s="22">
        <v>20.77</v>
      </c>
      <c r="O12" s="21">
        <v>620</v>
      </c>
      <c r="P12" s="129">
        <v>72.28</v>
      </c>
      <c r="Q12" s="129">
        <v>68.239999999999995</v>
      </c>
      <c r="R12" s="129">
        <v>3.79</v>
      </c>
      <c r="S12" s="129">
        <v>0.25</v>
      </c>
      <c r="T12" s="129">
        <v>2.29</v>
      </c>
      <c r="U12" s="129">
        <v>25.42</v>
      </c>
      <c r="V12" s="96">
        <v>793</v>
      </c>
    </row>
    <row r="13" spans="1:22" s="66" customFormat="1" ht="15" customHeight="1" x14ac:dyDescent="0.2">
      <c r="A13" s="46" t="s">
        <v>21</v>
      </c>
      <c r="B13" s="96" t="s">
        <v>75</v>
      </c>
      <c r="C13" s="96" t="s">
        <v>75</v>
      </c>
      <c r="D13" s="96" t="s">
        <v>75</v>
      </c>
      <c r="E13" s="96" t="s">
        <v>75</v>
      </c>
      <c r="F13" s="96" t="s">
        <v>75</v>
      </c>
      <c r="G13" s="96" t="s">
        <v>75</v>
      </c>
      <c r="H13" s="96" t="s">
        <v>75</v>
      </c>
      <c r="I13" s="48" t="s">
        <v>75</v>
      </c>
      <c r="J13" s="48" t="s">
        <v>75</v>
      </c>
      <c r="K13" s="48" t="s">
        <v>75</v>
      </c>
      <c r="L13" s="48" t="s">
        <v>75</v>
      </c>
      <c r="M13" s="48" t="s">
        <v>75</v>
      </c>
      <c r="N13" s="48" t="s">
        <v>75</v>
      </c>
      <c r="O13" s="48" t="s">
        <v>75</v>
      </c>
      <c r="P13" s="96" t="s">
        <v>75</v>
      </c>
      <c r="Q13" s="96" t="s">
        <v>75</v>
      </c>
      <c r="R13" s="96" t="s">
        <v>75</v>
      </c>
      <c r="S13" s="96" t="s">
        <v>75</v>
      </c>
      <c r="T13" s="96" t="s">
        <v>75</v>
      </c>
      <c r="U13" s="96" t="s">
        <v>75</v>
      </c>
      <c r="V13" s="96" t="s">
        <v>75</v>
      </c>
    </row>
    <row r="14" spans="1:22" s="66" customFormat="1" ht="12.75" x14ac:dyDescent="0.2">
      <c r="A14" s="46" t="s">
        <v>24</v>
      </c>
      <c r="B14" s="129">
        <v>74.36</v>
      </c>
      <c r="C14" s="129">
        <v>54.69</v>
      </c>
      <c r="D14" s="129">
        <v>17.41</v>
      </c>
      <c r="E14" s="129">
        <v>2.2599999999999998</v>
      </c>
      <c r="F14" s="129">
        <v>8.35</v>
      </c>
      <c r="G14" s="129">
        <v>17.29</v>
      </c>
      <c r="H14" s="97">
        <v>8515</v>
      </c>
      <c r="I14" s="47">
        <v>60.09</v>
      </c>
      <c r="J14" s="47">
        <v>49.48</v>
      </c>
      <c r="K14" s="47">
        <v>9.75</v>
      </c>
      <c r="L14" s="47">
        <v>0.86</v>
      </c>
      <c r="M14" s="47">
        <v>6.47</v>
      </c>
      <c r="N14" s="47">
        <v>33.44</v>
      </c>
      <c r="O14" s="48">
        <v>578</v>
      </c>
      <c r="P14" s="129">
        <v>61.66</v>
      </c>
      <c r="Q14" s="129">
        <v>57.16</v>
      </c>
      <c r="R14" s="129">
        <v>4.04</v>
      </c>
      <c r="S14" s="129">
        <v>0.46</v>
      </c>
      <c r="T14" s="129">
        <v>7.74</v>
      </c>
      <c r="U14" s="129">
        <v>30.6</v>
      </c>
      <c r="V14" s="96">
        <v>654</v>
      </c>
    </row>
    <row r="15" spans="1:22" s="66" customFormat="1" ht="12.75" x14ac:dyDescent="0.2">
      <c r="A15" s="46" t="s">
        <v>26</v>
      </c>
      <c r="B15" s="129">
        <v>49.31</v>
      </c>
      <c r="C15" s="129">
        <v>41.61</v>
      </c>
      <c r="D15" s="129">
        <v>5.37</v>
      </c>
      <c r="E15" s="129">
        <v>2.3199999999999998</v>
      </c>
      <c r="F15" s="129">
        <v>28.3</v>
      </c>
      <c r="G15" s="129">
        <v>22.39</v>
      </c>
      <c r="H15" s="97">
        <v>3357</v>
      </c>
      <c r="I15" s="47">
        <v>32.869999999999997</v>
      </c>
      <c r="J15" s="47">
        <v>28.55</v>
      </c>
      <c r="K15" s="47">
        <v>2.09</v>
      </c>
      <c r="L15" s="47">
        <v>2.23</v>
      </c>
      <c r="M15" s="47">
        <v>19.61</v>
      </c>
      <c r="N15" s="47">
        <v>47.51</v>
      </c>
      <c r="O15" s="48">
        <v>718</v>
      </c>
      <c r="P15" s="129">
        <v>15.52</v>
      </c>
      <c r="Q15" s="129">
        <v>14.5</v>
      </c>
      <c r="R15" s="129">
        <v>0.49</v>
      </c>
      <c r="S15" s="129">
        <v>0.53</v>
      </c>
      <c r="T15" s="129">
        <v>14.56</v>
      </c>
      <c r="U15" s="129">
        <v>69.92</v>
      </c>
      <c r="V15" s="96">
        <v>1876</v>
      </c>
    </row>
    <row r="16" spans="1:22" s="66" customFormat="1" ht="12.75" x14ac:dyDescent="0.2">
      <c r="A16" s="46" t="s">
        <v>27</v>
      </c>
      <c r="B16" s="129">
        <v>78.900000000000006</v>
      </c>
      <c r="C16" s="129">
        <v>66.7</v>
      </c>
      <c r="D16" s="129">
        <v>8.75</v>
      </c>
      <c r="E16" s="129">
        <v>3.45</v>
      </c>
      <c r="F16" s="129">
        <v>6.06</v>
      </c>
      <c r="G16" s="129">
        <v>15.04</v>
      </c>
      <c r="H16" s="97">
        <v>21347</v>
      </c>
      <c r="I16" s="47">
        <v>72.430000000000007</v>
      </c>
      <c r="J16" s="47">
        <v>67.78</v>
      </c>
      <c r="K16" s="47">
        <v>3.98</v>
      </c>
      <c r="L16" s="47">
        <v>0.67</v>
      </c>
      <c r="M16" s="47">
        <v>2.79</v>
      </c>
      <c r="N16" s="47">
        <v>24.78</v>
      </c>
      <c r="O16" s="65">
        <v>1813</v>
      </c>
      <c r="P16" s="129">
        <v>76.31</v>
      </c>
      <c r="Q16" s="129">
        <v>73.72</v>
      </c>
      <c r="R16" s="129">
        <v>2.14</v>
      </c>
      <c r="S16" s="129">
        <v>0.44</v>
      </c>
      <c r="T16" s="129">
        <v>3.03</v>
      </c>
      <c r="U16" s="129">
        <v>20.66</v>
      </c>
      <c r="V16" s="97">
        <v>2394</v>
      </c>
    </row>
    <row r="17" spans="1:22" s="66" customFormat="1" ht="12.75" x14ac:dyDescent="0.2">
      <c r="A17" s="46" t="s">
        <v>29</v>
      </c>
      <c r="B17" s="129">
        <v>74.959999999999994</v>
      </c>
      <c r="C17" s="129">
        <v>58.87</v>
      </c>
      <c r="D17" s="129">
        <v>11.48</v>
      </c>
      <c r="E17" s="129">
        <v>4.62</v>
      </c>
      <c r="F17" s="129">
        <v>6.36</v>
      </c>
      <c r="G17" s="129">
        <v>18.68</v>
      </c>
      <c r="H17" s="97">
        <v>6834</v>
      </c>
      <c r="I17" s="47">
        <v>57.68</v>
      </c>
      <c r="J17" s="47">
        <v>50.22</v>
      </c>
      <c r="K17" s="47">
        <v>4.62</v>
      </c>
      <c r="L17" s="47">
        <v>2.84</v>
      </c>
      <c r="M17" s="47">
        <v>4.9800000000000004</v>
      </c>
      <c r="N17" s="47">
        <v>37.340000000000003</v>
      </c>
      <c r="O17" s="48">
        <v>283</v>
      </c>
      <c r="P17" s="129">
        <v>49.66</v>
      </c>
      <c r="Q17" s="129">
        <v>42.11</v>
      </c>
      <c r="R17" s="129">
        <v>5.77</v>
      </c>
      <c r="S17" s="129">
        <v>1.78</v>
      </c>
      <c r="T17" s="129">
        <v>6.08</v>
      </c>
      <c r="U17" s="129">
        <v>44.26</v>
      </c>
      <c r="V17" s="96">
        <v>337</v>
      </c>
    </row>
    <row r="18" spans="1:22" s="66" customFormat="1" ht="12.75" x14ac:dyDescent="0.2">
      <c r="A18" s="46" t="s">
        <v>32</v>
      </c>
      <c r="B18" s="129">
        <v>77.23</v>
      </c>
      <c r="C18" s="129">
        <v>64.819999999999993</v>
      </c>
      <c r="D18" s="129">
        <v>10.039999999999999</v>
      </c>
      <c r="E18" s="129">
        <v>2.37</v>
      </c>
      <c r="F18" s="129">
        <v>9.3699999999999992</v>
      </c>
      <c r="G18" s="129">
        <v>13.4</v>
      </c>
      <c r="H18" s="97">
        <v>2877</v>
      </c>
      <c r="I18" s="47">
        <v>50.46</v>
      </c>
      <c r="J18" s="47">
        <v>44.97</v>
      </c>
      <c r="K18" s="47">
        <v>3.92</v>
      </c>
      <c r="L18" s="47">
        <v>1.56</v>
      </c>
      <c r="M18" s="47">
        <v>3.13</v>
      </c>
      <c r="N18" s="47">
        <v>46.41</v>
      </c>
      <c r="O18" s="48">
        <v>256</v>
      </c>
      <c r="P18" s="129">
        <v>61.21</v>
      </c>
      <c r="Q18" s="129">
        <v>53.43</v>
      </c>
      <c r="R18" s="129">
        <v>7.46</v>
      </c>
      <c r="S18" s="129">
        <v>0.32</v>
      </c>
      <c r="T18" s="129">
        <v>4.88</v>
      </c>
      <c r="U18" s="129">
        <v>33.909999999999997</v>
      </c>
      <c r="V18" s="96">
        <v>309</v>
      </c>
    </row>
    <row r="19" spans="1:22" s="66" customFormat="1" ht="12.75" x14ac:dyDescent="0.2">
      <c r="A19" s="46" t="s">
        <v>33</v>
      </c>
      <c r="B19" s="129">
        <v>84.09</v>
      </c>
      <c r="C19" s="129">
        <v>74.28</v>
      </c>
      <c r="D19" s="129">
        <v>8</v>
      </c>
      <c r="E19" s="129">
        <v>1.82</v>
      </c>
      <c r="F19" s="129">
        <v>4.7699999999999996</v>
      </c>
      <c r="G19" s="129">
        <v>11.14</v>
      </c>
      <c r="H19" s="97">
        <v>2812</v>
      </c>
      <c r="I19" s="47">
        <v>80.44</v>
      </c>
      <c r="J19" s="47">
        <v>70.97</v>
      </c>
      <c r="K19" s="47">
        <v>8.74</v>
      </c>
      <c r="L19" s="47">
        <v>0.72</v>
      </c>
      <c r="M19" s="47">
        <v>5.09</v>
      </c>
      <c r="N19" s="47">
        <v>14.47</v>
      </c>
      <c r="O19" s="48">
        <v>138</v>
      </c>
      <c r="P19" s="129">
        <v>51.35</v>
      </c>
      <c r="Q19" s="129">
        <v>45</v>
      </c>
      <c r="R19" s="129">
        <v>6.35</v>
      </c>
      <c r="S19" s="129">
        <v>0</v>
      </c>
      <c r="T19" s="129">
        <v>6.98</v>
      </c>
      <c r="U19" s="129">
        <v>41.66</v>
      </c>
      <c r="V19" s="96">
        <v>158</v>
      </c>
    </row>
    <row r="20" spans="1:22" s="66" customFormat="1" ht="12.75" x14ac:dyDescent="0.2">
      <c r="A20" s="46" t="s">
        <v>34</v>
      </c>
      <c r="B20" s="129">
        <v>87.2</v>
      </c>
      <c r="C20" s="129">
        <v>54.39</v>
      </c>
      <c r="D20" s="129">
        <v>30.77</v>
      </c>
      <c r="E20" s="129">
        <v>2.04</v>
      </c>
      <c r="F20" s="129">
        <v>4.8899999999999997</v>
      </c>
      <c r="G20" s="129">
        <v>7.91</v>
      </c>
      <c r="H20" s="97">
        <v>4519</v>
      </c>
      <c r="I20" s="47">
        <v>88.61</v>
      </c>
      <c r="J20" s="47">
        <v>22.06</v>
      </c>
      <c r="K20" s="47">
        <v>65.94</v>
      </c>
      <c r="L20" s="47">
        <v>0.61</v>
      </c>
      <c r="M20" s="47">
        <v>2.41</v>
      </c>
      <c r="N20" s="47">
        <v>8.98</v>
      </c>
      <c r="O20" s="48">
        <v>666</v>
      </c>
      <c r="P20" s="129">
        <v>73.569999999999993</v>
      </c>
      <c r="Q20" s="129">
        <v>30.93</v>
      </c>
      <c r="R20" s="129">
        <v>42.46</v>
      </c>
      <c r="S20" s="129">
        <v>0.18</v>
      </c>
      <c r="T20" s="129">
        <v>5.53</v>
      </c>
      <c r="U20" s="129">
        <v>20.9</v>
      </c>
      <c r="V20" s="96">
        <v>543</v>
      </c>
    </row>
    <row r="21" spans="1:22" s="66" customFormat="1" ht="12.75" x14ac:dyDescent="0.2">
      <c r="A21" s="46" t="s">
        <v>35</v>
      </c>
      <c r="B21" s="129">
        <v>87.33</v>
      </c>
      <c r="C21" s="129">
        <v>77.98</v>
      </c>
      <c r="D21" s="129">
        <v>8.19</v>
      </c>
      <c r="E21" s="129">
        <v>1.17</v>
      </c>
      <c r="F21" s="129">
        <v>4.04</v>
      </c>
      <c r="G21" s="129">
        <v>8.6199999999999992</v>
      </c>
      <c r="H21" s="97">
        <v>28848</v>
      </c>
      <c r="I21" s="47">
        <v>71.88</v>
      </c>
      <c r="J21" s="47">
        <v>64.510000000000005</v>
      </c>
      <c r="K21" s="47">
        <v>6.93</v>
      </c>
      <c r="L21" s="47">
        <v>0.43</v>
      </c>
      <c r="M21" s="47">
        <v>3.32</v>
      </c>
      <c r="N21" s="47">
        <v>24.81</v>
      </c>
      <c r="O21" s="65">
        <v>3291</v>
      </c>
      <c r="P21" s="129">
        <v>76.48</v>
      </c>
      <c r="Q21" s="129">
        <v>66.64</v>
      </c>
      <c r="R21" s="129">
        <v>9.76</v>
      </c>
      <c r="S21" s="129">
        <v>0.09</v>
      </c>
      <c r="T21" s="129">
        <v>3.75</v>
      </c>
      <c r="U21" s="129">
        <v>19.760000000000002</v>
      </c>
      <c r="V21" s="97">
        <v>4403</v>
      </c>
    </row>
    <row r="22" spans="1:22" s="66" customFormat="1" ht="12.75" x14ac:dyDescent="0.2">
      <c r="A22" s="46" t="s">
        <v>36</v>
      </c>
      <c r="B22" s="129">
        <v>74.56</v>
      </c>
      <c r="C22" s="129">
        <v>61.72</v>
      </c>
      <c r="D22" s="129">
        <v>10.25</v>
      </c>
      <c r="E22" s="129">
        <v>2.59</v>
      </c>
      <c r="F22" s="129">
        <v>7.45</v>
      </c>
      <c r="G22" s="129">
        <v>18</v>
      </c>
      <c r="H22" s="97">
        <v>6345</v>
      </c>
      <c r="I22" s="47">
        <v>62.24</v>
      </c>
      <c r="J22" s="47">
        <v>50.41</v>
      </c>
      <c r="K22" s="47">
        <v>9.77</v>
      </c>
      <c r="L22" s="47">
        <v>2.06</v>
      </c>
      <c r="M22" s="47">
        <v>5.5</v>
      </c>
      <c r="N22" s="47">
        <v>32.25</v>
      </c>
      <c r="O22" s="65">
        <v>401</v>
      </c>
      <c r="P22" s="129">
        <v>56.25</v>
      </c>
      <c r="Q22" s="129">
        <v>51.63</v>
      </c>
      <c r="R22" s="129">
        <v>3.74</v>
      </c>
      <c r="S22" s="129">
        <v>0.88</v>
      </c>
      <c r="T22" s="129">
        <v>5.68</v>
      </c>
      <c r="U22" s="129">
        <v>38.07</v>
      </c>
      <c r="V22" s="97">
        <v>569</v>
      </c>
    </row>
    <row r="23" spans="1:22" s="66" customFormat="1" ht="12.75" x14ac:dyDescent="0.2">
      <c r="A23" s="46" t="s">
        <v>37</v>
      </c>
      <c r="B23" s="129">
        <v>84.81</v>
      </c>
      <c r="C23" s="129">
        <v>71.22</v>
      </c>
      <c r="D23" s="129">
        <v>10.23</v>
      </c>
      <c r="E23" s="129">
        <v>3.36</v>
      </c>
      <c r="F23" s="129">
        <v>4.22</v>
      </c>
      <c r="G23" s="129">
        <v>10.97</v>
      </c>
      <c r="H23" s="97">
        <v>8277</v>
      </c>
      <c r="I23" s="47">
        <v>68.73</v>
      </c>
      <c r="J23" s="47">
        <v>60.31</v>
      </c>
      <c r="K23" s="47">
        <v>7.13</v>
      </c>
      <c r="L23" s="47">
        <v>1.29</v>
      </c>
      <c r="M23" s="47">
        <v>4.5199999999999996</v>
      </c>
      <c r="N23" s="47">
        <v>26.75</v>
      </c>
      <c r="O23" s="48">
        <v>466</v>
      </c>
      <c r="P23" s="129">
        <v>59.2</v>
      </c>
      <c r="Q23" s="129">
        <v>54.88</v>
      </c>
      <c r="R23" s="129">
        <v>4.32</v>
      </c>
      <c r="S23" s="129">
        <v>0</v>
      </c>
      <c r="T23" s="129">
        <v>6.08</v>
      </c>
      <c r="U23" s="129">
        <v>34.71</v>
      </c>
      <c r="V23" s="96">
        <v>401</v>
      </c>
    </row>
    <row r="24" spans="1:22" s="66" customFormat="1" ht="12.75" x14ac:dyDescent="0.2">
      <c r="A24" s="46" t="s">
        <v>38</v>
      </c>
      <c r="B24" s="129">
        <v>70.290000000000006</v>
      </c>
      <c r="C24" s="129">
        <v>53.45</v>
      </c>
      <c r="D24" s="129">
        <v>12.13</v>
      </c>
      <c r="E24" s="129">
        <v>4.72</v>
      </c>
      <c r="F24" s="129">
        <v>7.21</v>
      </c>
      <c r="G24" s="129">
        <v>22.5</v>
      </c>
      <c r="H24" s="97">
        <v>1192</v>
      </c>
      <c r="I24" s="47">
        <v>47.08</v>
      </c>
      <c r="J24" s="47">
        <v>38.86</v>
      </c>
      <c r="K24" s="47">
        <v>7.2</v>
      </c>
      <c r="L24" s="47">
        <v>1.02</v>
      </c>
      <c r="M24" s="47">
        <v>4.0999999999999996</v>
      </c>
      <c r="N24" s="47">
        <v>48.81</v>
      </c>
      <c r="O24" s="48">
        <v>98</v>
      </c>
      <c r="P24" s="129">
        <v>53.25</v>
      </c>
      <c r="Q24" s="129">
        <v>51.61</v>
      </c>
      <c r="R24" s="129">
        <v>1.64</v>
      </c>
      <c r="S24" s="129">
        <v>0</v>
      </c>
      <c r="T24" s="129">
        <v>5.85</v>
      </c>
      <c r="U24" s="129">
        <v>40.9</v>
      </c>
      <c r="V24" s="96">
        <v>122</v>
      </c>
    </row>
    <row r="25" spans="1:22" s="66" customFormat="1" ht="12.75" x14ac:dyDescent="0.2">
      <c r="A25" s="46" t="s">
        <v>39</v>
      </c>
      <c r="B25" s="129">
        <v>75.5</v>
      </c>
      <c r="C25" s="129">
        <v>61.98</v>
      </c>
      <c r="D25" s="129">
        <v>10.19</v>
      </c>
      <c r="E25" s="129">
        <v>3.33</v>
      </c>
      <c r="F25" s="129">
        <v>6.8</v>
      </c>
      <c r="G25" s="129">
        <v>17.7</v>
      </c>
      <c r="H25" s="97">
        <v>8495</v>
      </c>
      <c r="I25" s="47">
        <v>51.47</v>
      </c>
      <c r="J25" s="47">
        <v>44.44</v>
      </c>
      <c r="K25" s="47">
        <v>5.51</v>
      </c>
      <c r="L25" s="47">
        <v>1.52</v>
      </c>
      <c r="M25" s="47">
        <v>10.64</v>
      </c>
      <c r="N25" s="47">
        <v>37.89</v>
      </c>
      <c r="O25" s="65">
        <v>1013</v>
      </c>
      <c r="P25" s="129">
        <v>51.29</v>
      </c>
      <c r="Q25" s="129">
        <v>44.34</v>
      </c>
      <c r="R25" s="129">
        <v>6.14</v>
      </c>
      <c r="S25" s="129">
        <v>0.8</v>
      </c>
      <c r="T25" s="129">
        <v>9.9700000000000006</v>
      </c>
      <c r="U25" s="129">
        <v>38.74</v>
      </c>
      <c r="V25" s="97">
        <v>1272</v>
      </c>
    </row>
    <row r="26" spans="1:22" s="66" customFormat="1" ht="12.75" x14ac:dyDescent="0.2">
      <c r="A26" s="46" t="s">
        <v>41</v>
      </c>
      <c r="B26" s="129">
        <v>77.150000000000006</v>
      </c>
      <c r="C26" s="129">
        <v>61.29</v>
      </c>
      <c r="D26" s="129">
        <v>11.85</v>
      </c>
      <c r="E26" s="129">
        <v>4.01</v>
      </c>
      <c r="F26" s="129">
        <v>7.59</v>
      </c>
      <c r="G26" s="129">
        <v>15.26</v>
      </c>
      <c r="H26" s="97">
        <v>2689</v>
      </c>
      <c r="I26" s="47">
        <v>62.36</v>
      </c>
      <c r="J26" s="47">
        <v>56.61</v>
      </c>
      <c r="K26" s="47">
        <v>2.46</v>
      </c>
      <c r="L26" s="47">
        <v>3.29</v>
      </c>
      <c r="M26" s="47">
        <v>5.87</v>
      </c>
      <c r="N26" s="47">
        <v>31.76</v>
      </c>
      <c r="O26" s="48">
        <v>122</v>
      </c>
      <c r="P26" s="129">
        <v>53.57</v>
      </c>
      <c r="Q26" s="129">
        <v>48.26</v>
      </c>
      <c r="R26" s="129">
        <v>3.71</v>
      </c>
      <c r="S26" s="129">
        <v>1.6</v>
      </c>
      <c r="T26" s="129">
        <v>6.39</v>
      </c>
      <c r="U26" s="129">
        <v>40.04</v>
      </c>
      <c r="V26" s="96">
        <v>251</v>
      </c>
    </row>
    <row r="27" spans="1:22" s="66" customFormat="1" ht="12.75" x14ac:dyDescent="0.2">
      <c r="A27" s="46" t="s">
        <v>43</v>
      </c>
      <c r="B27" s="129">
        <v>78.58</v>
      </c>
      <c r="C27" s="129">
        <v>65.19</v>
      </c>
      <c r="D27" s="129">
        <v>11.01</v>
      </c>
      <c r="E27" s="129">
        <v>2.38</v>
      </c>
      <c r="F27" s="129">
        <v>5.58</v>
      </c>
      <c r="G27" s="129">
        <v>15.83</v>
      </c>
      <c r="H27" s="97">
        <v>3323</v>
      </c>
      <c r="I27" s="47">
        <v>45.23</v>
      </c>
      <c r="J27" s="47">
        <v>37.39</v>
      </c>
      <c r="K27" s="47">
        <v>6.76</v>
      </c>
      <c r="L27" s="47">
        <v>1.08</v>
      </c>
      <c r="M27" s="47">
        <v>11.99</v>
      </c>
      <c r="N27" s="47">
        <v>42.78</v>
      </c>
      <c r="O27" s="48">
        <v>559</v>
      </c>
      <c r="P27" s="129">
        <v>41.8</v>
      </c>
      <c r="Q27" s="129">
        <v>39.83</v>
      </c>
      <c r="R27" s="129">
        <v>1.62</v>
      </c>
      <c r="S27" s="129">
        <v>0.35</v>
      </c>
      <c r="T27" s="129">
        <v>8.2899999999999991</v>
      </c>
      <c r="U27" s="129">
        <v>49.91</v>
      </c>
      <c r="V27" s="97">
        <v>1765</v>
      </c>
    </row>
    <row r="28" spans="1:22" s="66" customFormat="1" ht="12.75" x14ac:dyDescent="0.2">
      <c r="A28" s="46" t="s">
        <v>44</v>
      </c>
      <c r="B28" s="129">
        <v>80.959999999999994</v>
      </c>
      <c r="C28" s="129">
        <v>65.56</v>
      </c>
      <c r="D28" s="129">
        <v>12.8</v>
      </c>
      <c r="E28" s="129">
        <v>2.6</v>
      </c>
      <c r="F28" s="129">
        <v>5.8</v>
      </c>
      <c r="G28" s="129">
        <v>13.24</v>
      </c>
      <c r="H28" s="97">
        <v>6868</v>
      </c>
      <c r="I28" s="47">
        <v>80.709999999999994</v>
      </c>
      <c r="J28" s="47">
        <v>76.349999999999994</v>
      </c>
      <c r="K28" s="47">
        <v>4.05</v>
      </c>
      <c r="L28" s="47">
        <v>0.32</v>
      </c>
      <c r="M28" s="47">
        <v>2.89</v>
      </c>
      <c r="N28" s="47">
        <v>16.39</v>
      </c>
      <c r="O28" s="65">
        <v>6617</v>
      </c>
      <c r="P28" s="129">
        <v>68.849999999999994</v>
      </c>
      <c r="Q28" s="129">
        <v>64.61</v>
      </c>
      <c r="R28" s="129">
        <v>4.0999999999999996</v>
      </c>
      <c r="S28" s="129">
        <v>0.14000000000000001</v>
      </c>
      <c r="T28" s="129">
        <v>5.33</v>
      </c>
      <c r="U28" s="129">
        <v>25.81</v>
      </c>
      <c r="V28" s="96">
        <v>698</v>
      </c>
    </row>
    <row r="29" spans="1:22" s="66" customFormat="1" ht="12.75" x14ac:dyDescent="0.2">
      <c r="A29" s="46" t="s">
        <v>46</v>
      </c>
      <c r="B29" s="129">
        <v>83.5</v>
      </c>
      <c r="C29" s="129">
        <v>71.12</v>
      </c>
      <c r="D29" s="129">
        <v>10.46</v>
      </c>
      <c r="E29" s="129">
        <v>1.92</v>
      </c>
      <c r="F29" s="129">
        <v>5.4</v>
      </c>
      <c r="G29" s="129">
        <v>11.09</v>
      </c>
      <c r="H29" s="97">
        <v>44674</v>
      </c>
      <c r="I29" s="47">
        <v>77.31</v>
      </c>
      <c r="J29" s="47">
        <v>69.430000000000007</v>
      </c>
      <c r="K29" s="47">
        <v>6.86</v>
      </c>
      <c r="L29" s="47">
        <v>1.01</v>
      </c>
      <c r="M29" s="47">
        <v>4.88</v>
      </c>
      <c r="N29" s="47">
        <v>17.809999999999999</v>
      </c>
      <c r="O29" s="48">
        <v>396</v>
      </c>
      <c r="P29" s="129">
        <v>75.08</v>
      </c>
      <c r="Q29" s="129">
        <v>71.540000000000006</v>
      </c>
      <c r="R29" s="129">
        <v>3.22</v>
      </c>
      <c r="S29" s="129">
        <v>0.32</v>
      </c>
      <c r="T29" s="129">
        <v>3.72</v>
      </c>
      <c r="U29" s="129">
        <v>21.2</v>
      </c>
      <c r="V29" s="97">
        <v>7841</v>
      </c>
    </row>
    <row r="30" spans="1:22" s="66" customFormat="1" ht="12.75" x14ac:dyDescent="0.2">
      <c r="A30" s="46" t="s">
        <v>49</v>
      </c>
      <c r="B30" s="129">
        <v>77.91</v>
      </c>
      <c r="C30" s="129">
        <v>64.92</v>
      </c>
      <c r="D30" s="129">
        <v>10.57</v>
      </c>
      <c r="E30" s="129">
        <v>2.42</v>
      </c>
      <c r="F30" s="129">
        <v>5.73</v>
      </c>
      <c r="G30" s="129">
        <v>16.36</v>
      </c>
      <c r="H30" s="97">
        <v>17841</v>
      </c>
      <c r="I30" s="47">
        <v>61.48</v>
      </c>
      <c r="J30" s="47">
        <v>54.63</v>
      </c>
      <c r="K30" s="47">
        <v>6.24</v>
      </c>
      <c r="L30" s="47">
        <v>0.61</v>
      </c>
      <c r="M30" s="47">
        <v>4.2699999999999996</v>
      </c>
      <c r="N30" s="47">
        <v>34.25</v>
      </c>
      <c r="O30" s="65">
        <v>1484</v>
      </c>
      <c r="P30" s="129">
        <v>59.35</v>
      </c>
      <c r="Q30" s="129">
        <v>55.38</v>
      </c>
      <c r="R30" s="129">
        <v>3.53</v>
      </c>
      <c r="S30" s="129">
        <v>0.44</v>
      </c>
      <c r="T30" s="129">
        <v>3.44</v>
      </c>
      <c r="U30" s="129">
        <v>37.21</v>
      </c>
      <c r="V30" s="97">
        <v>1645</v>
      </c>
    </row>
    <row r="31" spans="1:22" s="66" customFormat="1" ht="12.75" x14ac:dyDescent="0.2">
      <c r="A31" s="46" t="s">
        <v>50</v>
      </c>
      <c r="B31" s="129">
        <v>72.62</v>
      </c>
      <c r="C31" s="129">
        <v>56.96</v>
      </c>
      <c r="D31" s="129">
        <v>12.02</v>
      </c>
      <c r="E31" s="129">
        <v>3.64</v>
      </c>
      <c r="F31" s="129">
        <v>8.5500000000000007</v>
      </c>
      <c r="G31" s="129">
        <v>18.829999999999998</v>
      </c>
      <c r="H31" s="97">
        <v>2351</v>
      </c>
      <c r="I31" s="47">
        <v>70.239999999999995</v>
      </c>
      <c r="J31" s="47">
        <v>55.06</v>
      </c>
      <c r="K31" s="47">
        <v>12.68</v>
      </c>
      <c r="L31" s="47">
        <v>2.5099999999999998</v>
      </c>
      <c r="M31" s="47">
        <v>6.93</v>
      </c>
      <c r="N31" s="47">
        <v>22.83</v>
      </c>
      <c r="O31" s="65">
        <v>160</v>
      </c>
      <c r="P31" s="129">
        <v>65.28</v>
      </c>
      <c r="Q31" s="129">
        <v>62.78</v>
      </c>
      <c r="R31" s="129">
        <v>2</v>
      </c>
      <c r="S31" s="129">
        <v>0.5</v>
      </c>
      <c r="T31" s="129">
        <v>3.56</v>
      </c>
      <c r="U31" s="129">
        <v>31.16</v>
      </c>
      <c r="V31" s="97">
        <v>201</v>
      </c>
    </row>
    <row r="32" spans="1:22" s="66" customFormat="1" ht="14.1" customHeight="1" x14ac:dyDescent="0.2">
      <c r="A32" s="46" t="s">
        <v>51</v>
      </c>
      <c r="B32" s="129">
        <v>82.97</v>
      </c>
      <c r="C32" s="129">
        <v>70.78</v>
      </c>
      <c r="D32" s="129">
        <v>9.85</v>
      </c>
      <c r="E32" s="129">
        <v>2.35</v>
      </c>
      <c r="F32" s="129">
        <v>6.45</v>
      </c>
      <c r="G32" s="129">
        <v>10.58</v>
      </c>
      <c r="H32" s="97">
        <v>3599</v>
      </c>
      <c r="I32" s="47">
        <v>77.510000000000005</v>
      </c>
      <c r="J32" s="47">
        <v>73.989999999999995</v>
      </c>
      <c r="K32" s="47">
        <v>3.52</v>
      </c>
      <c r="L32" s="47">
        <v>0</v>
      </c>
      <c r="M32" s="47">
        <v>3.55</v>
      </c>
      <c r="N32" s="47">
        <v>18.940000000000001</v>
      </c>
      <c r="O32" s="48">
        <v>142</v>
      </c>
      <c r="P32" s="129">
        <v>79.13</v>
      </c>
      <c r="Q32" s="129">
        <v>72.98</v>
      </c>
      <c r="R32" s="129">
        <v>6.15</v>
      </c>
      <c r="S32" s="129">
        <v>0</v>
      </c>
      <c r="T32" s="129">
        <v>3.18</v>
      </c>
      <c r="U32" s="129">
        <v>17.68</v>
      </c>
      <c r="V32" s="96">
        <v>315</v>
      </c>
    </row>
    <row r="33" spans="1:22" s="66" customFormat="1" ht="12.75" x14ac:dyDescent="0.2">
      <c r="A33" s="46" t="s">
        <v>52</v>
      </c>
      <c r="B33" s="129">
        <v>84.42</v>
      </c>
      <c r="C33" s="129">
        <v>73.069999999999993</v>
      </c>
      <c r="D33" s="129">
        <v>9.2100000000000009</v>
      </c>
      <c r="E33" s="129">
        <v>2.13</v>
      </c>
      <c r="F33" s="129">
        <v>4.7300000000000004</v>
      </c>
      <c r="G33" s="129">
        <v>10.86</v>
      </c>
      <c r="H33" s="97">
        <v>34156</v>
      </c>
      <c r="I33" s="47">
        <v>71.52</v>
      </c>
      <c r="J33" s="47">
        <v>65.64</v>
      </c>
      <c r="K33" s="47">
        <v>5.2</v>
      </c>
      <c r="L33" s="47">
        <v>0.68</v>
      </c>
      <c r="M33" s="47">
        <v>4.46</v>
      </c>
      <c r="N33" s="47">
        <v>24.01</v>
      </c>
      <c r="O33" s="65">
        <v>2067</v>
      </c>
      <c r="P33" s="129">
        <v>71.63</v>
      </c>
      <c r="Q33" s="129">
        <v>67.430000000000007</v>
      </c>
      <c r="R33" s="129">
        <v>3.83</v>
      </c>
      <c r="S33" s="129">
        <v>0.37</v>
      </c>
      <c r="T33" s="129">
        <v>5.0199999999999996</v>
      </c>
      <c r="U33" s="129">
        <v>23.35</v>
      </c>
      <c r="V33" s="97">
        <v>2171</v>
      </c>
    </row>
    <row r="34" spans="1:22" s="66" customFormat="1" ht="12.75" x14ac:dyDescent="0.2">
      <c r="A34" s="46" t="s">
        <v>53</v>
      </c>
      <c r="B34" s="129">
        <v>90.42</v>
      </c>
      <c r="C34" s="129">
        <v>81.36</v>
      </c>
      <c r="D34" s="129">
        <v>8.09</v>
      </c>
      <c r="E34" s="129">
        <v>0.97</v>
      </c>
      <c r="F34" s="129">
        <v>2.44</v>
      </c>
      <c r="G34" s="129">
        <v>7.14</v>
      </c>
      <c r="H34" s="97">
        <v>4848</v>
      </c>
      <c r="I34" s="47">
        <v>84.28</v>
      </c>
      <c r="J34" s="47">
        <v>82.32</v>
      </c>
      <c r="K34" s="47">
        <v>1.24</v>
      </c>
      <c r="L34" s="47">
        <v>0.71</v>
      </c>
      <c r="M34" s="47">
        <v>2.95</v>
      </c>
      <c r="N34" s="47">
        <v>12.77</v>
      </c>
      <c r="O34" s="48">
        <v>407</v>
      </c>
      <c r="P34" s="129">
        <v>67.430000000000007</v>
      </c>
      <c r="Q34" s="129">
        <v>65.06</v>
      </c>
      <c r="R34" s="129">
        <v>2.37</v>
      </c>
      <c r="S34" s="129">
        <v>0</v>
      </c>
      <c r="T34" s="129">
        <v>3.46</v>
      </c>
      <c r="U34" s="129">
        <v>29.1</v>
      </c>
      <c r="V34" s="96">
        <v>260</v>
      </c>
    </row>
    <row r="35" spans="1:22" s="66" customFormat="1" ht="15" customHeight="1" x14ac:dyDescent="0.2">
      <c r="A35" s="46" t="s">
        <v>57</v>
      </c>
      <c r="B35" s="129">
        <v>77.61</v>
      </c>
      <c r="C35" s="129">
        <v>63.83</v>
      </c>
      <c r="D35" s="129">
        <v>10.76</v>
      </c>
      <c r="E35" s="129">
        <v>3.02</v>
      </c>
      <c r="F35" s="129">
        <v>7.69</v>
      </c>
      <c r="G35" s="129">
        <v>14.71</v>
      </c>
      <c r="H35" s="97">
        <v>15097</v>
      </c>
      <c r="I35" s="47">
        <v>69.58</v>
      </c>
      <c r="J35" s="47">
        <v>63.09</v>
      </c>
      <c r="K35" s="47">
        <v>4.88</v>
      </c>
      <c r="L35" s="47">
        <v>1.61</v>
      </c>
      <c r="M35" s="47">
        <v>5.55</v>
      </c>
      <c r="N35" s="47">
        <v>24.87</v>
      </c>
      <c r="O35" s="48">
        <v>945</v>
      </c>
      <c r="P35" s="129">
        <v>68.25</v>
      </c>
      <c r="Q35" s="129">
        <v>65.02</v>
      </c>
      <c r="R35" s="129">
        <v>2.4700000000000002</v>
      </c>
      <c r="S35" s="129">
        <v>0.76</v>
      </c>
      <c r="T35" s="129">
        <v>5.77</v>
      </c>
      <c r="U35" s="129">
        <v>25.98</v>
      </c>
      <c r="V35" s="97">
        <v>1064</v>
      </c>
    </row>
    <row r="36" spans="1:22" s="66" customFormat="1" ht="15" customHeight="1" x14ac:dyDescent="0.2">
      <c r="A36" s="46" t="s">
        <v>58</v>
      </c>
      <c r="B36" s="129">
        <v>60.21</v>
      </c>
      <c r="C36" s="129">
        <v>54.6</v>
      </c>
      <c r="D36" s="129">
        <v>4.66</v>
      </c>
      <c r="E36" s="129">
        <v>0.95</v>
      </c>
      <c r="F36" s="129">
        <v>30.79</v>
      </c>
      <c r="G36" s="129">
        <v>9</v>
      </c>
      <c r="H36" s="97">
        <v>4097</v>
      </c>
      <c r="I36" s="47">
        <v>77.66</v>
      </c>
      <c r="J36" s="47">
        <v>71.16</v>
      </c>
      <c r="K36" s="47">
        <v>4.5199999999999996</v>
      </c>
      <c r="L36" s="47">
        <v>1.98</v>
      </c>
      <c r="M36" s="47">
        <v>8.23</v>
      </c>
      <c r="N36" s="47">
        <v>14.11</v>
      </c>
      <c r="O36" s="48">
        <v>354</v>
      </c>
      <c r="P36" s="129">
        <v>62.93</v>
      </c>
      <c r="Q36" s="129">
        <v>60.13</v>
      </c>
      <c r="R36" s="129">
        <v>2.34</v>
      </c>
      <c r="S36" s="129">
        <v>0.46</v>
      </c>
      <c r="T36" s="129">
        <v>6.72</v>
      </c>
      <c r="U36" s="129">
        <v>30.35</v>
      </c>
      <c r="V36" s="97">
        <v>943</v>
      </c>
    </row>
    <row r="37" spans="1:22" s="66" customFormat="1" ht="12.75" customHeight="1" x14ac:dyDescent="0.2">
      <c r="A37" s="46" t="s">
        <v>59</v>
      </c>
      <c r="B37" s="129">
        <v>76.680000000000007</v>
      </c>
      <c r="C37" s="129">
        <v>65.569999999999993</v>
      </c>
      <c r="D37" s="129">
        <v>8.9700000000000006</v>
      </c>
      <c r="E37" s="129">
        <v>2.14</v>
      </c>
      <c r="F37" s="129">
        <v>6.34</v>
      </c>
      <c r="G37" s="129">
        <v>16.98</v>
      </c>
      <c r="H37" s="97">
        <v>1827</v>
      </c>
      <c r="I37" s="47">
        <v>58.89</v>
      </c>
      <c r="J37" s="47">
        <v>42.69</v>
      </c>
      <c r="K37" s="47">
        <v>14.76</v>
      </c>
      <c r="L37" s="47">
        <v>1.44</v>
      </c>
      <c r="M37" s="47">
        <v>4.9400000000000004</v>
      </c>
      <c r="N37" s="47">
        <v>36.18</v>
      </c>
      <c r="O37" s="48">
        <v>143</v>
      </c>
      <c r="P37" s="129">
        <v>69.88</v>
      </c>
      <c r="Q37" s="129">
        <v>67.86</v>
      </c>
      <c r="R37" s="129">
        <v>1.35</v>
      </c>
      <c r="S37" s="129">
        <v>0.67</v>
      </c>
      <c r="T37" s="129">
        <v>2.0499999999999998</v>
      </c>
      <c r="U37" s="129">
        <v>28.07</v>
      </c>
      <c r="V37" s="96">
        <v>149</v>
      </c>
    </row>
    <row r="38" spans="1:22" s="66" customFormat="1" ht="12.75" x14ac:dyDescent="0.2">
      <c r="A38" s="46" t="s">
        <v>60</v>
      </c>
      <c r="B38" s="129">
        <v>71.02</v>
      </c>
      <c r="C38" s="129">
        <v>58.17</v>
      </c>
      <c r="D38" s="129">
        <v>9.48</v>
      </c>
      <c r="E38" s="129">
        <v>3.37</v>
      </c>
      <c r="F38" s="129">
        <v>8.4499999999999993</v>
      </c>
      <c r="G38" s="129">
        <v>20.54</v>
      </c>
      <c r="H38" s="97">
        <v>9053</v>
      </c>
      <c r="I38" s="47">
        <v>44.32</v>
      </c>
      <c r="J38" s="47">
        <v>36.39</v>
      </c>
      <c r="K38" s="47">
        <v>4.72</v>
      </c>
      <c r="L38" s="47">
        <v>3.22</v>
      </c>
      <c r="M38" s="47">
        <v>12.57</v>
      </c>
      <c r="N38" s="47">
        <v>43.1</v>
      </c>
      <c r="O38" s="48">
        <v>767</v>
      </c>
      <c r="P38" s="129">
        <v>37.659999999999997</v>
      </c>
      <c r="Q38" s="129">
        <v>34.72</v>
      </c>
      <c r="R38" s="129">
        <v>2.4500000000000002</v>
      </c>
      <c r="S38" s="129">
        <v>0.49</v>
      </c>
      <c r="T38" s="129">
        <v>12.39</v>
      </c>
      <c r="U38" s="129">
        <v>49.95</v>
      </c>
      <c r="V38" s="97">
        <v>2307</v>
      </c>
    </row>
    <row r="39" spans="1:22" s="66" customFormat="1" ht="12.75" x14ac:dyDescent="0.2">
      <c r="A39" s="46" t="s">
        <v>61</v>
      </c>
      <c r="B39" s="129">
        <v>84.27</v>
      </c>
      <c r="C39" s="129">
        <v>73.47</v>
      </c>
      <c r="D39" s="129">
        <v>9.01</v>
      </c>
      <c r="E39" s="129">
        <v>1.79</v>
      </c>
      <c r="F39" s="129">
        <v>5.72</v>
      </c>
      <c r="G39" s="129">
        <v>10.01</v>
      </c>
      <c r="H39" s="97">
        <v>5129</v>
      </c>
      <c r="I39" s="47">
        <v>68.260000000000005</v>
      </c>
      <c r="J39" s="47">
        <v>61.56</v>
      </c>
      <c r="K39" s="47">
        <v>4.5</v>
      </c>
      <c r="L39" s="47">
        <v>2.2000000000000002</v>
      </c>
      <c r="M39" s="47">
        <v>5.85</v>
      </c>
      <c r="N39" s="47">
        <v>25.89</v>
      </c>
      <c r="O39" s="48">
        <v>227</v>
      </c>
      <c r="P39" s="129">
        <v>68.77</v>
      </c>
      <c r="Q39" s="129">
        <v>64.47</v>
      </c>
      <c r="R39" s="129">
        <v>3.97</v>
      </c>
      <c r="S39" s="129">
        <v>0.33</v>
      </c>
      <c r="T39" s="129">
        <v>4.87</v>
      </c>
      <c r="U39" s="129">
        <v>26.36</v>
      </c>
      <c r="V39" s="96">
        <v>302</v>
      </c>
    </row>
    <row r="40" spans="1:22" s="66" customFormat="1" ht="12.75" x14ac:dyDescent="0.2">
      <c r="A40" s="46" t="s">
        <v>63</v>
      </c>
      <c r="B40" s="129">
        <v>81.12</v>
      </c>
      <c r="C40" s="129">
        <v>66.38</v>
      </c>
      <c r="D40" s="129">
        <v>10.75</v>
      </c>
      <c r="E40" s="129">
        <v>3.99</v>
      </c>
      <c r="F40" s="129">
        <v>5.73</v>
      </c>
      <c r="G40" s="129">
        <v>13.15</v>
      </c>
      <c r="H40" s="97">
        <v>6384</v>
      </c>
      <c r="I40" s="47">
        <v>60.12</v>
      </c>
      <c r="J40" s="47">
        <v>49.56</v>
      </c>
      <c r="K40" s="47">
        <v>8.8000000000000007</v>
      </c>
      <c r="L40" s="47">
        <v>1.77</v>
      </c>
      <c r="M40" s="47">
        <v>6.33</v>
      </c>
      <c r="N40" s="47">
        <v>33.54</v>
      </c>
      <c r="O40" s="48">
        <v>285</v>
      </c>
      <c r="P40" s="129">
        <v>49.99</v>
      </c>
      <c r="Q40" s="129">
        <v>44.98</v>
      </c>
      <c r="R40" s="129">
        <v>3.49</v>
      </c>
      <c r="S40" s="129">
        <v>1.52</v>
      </c>
      <c r="T40" s="129">
        <v>10.91</v>
      </c>
      <c r="U40" s="129">
        <v>39.1</v>
      </c>
      <c r="V40" s="96">
        <v>262</v>
      </c>
    </row>
    <row r="41" spans="1:22" s="66" customFormat="1" ht="13.9" customHeight="1" x14ac:dyDescent="0.2">
      <c r="B41" s="215" t="s">
        <v>66</v>
      </c>
      <c r="C41" s="207"/>
      <c r="D41" s="207"/>
      <c r="E41" s="207"/>
      <c r="F41" s="207"/>
      <c r="G41" s="207"/>
      <c r="H41" s="208"/>
      <c r="I41" s="233" t="s">
        <v>66</v>
      </c>
      <c r="J41" s="233"/>
      <c r="K41" s="233"/>
      <c r="L41" s="233"/>
      <c r="M41" s="233"/>
      <c r="N41" s="233"/>
      <c r="O41" s="233"/>
      <c r="P41" s="210" t="s">
        <v>66</v>
      </c>
      <c r="Q41" s="210"/>
      <c r="R41" s="210"/>
      <c r="S41" s="210"/>
      <c r="T41" s="210"/>
      <c r="U41" s="210"/>
      <c r="V41" s="210"/>
    </row>
    <row r="42" spans="1:22" s="66" customFormat="1" ht="12.75" x14ac:dyDescent="0.2">
      <c r="A42" s="46" t="s">
        <v>23</v>
      </c>
      <c r="B42" s="129">
        <v>73.91</v>
      </c>
      <c r="C42" s="129">
        <v>56.03</v>
      </c>
      <c r="D42" s="129">
        <v>15.73</v>
      </c>
      <c r="E42" s="129">
        <v>2.15</v>
      </c>
      <c r="F42" s="129">
        <v>7.49</v>
      </c>
      <c r="G42" s="129">
        <v>18.600000000000001</v>
      </c>
      <c r="H42" s="97">
        <v>10073</v>
      </c>
      <c r="I42" s="47">
        <v>59.98</v>
      </c>
      <c r="J42" s="47">
        <v>52.53</v>
      </c>
      <c r="K42" s="47">
        <v>6.99</v>
      </c>
      <c r="L42" s="47">
        <v>0.46</v>
      </c>
      <c r="M42" s="47">
        <v>5.33</v>
      </c>
      <c r="N42" s="47">
        <v>34.69</v>
      </c>
      <c r="O42" s="65">
        <v>893</v>
      </c>
      <c r="P42" s="129">
        <v>54.59</v>
      </c>
      <c r="Q42" s="129">
        <v>49.08</v>
      </c>
      <c r="R42" s="129">
        <v>5.27</v>
      </c>
      <c r="S42" s="129">
        <v>0.25</v>
      </c>
      <c r="T42" s="129">
        <v>5.96</v>
      </c>
      <c r="U42" s="129">
        <v>39.44</v>
      </c>
      <c r="V42" s="97">
        <v>1601</v>
      </c>
    </row>
    <row r="43" spans="1:22" s="66" customFormat="1" ht="12.75" x14ac:dyDescent="0.2">
      <c r="A43" s="46" t="s">
        <v>28</v>
      </c>
      <c r="B43" s="129">
        <v>84.5</v>
      </c>
      <c r="C43" s="129">
        <v>72.31</v>
      </c>
      <c r="D43" s="129">
        <v>10.29</v>
      </c>
      <c r="E43" s="129">
        <v>1.9</v>
      </c>
      <c r="F43" s="129">
        <v>4.3499999999999996</v>
      </c>
      <c r="G43" s="129">
        <v>11.15</v>
      </c>
      <c r="H43" s="97">
        <v>9845</v>
      </c>
      <c r="I43" s="47">
        <v>74.52</v>
      </c>
      <c r="J43" s="47">
        <v>70.25</v>
      </c>
      <c r="K43" s="47">
        <v>3.31</v>
      </c>
      <c r="L43" s="47">
        <v>0.96</v>
      </c>
      <c r="M43" s="47">
        <v>2.77</v>
      </c>
      <c r="N43" s="47">
        <v>22.71</v>
      </c>
      <c r="O43" s="48">
        <v>730</v>
      </c>
      <c r="P43" s="129">
        <v>68.790000000000006</v>
      </c>
      <c r="Q43" s="129">
        <v>66.77</v>
      </c>
      <c r="R43" s="129">
        <v>1.8</v>
      </c>
      <c r="S43" s="129">
        <v>0.22</v>
      </c>
      <c r="T43" s="129">
        <v>3.11</v>
      </c>
      <c r="U43" s="129">
        <v>28.1</v>
      </c>
      <c r="V43" s="96">
        <v>912</v>
      </c>
    </row>
    <row r="44" spans="1:22" s="66" customFormat="1" ht="12.75" x14ac:dyDescent="0.2">
      <c r="A44" s="46" t="s">
        <v>47</v>
      </c>
      <c r="B44" s="129">
        <v>75.14</v>
      </c>
      <c r="C44" s="129">
        <v>60.75</v>
      </c>
      <c r="D44" s="129">
        <v>11.43</v>
      </c>
      <c r="E44" s="129">
        <v>2.96</v>
      </c>
      <c r="F44" s="129">
        <v>6.81</v>
      </c>
      <c r="G44" s="129">
        <v>18.05</v>
      </c>
      <c r="H44" s="97">
        <v>10355</v>
      </c>
      <c r="I44" s="47">
        <v>68.37</v>
      </c>
      <c r="J44" s="47">
        <v>55.49</v>
      </c>
      <c r="K44" s="47">
        <v>11.67</v>
      </c>
      <c r="L44" s="47">
        <v>1.21</v>
      </c>
      <c r="M44" s="47">
        <v>6.25</v>
      </c>
      <c r="N44" s="47">
        <v>25.37</v>
      </c>
      <c r="O44" s="48">
        <v>742</v>
      </c>
      <c r="P44" s="129">
        <v>68.73</v>
      </c>
      <c r="Q44" s="129">
        <v>34.61</v>
      </c>
      <c r="R44" s="129">
        <v>33.47</v>
      </c>
      <c r="S44" s="129">
        <v>0.65</v>
      </c>
      <c r="T44" s="129">
        <v>4.76</v>
      </c>
      <c r="U44" s="129">
        <v>26.51</v>
      </c>
      <c r="V44" s="96">
        <v>618</v>
      </c>
    </row>
    <row r="45" spans="1:22" s="66" customFormat="1" ht="12.75" x14ac:dyDescent="0.2">
      <c r="A45" s="46" t="s">
        <v>54</v>
      </c>
      <c r="B45" s="129">
        <v>68.88</v>
      </c>
      <c r="C45" s="129">
        <v>54.4</v>
      </c>
      <c r="D45" s="129">
        <v>11.81</v>
      </c>
      <c r="E45" s="129">
        <v>2.67</v>
      </c>
      <c r="F45" s="129">
        <v>7.7</v>
      </c>
      <c r="G45" s="129">
        <v>23.42</v>
      </c>
      <c r="H45" s="97">
        <v>4588</v>
      </c>
      <c r="I45" s="47">
        <v>53.3</v>
      </c>
      <c r="J45" s="47">
        <v>48.03</v>
      </c>
      <c r="K45" s="47">
        <v>3.96</v>
      </c>
      <c r="L45" s="47">
        <v>1.31</v>
      </c>
      <c r="M45" s="47">
        <v>7.09</v>
      </c>
      <c r="N45" s="47">
        <v>39.61</v>
      </c>
      <c r="O45" s="48">
        <v>229</v>
      </c>
      <c r="P45" s="129">
        <v>39.79</v>
      </c>
      <c r="Q45" s="129">
        <v>34.729999999999997</v>
      </c>
      <c r="R45" s="129">
        <v>3.82</v>
      </c>
      <c r="S45" s="129">
        <v>1.23</v>
      </c>
      <c r="T45" s="129">
        <v>8.74</v>
      </c>
      <c r="U45" s="129">
        <v>51.48</v>
      </c>
      <c r="V45" s="96">
        <v>187</v>
      </c>
    </row>
    <row r="46" spans="1:22" ht="13.9" customHeight="1" x14ac:dyDescent="0.2">
      <c r="B46" s="215" t="s">
        <v>67</v>
      </c>
      <c r="C46" s="207"/>
      <c r="D46" s="207"/>
      <c r="E46" s="207"/>
      <c r="F46" s="207"/>
      <c r="G46" s="207"/>
      <c r="H46" s="208"/>
      <c r="I46" s="243" t="s">
        <v>67</v>
      </c>
      <c r="J46" s="243"/>
      <c r="K46" s="243"/>
      <c r="L46" s="243"/>
      <c r="M46" s="243"/>
      <c r="N46" s="243"/>
      <c r="O46" s="243"/>
      <c r="P46" s="210" t="s">
        <v>67</v>
      </c>
      <c r="Q46" s="210"/>
      <c r="R46" s="210"/>
      <c r="S46" s="210"/>
      <c r="T46" s="210"/>
      <c r="U46" s="210"/>
      <c r="V46" s="210"/>
    </row>
    <row r="47" spans="1:22" s="66" customFormat="1" ht="12.75" x14ac:dyDescent="0.2">
      <c r="A47" s="46" t="s">
        <v>31</v>
      </c>
      <c r="B47" s="129">
        <v>67.099999999999994</v>
      </c>
      <c r="C47" s="129">
        <v>50.73</v>
      </c>
      <c r="D47" s="129">
        <v>12.11</v>
      </c>
      <c r="E47" s="129">
        <v>4.25</v>
      </c>
      <c r="F47" s="129">
        <v>7.12</v>
      </c>
      <c r="G47" s="129">
        <v>25.78</v>
      </c>
      <c r="H47" s="97">
        <v>3808</v>
      </c>
      <c r="I47" s="47">
        <v>43.67</v>
      </c>
      <c r="J47" s="47">
        <v>33.29</v>
      </c>
      <c r="K47" s="47">
        <v>9.34</v>
      </c>
      <c r="L47" s="47">
        <v>1.03</v>
      </c>
      <c r="M47" s="47">
        <v>7.7</v>
      </c>
      <c r="N47" s="47">
        <v>48.64</v>
      </c>
      <c r="O47" s="48">
        <v>195</v>
      </c>
      <c r="P47" s="129">
        <v>47.37</v>
      </c>
      <c r="Q47" s="129">
        <v>41.64</v>
      </c>
      <c r="R47" s="129">
        <v>4.71</v>
      </c>
      <c r="S47" s="129">
        <v>1.02</v>
      </c>
      <c r="T47" s="129">
        <v>14.24</v>
      </c>
      <c r="U47" s="129">
        <v>38.39</v>
      </c>
      <c r="V47" s="96">
        <v>197</v>
      </c>
    </row>
    <row r="48" spans="1:22" s="66" customFormat="1" ht="12.75" customHeight="1" x14ac:dyDescent="0.2">
      <c r="A48" s="46" t="s">
        <v>40</v>
      </c>
      <c r="B48" s="129">
        <v>69.78</v>
      </c>
      <c r="C48" s="129">
        <v>51.1</v>
      </c>
      <c r="D48" s="129">
        <v>14.7</v>
      </c>
      <c r="E48" s="129">
        <v>3.98</v>
      </c>
      <c r="F48" s="129">
        <v>7.17</v>
      </c>
      <c r="G48" s="129">
        <v>23.05</v>
      </c>
      <c r="H48" s="96">
        <v>616</v>
      </c>
      <c r="I48" s="47">
        <v>48.85</v>
      </c>
      <c r="J48" s="47">
        <v>44.25</v>
      </c>
      <c r="K48" s="47">
        <v>2.23</v>
      </c>
      <c r="L48" s="47">
        <v>2.37</v>
      </c>
      <c r="M48" s="47">
        <v>6.65</v>
      </c>
      <c r="N48" s="47">
        <v>44.5</v>
      </c>
      <c r="O48" s="47">
        <v>45</v>
      </c>
      <c r="P48" s="129">
        <v>59.35</v>
      </c>
      <c r="Q48" s="129">
        <v>52.58</v>
      </c>
      <c r="R48" s="129">
        <v>6.76</v>
      </c>
      <c r="S48" s="129">
        <v>0</v>
      </c>
      <c r="T48" s="129">
        <v>3.39</v>
      </c>
      <c r="U48" s="129">
        <v>37.270000000000003</v>
      </c>
      <c r="V48" s="129">
        <v>30</v>
      </c>
    </row>
    <row r="49" spans="1:22" ht="12.75" x14ac:dyDescent="0.2">
      <c r="A49" s="16" t="s">
        <v>48</v>
      </c>
      <c r="B49" s="129">
        <v>75.97</v>
      </c>
      <c r="C49" s="129">
        <v>52.32</v>
      </c>
      <c r="D49" s="129">
        <v>19.96</v>
      </c>
      <c r="E49" s="129">
        <v>3.69</v>
      </c>
      <c r="F49" s="129">
        <v>6.19</v>
      </c>
      <c r="G49" s="129">
        <v>17.84</v>
      </c>
      <c r="H49" s="96">
        <v>652</v>
      </c>
      <c r="I49" s="22">
        <v>46.15</v>
      </c>
      <c r="J49" s="22">
        <v>38.450000000000003</v>
      </c>
      <c r="K49" s="22">
        <v>7.7</v>
      </c>
      <c r="L49" s="22">
        <v>0</v>
      </c>
      <c r="M49" s="22">
        <v>7.7</v>
      </c>
      <c r="N49" s="22">
        <v>46.14</v>
      </c>
      <c r="O49" s="22">
        <v>13</v>
      </c>
      <c r="P49" s="129">
        <v>27.27</v>
      </c>
      <c r="Q49" s="129">
        <v>27.27</v>
      </c>
      <c r="R49" s="129">
        <v>0</v>
      </c>
      <c r="S49" s="129">
        <v>0</v>
      </c>
      <c r="T49" s="129">
        <v>9.09</v>
      </c>
      <c r="U49" s="129">
        <v>63.64</v>
      </c>
      <c r="V49" s="129">
        <v>11</v>
      </c>
    </row>
    <row r="50" spans="1:22" s="66" customFormat="1" ht="12.75" x14ac:dyDescent="0.2">
      <c r="A50" s="46" t="s">
        <v>55</v>
      </c>
      <c r="B50" s="129">
        <v>85.71</v>
      </c>
      <c r="C50" s="129">
        <v>64.75</v>
      </c>
      <c r="D50" s="129">
        <v>14.47</v>
      </c>
      <c r="E50" s="129">
        <v>6.48</v>
      </c>
      <c r="F50" s="129">
        <v>4.1399999999999997</v>
      </c>
      <c r="G50" s="129">
        <v>10.15</v>
      </c>
      <c r="H50" s="96">
        <v>778</v>
      </c>
      <c r="I50" s="47">
        <v>63.1</v>
      </c>
      <c r="J50" s="47">
        <v>42.06</v>
      </c>
      <c r="K50" s="47">
        <v>15.78</v>
      </c>
      <c r="L50" s="47">
        <v>5.26</v>
      </c>
      <c r="M50" s="47">
        <v>6.42</v>
      </c>
      <c r="N50" s="47">
        <v>30.48</v>
      </c>
      <c r="O50" s="47">
        <v>19</v>
      </c>
      <c r="P50" s="129">
        <v>38.159999999999997</v>
      </c>
      <c r="Q50" s="129">
        <v>38.159999999999997</v>
      </c>
      <c r="R50" s="129">
        <v>0</v>
      </c>
      <c r="S50" s="129">
        <v>0</v>
      </c>
      <c r="T50" s="129">
        <v>6.95</v>
      </c>
      <c r="U50" s="129">
        <v>54.89</v>
      </c>
      <c r="V50" s="129">
        <v>29</v>
      </c>
    </row>
    <row r="51" spans="1:22" s="66" customFormat="1" ht="12.75" x14ac:dyDescent="0.2">
      <c r="A51" s="46" t="s">
        <v>56</v>
      </c>
      <c r="B51" s="129">
        <v>78.900000000000006</v>
      </c>
      <c r="C51" s="129">
        <v>65.58</v>
      </c>
      <c r="D51" s="129">
        <v>11.11</v>
      </c>
      <c r="E51" s="129">
        <v>2.21</v>
      </c>
      <c r="F51" s="129">
        <v>5.86</v>
      </c>
      <c r="G51" s="129">
        <v>15.25</v>
      </c>
      <c r="H51" s="97">
        <v>7872</v>
      </c>
      <c r="I51" s="47">
        <v>61.25</v>
      </c>
      <c r="J51" s="47">
        <v>55.41</v>
      </c>
      <c r="K51" s="47">
        <v>4.45</v>
      </c>
      <c r="L51" s="47">
        <v>1.39</v>
      </c>
      <c r="M51" s="47">
        <v>5.72</v>
      </c>
      <c r="N51" s="47">
        <v>33.03</v>
      </c>
      <c r="O51" s="48">
        <v>361</v>
      </c>
      <c r="P51" s="129">
        <v>55.48</v>
      </c>
      <c r="Q51" s="129">
        <v>52.22</v>
      </c>
      <c r="R51" s="129">
        <v>2.56</v>
      </c>
      <c r="S51" s="129">
        <v>0.69</v>
      </c>
      <c r="T51" s="129">
        <v>6.41</v>
      </c>
      <c r="U51" s="129">
        <v>38.11</v>
      </c>
      <c r="V51" s="96">
        <v>433</v>
      </c>
    </row>
    <row r="52" spans="1:22" x14ac:dyDescent="0.25">
      <c r="A52" s="6" t="s">
        <v>71</v>
      </c>
    </row>
    <row r="53" spans="1:22" x14ac:dyDescent="0.25">
      <c r="A53" s="159" t="s">
        <v>167</v>
      </c>
    </row>
    <row r="54" spans="1:22" ht="12.75" customHeight="1" x14ac:dyDescent="0.25">
      <c r="A54" s="170" t="s">
        <v>170</v>
      </c>
    </row>
    <row r="55" spans="1:22" ht="15.75" customHeight="1" x14ac:dyDescent="0.25"/>
  </sheetData>
  <mergeCells count="32">
    <mergeCell ref="A3:H3"/>
    <mergeCell ref="A4:A5"/>
    <mergeCell ref="B4:B5"/>
    <mergeCell ref="C4:C5"/>
    <mergeCell ref="D4:E4"/>
    <mergeCell ref="F4:F5"/>
    <mergeCell ref="G4:G5"/>
    <mergeCell ref="H4:H5"/>
    <mergeCell ref="I46:O46"/>
    <mergeCell ref="I3:O3"/>
    <mergeCell ref="I4:I5"/>
    <mergeCell ref="J4:J5"/>
    <mergeCell ref="K4:L4"/>
    <mergeCell ref="M4:M5"/>
    <mergeCell ref="N4:N5"/>
    <mergeCell ref="O4:O5"/>
    <mergeCell ref="A2:V2"/>
    <mergeCell ref="B46:H46"/>
    <mergeCell ref="B41:H41"/>
    <mergeCell ref="B7:H7"/>
    <mergeCell ref="P7:V7"/>
    <mergeCell ref="P41:V41"/>
    <mergeCell ref="P46:V46"/>
    <mergeCell ref="P3:V3"/>
    <mergeCell ref="P4:P5"/>
    <mergeCell ref="Q4:Q5"/>
    <mergeCell ref="R4:S4"/>
    <mergeCell ref="T4:T5"/>
    <mergeCell ref="U4:U5"/>
    <mergeCell ref="V4:V5"/>
    <mergeCell ref="I7:O7"/>
    <mergeCell ref="I41:O41"/>
  </mergeCells>
  <hyperlinks>
    <hyperlink ref="A1" location="'List of Tables'!A1" display="List of Tables" xr:uid="{00000000-0004-0000-1C00-000000000000}"/>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6"/>
  <sheetViews>
    <sheetView workbookViewId="0">
      <selection activeCell="X14" sqref="X14"/>
    </sheetView>
  </sheetViews>
  <sheetFormatPr defaultColWidth="8.85546875" defaultRowHeight="15" x14ac:dyDescent="0.25"/>
  <cols>
    <col min="1" max="1" width="15" style="8" customWidth="1"/>
    <col min="2" max="2" width="10.5703125" style="8" customWidth="1"/>
    <col min="3" max="3" width="12.140625" style="8" customWidth="1"/>
    <col min="4" max="5" width="8.85546875" style="8"/>
    <col min="6" max="6" width="11.140625" style="8" customWidth="1"/>
    <col min="7" max="7" width="10.85546875" style="8" customWidth="1"/>
    <col min="8" max="8" width="8.85546875" style="18"/>
    <col min="9" max="9" width="10.7109375" style="7" customWidth="1"/>
    <col min="10" max="10" width="10.5703125" style="7" customWidth="1"/>
    <col min="11" max="12" width="8.85546875" style="7"/>
    <col min="13" max="13" width="11.42578125" style="7" customWidth="1"/>
    <col min="14" max="14" width="12.140625" style="7" customWidth="1"/>
    <col min="15" max="15" width="8.85546875" style="18"/>
    <col min="16" max="16384" width="8.85546875" style="8"/>
  </cols>
  <sheetData>
    <row r="1" spans="1:15" x14ac:dyDescent="0.25">
      <c r="A1" s="38" t="s">
        <v>83</v>
      </c>
    </row>
    <row r="2" spans="1:15" x14ac:dyDescent="0.25">
      <c r="A2" s="38"/>
    </row>
    <row r="3" spans="1:15" ht="22.5" customHeight="1" x14ac:dyDescent="0.25">
      <c r="A3" s="211" t="s">
        <v>189</v>
      </c>
      <c r="B3" s="212"/>
      <c r="C3" s="212"/>
      <c r="D3" s="212"/>
      <c r="E3" s="212"/>
      <c r="F3" s="212"/>
      <c r="G3" s="212"/>
      <c r="H3" s="212"/>
      <c r="I3" s="212"/>
      <c r="J3" s="212"/>
      <c r="K3" s="212"/>
      <c r="L3" s="212"/>
      <c r="M3" s="212"/>
      <c r="N3" s="212"/>
      <c r="O3" s="212"/>
    </row>
    <row r="4" spans="1:15" s="102" customFormat="1" ht="17.25" customHeight="1" x14ac:dyDescent="0.25">
      <c r="A4" s="79"/>
      <c r="B4" s="214" t="s">
        <v>86</v>
      </c>
      <c r="C4" s="214"/>
      <c r="D4" s="214"/>
      <c r="E4" s="214"/>
      <c r="F4" s="214"/>
      <c r="G4" s="214"/>
      <c r="H4" s="214"/>
      <c r="I4" s="214" t="s">
        <v>85</v>
      </c>
      <c r="J4" s="214"/>
      <c r="K4" s="214"/>
      <c r="L4" s="214"/>
      <c r="M4" s="214"/>
      <c r="N4" s="214"/>
      <c r="O4" s="214"/>
    </row>
    <row r="5" spans="1:15" ht="41.25" customHeight="1" x14ac:dyDescent="0.25">
      <c r="A5" s="221" t="s">
        <v>87</v>
      </c>
      <c r="B5" s="222" t="s">
        <v>0</v>
      </c>
      <c r="C5" s="222" t="s">
        <v>6</v>
      </c>
      <c r="D5" s="222" t="s">
        <v>13</v>
      </c>
      <c r="E5" s="222"/>
      <c r="F5" s="222" t="s">
        <v>1</v>
      </c>
      <c r="G5" s="222" t="s">
        <v>2</v>
      </c>
      <c r="H5" s="220" t="s">
        <v>84</v>
      </c>
      <c r="I5" s="204" t="s">
        <v>0</v>
      </c>
      <c r="J5" s="204" t="s">
        <v>6</v>
      </c>
      <c r="K5" s="204" t="s">
        <v>13</v>
      </c>
      <c r="L5" s="204"/>
      <c r="M5" s="204" t="s">
        <v>1</v>
      </c>
      <c r="N5" s="204" t="s">
        <v>2</v>
      </c>
      <c r="O5" s="218" t="s">
        <v>84</v>
      </c>
    </row>
    <row r="6" spans="1:15" ht="15" customHeight="1" x14ac:dyDescent="0.25">
      <c r="A6" s="204"/>
      <c r="B6" s="210"/>
      <c r="C6" s="210"/>
      <c r="D6" s="89" t="s">
        <v>3</v>
      </c>
      <c r="E6" s="89" t="s">
        <v>4</v>
      </c>
      <c r="F6" s="210"/>
      <c r="G6" s="210"/>
      <c r="H6" s="209"/>
      <c r="I6" s="202"/>
      <c r="J6" s="202"/>
      <c r="K6" s="39" t="s">
        <v>3</v>
      </c>
      <c r="L6" s="39" t="s">
        <v>4</v>
      </c>
      <c r="M6" s="202"/>
      <c r="N6" s="202"/>
      <c r="O6" s="201"/>
    </row>
    <row r="7" spans="1:15" x14ac:dyDescent="0.25">
      <c r="A7" s="3" t="s">
        <v>69</v>
      </c>
      <c r="B7" s="96">
        <v>79.91</v>
      </c>
      <c r="C7" s="96">
        <v>67.53</v>
      </c>
      <c r="D7" s="96">
        <v>10.07</v>
      </c>
      <c r="E7" s="96">
        <v>2.31</v>
      </c>
      <c r="F7" s="96">
        <v>7.01</v>
      </c>
      <c r="G7" s="96">
        <v>13.08</v>
      </c>
      <c r="H7" s="97">
        <v>234969</v>
      </c>
      <c r="I7" s="22">
        <v>73.540000000000006</v>
      </c>
      <c r="J7" s="22">
        <v>61.94</v>
      </c>
      <c r="K7" s="47">
        <v>9.6</v>
      </c>
      <c r="L7" s="47">
        <v>2</v>
      </c>
      <c r="M7" s="22">
        <v>8.9</v>
      </c>
      <c r="N7" s="22">
        <v>17.559999999999999</v>
      </c>
      <c r="O7" s="35">
        <v>193126</v>
      </c>
    </row>
    <row r="8" spans="1:15" ht="15" customHeight="1" x14ac:dyDescent="0.25">
      <c r="B8" s="215" t="s">
        <v>65</v>
      </c>
      <c r="C8" s="207"/>
      <c r="D8" s="207"/>
      <c r="E8" s="207"/>
      <c r="F8" s="207"/>
      <c r="G8" s="207"/>
      <c r="H8" s="208"/>
      <c r="I8" s="202" t="s">
        <v>65</v>
      </c>
      <c r="J8" s="202"/>
      <c r="K8" s="202"/>
      <c r="L8" s="202"/>
      <c r="M8" s="202"/>
      <c r="N8" s="202"/>
      <c r="O8" s="202"/>
    </row>
    <row r="9" spans="1:15" x14ac:dyDescent="0.25">
      <c r="A9" s="16" t="s">
        <v>14</v>
      </c>
      <c r="B9" s="96">
        <v>70.58</v>
      </c>
      <c r="C9" s="96">
        <v>57.85</v>
      </c>
      <c r="D9" s="96">
        <v>10.47</v>
      </c>
      <c r="E9" s="96">
        <v>2.2599999999999998</v>
      </c>
      <c r="F9" s="96">
        <v>10.14</v>
      </c>
      <c r="G9" s="96">
        <v>19.28</v>
      </c>
      <c r="H9" s="97">
        <v>1929</v>
      </c>
      <c r="I9" s="22">
        <v>58.15</v>
      </c>
      <c r="J9" s="22">
        <v>43.49</v>
      </c>
      <c r="K9" s="47">
        <v>11.11</v>
      </c>
      <c r="L9" s="47">
        <v>3.54</v>
      </c>
      <c r="M9" s="22">
        <v>11.63</v>
      </c>
      <c r="N9" s="22">
        <v>30.23</v>
      </c>
      <c r="O9" s="35">
        <v>1536</v>
      </c>
    </row>
    <row r="10" spans="1:15" s="67" customFormat="1" ht="14.1" customHeight="1" x14ac:dyDescent="0.25">
      <c r="A10" s="46" t="s">
        <v>17</v>
      </c>
      <c r="B10" s="96">
        <v>81.47</v>
      </c>
      <c r="C10" s="96">
        <v>67.91</v>
      </c>
      <c r="D10" s="96">
        <v>11.22</v>
      </c>
      <c r="E10" s="96">
        <v>2.34</v>
      </c>
      <c r="F10" s="96">
        <v>4.4000000000000004</v>
      </c>
      <c r="G10" s="96">
        <v>14.13</v>
      </c>
      <c r="H10" s="97">
        <v>1082</v>
      </c>
      <c r="I10" s="47">
        <v>70.13</v>
      </c>
      <c r="J10" s="47">
        <v>57.35</v>
      </c>
      <c r="K10" s="47">
        <v>9.9700000000000006</v>
      </c>
      <c r="L10" s="47">
        <v>2.81</v>
      </c>
      <c r="M10" s="47">
        <v>8.9700000000000006</v>
      </c>
      <c r="N10" s="47">
        <v>20.9</v>
      </c>
      <c r="O10" s="48">
        <v>865</v>
      </c>
    </row>
    <row r="11" spans="1:15" x14ac:dyDescent="0.25">
      <c r="A11" s="16" t="s">
        <v>18</v>
      </c>
      <c r="B11" s="96">
        <v>82.46</v>
      </c>
      <c r="C11" s="96">
        <v>72.91</v>
      </c>
      <c r="D11" s="96">
        <v>7.62</v>
      </c>
      <c r="E11" s="96">
        <v>1.92</v>
      </c>
      <c r="F11" s="96">
        <v>6.05</v>
      </c>
      <c r="G11" s="96">
        <v>11.49</v>
      </c>
      <c r="H11" s="97">
        <v>14682</v>
      </c>
      <c r="I11" s="22">
        <v>78.09</v>
      </c>
      <c r="J11" s="22">
        <v>69.36</v>
      </c>
      <c r="K11" s="47">
        <v>7.31</v>
      </c>
      <c r="L11" s="47">
        <v>1.41</v>
      </c>
      <c r="M11" s="22">
        <v>6.82</v>
      </c>
      <c r="N11" s="22">
        <v>15.09</v>
      </c>
      <c r="O11" s="35">
        <v>11492</v>
      </c>
    </row>
    <row r="12" spans="1:15" x14ac:dyDescent="0.25">
      <c r="A12" s="16" t="s">
        <v>19</v>
      </c>
      <c r="B12" s="96">
        <v>76.180000000000007</v>
      </c>
      <c r="C12" s="96">
        <v>64.510000000000005</v>
      </c>
      <c r="D12" s="96">
        <v>9.91</v>
      </c>
      <c r="E12" s="96">
        <v>1.76</v>
      </c>
      <c r="F12" s="96">
        <v>7.66</v>
      </c>
      <c r="G12" s="96">
        <v>16.16</v>
      </c>
      <c r="H12" s="97">
        <v>1423</v>
      </c>
      <c r="I12" s="22">
        <v>71.63</v>
      </c>
      <c r="J12" s="22">
        <v>60.7</v>
      </c>
      <c r="K12" s="47">
        <v>10.01</v>
      </c>
      <c r="L12" s="47">
        <v>0.91</v>
      </c>
      <c r="M12" s="22">
        <v>7.71</v>
      </c>
      <c r="N12" s="22">
        <v>20.66</v>
      </c>
      <c r="O12" s="21">
        <v>1100</v>
      </c>
    </row>
    <row r="13" spans="1:15" x14ac:dyDescent="0.25">
      <c r="A13" s="16" t="s">
        <v>20</v>
      </c>
      <c r="B13" s="96">
        <v>87.74</v>
      </c>
      <c r="C13" s="96">
        <v>74.400000000000006</v>
      </c>
      <c r="D13" s="96">
        <v>11.65</v>
      </c>
      <c r="E13" s="96">
        <v>1.69</v>
      </c>
      <c r="F13" s="96">
        <v>3.59</v>
      </c>
      <c r="G13" s="96">
        <v>8.67</v>
      </c>
      <c r="H13" s="97">
        <v>4801</v>
      </c>
      <c r="I13" s="22">
        <v>82.41</v>
      </c>
      <c r="J13" s="22">
        <v>72.81</v>
      </c>
      <c r="K13" s="47">
        <v>8.25</v>
      </c>
      <c r="L13" s="47">
        <v>1.35</v>
      </c>
      <c r="M13" s="22">
        <v>4.95</v>
      </c>
      <c r="N13" s="22">
        <v>12.64</v>
      </c>
      <c r="O13" s="35">
        <v>3749</v>
      </c>
    </row>
    <row r="14" spans="1:15" s="67" customFormat="1" ht="15" customHeight="1" x14ac:dyDescent="0.25">
      <c r="A14" s="46" t="s">
        <v>21</v>
      </c>
      <c r="B14" s="96" t="s">
        <v>75</v>
      </c>
      <c r="C14" s="96" t="s">
        <v>75</v>
      </c>
      <c r="D14" s="96" t="s">
        <v>75</v>
      </c>
      <c r="E14" s="96" t="s">
        <v>75</v>
      </c>
      <c r="F14" s="96" t="s">
        <v>75</v>
      </c>
      <c r="G14" s="96" t="s">
        <v>75</v>
      </c>
      <c r="H14" s="96" t="s">
        <v>75</v>
      </c>
      <c r="I14" s="48" t="s">
        <v>75</v>
      </c>
      <c r="J14" s="48" t="s">
        <v>75</v>
      </c>
      <c r="K14" s="48" t="s">
        <v>75</v>
      </c>
      <c r="L14" s="48" t="s">
        <v>75</v>
      </c>
      <c r="M14" s="48" t="s">
        <v>75</v>
      </c>
      <c r="N14" s="48" t="s">
        <v>75</v>
      </c>
      <c r="O14" s="48" t="s">
        <v>75</v>
      </c>
    </row>
    <row r="15" spans="1:15" s="67" customFormat="1" x14ac:dyDescent="0.25">
      <c r="A15" s="46" t="s">
        <v>24</v>
      </c>
      <c r="B15" s="96">
        <v>76.91</v>
      </c>
      <c r="C15" s="96">
        <v>58.96</v>
      </c>
      <c r="D15" s="96">
        <v>15.98</v>
      </c>
      <c r="E15" s="96">
        <v>1.97</v>
      </c>
      <c r="F15" s="96">
        <v>7.63</v>
      </c>
      <c r="G15" s="96">
        <v>15.46</v>
      </c>
      <c r="H15" s="97">
        <v>5298</v>
      </c>
      <c r="I15" s="47">
        <v>67.75</v>
      </c>
      <c r="J15" s="47">
        <v>48.22</v>
      </c>
      <c r="K15" s="47">
        <v>17.16</v>
      </c>
      <c r="L15" s="47">
        <v>2.36</v>
      </c>
      <c r="M15" s="47">
        <v>9.34</v>
      </c>
      <c r="N15" s="47">
        <v>22.91</v>
      </c>
      <c r="O15" s="65">
        <v>4011</v>
      </c>
    </row>
    <row r="16" spans="1:15" s="67" customFormat="1" x14ac:dyDescent="0.25">
      <c r="A16" s="46" t="s">
        <v>26</v>
      </c>
      <c r="B16" s="96">
        <v>43.25</v>
      </c>
      <c r="C16" s="96">
        <v>37.58</v>
      </c>
      <c r="D16" s="96">
        <v>3.88</v>
      </c>
      <c r="E16" s="96">
        <v>1.79</v>
      </c>
      <c r="F16" s="96">
        <v>20.239999999999998</v>
      </c>
      <c r="G16" s="96">
        <v>36.51</v>
      </c>
      <c r="H16" s="97">
        <v>3983</v>
      </c>
      <c r="I16" s="47">
        <v>23.03</v>
      </c>
      <c r="J16" s="47">
        <v>18.850000000000001</v>
      </c>
      <c r="K16" s="47">
        <v>2.57</v>
      </c>
      <c r="L16" s="47">
        <v>1.61</v>
      </c>
      <c r="M16" s="47">
        <v>28.44</v>
      </c>
      <c r="N16" s="47">
        <v>48.53</v>
      </c>
      <c r="O16" s="65">
        <v>1952</v>
      </c>
    </row>
    <row r="17" spans="1:15" s="67" customFormat="1" x14ac:dyDescent="0.25">
      <c r="A17" s="46" t="s">
        <v>27</v>
      </c>
      <c r="B17" s="96">
        <v>80.27</v>
      </c>
      <c r="C17" s="96">
        <v>67.959999999999994</v>
      </c>
      <c r="D17" s="96">
        <v>8.86</v>
      </c>
      <c r="E17" s="96">
        <v>3.45</v>
      </c>
      <c r="F17" s="96">
        <v>5.4</v>
      </c>
      <c r="G17" s="96">
        <v>14.33</v>
      </c>
      <c r="H17" s="97">
        <v>13006</v>
      </c>
      <c r="I17" s="47">
        <v>75.09</v>
      </c>
      <c r="J17" s="47">
        <v>64.98</v>
      </c>
      <c r="K17" s="47">
        <v>7.35</v>
      </c>
      <c r="L17" s="47">
        <v>2.77</v>
      </c>
      <c r="M17" s="47">
        <v>6.07</v>
      </c>
      <c r="N17" s="47">
        <v>18.84</v>
      </c>
      <c r="O17" s="65">
        <v>10982</v>
      </c>
    </row>
    <row r="18" spans="1:15" s="67" customFormat="1" x14ac:dyDescent="0.25">
      <c r="A18" s="46" t="s">
        <v>29</v>
      </c>
      <c r="B18" s="96">
        <v>77.81</v>
      </c>
      <c r="C18" s="96">
        <v>62.18</v>
      </c>
      <c r="D18" s="96">
        <v>10.94</v>
      </c>
      <c r="E18" s="96">
        <v>4.6900000000000004</v>
      </c>
      <c r="F18" s="96">
        <v>6.05</v>
      </c>
      <c r="G18" s="96">
        <v>16.14</v>
      </c>
      <c r="H18" s="97">
        <v>3829</v>
      </c>
      <c r="I18" s="47">
        <v>67.849999999999994</v>
      </c>
      <c r="J18" s="47">
        <v>52.16</v>
      </c>
      <c r="K18" s="47">
        <v>11.45</v>
      </c>
      <c r="L18" s="47">
        <v>4.24</v>
      </c>
      <c r="M18" s="47">
        <v>6.81</v>
      </c>
      <c r="N18" s="47">
        <v>25.34</v>
      </c>
      <c r="O18" s="65">
        <v>3443</v>
      </c>
    </row>
    <row r="19" spans="1:15" s="67" customFormat="1" x14ac:dyDescent="0.25">
      <c r="A19" s="46" t="s">
        <v>32</v>
      </c>
      <c r="B19" s="96">
        <v>76.61</v>
      </c>
      <c r="C19" s="96">
        <v>64.040000000000006</v>
      </c>
      <c r="D19" s="96">
        <v>10.119999999999999</v>
      </c>
      <c r="E19" s="96">
        <v>2.46</v>
      </c>
      <c r="F19" s="96">
        <v>8.39</v>
      </c>
      <c r="G19" s="96">
        <v>14.99</v>
      </c>
      <c r="H19" s="97">
        <v>1993</v>
      </c>
      <c r="I19" s="47">
        <v>70.91</v>
      </c>
      <c r="J19" s="47">
        <v>60.81</v>
      </c>
      <c r="K19" s="47">
        <v>8.49</v>
      </c>
      <c r="L19" s="47">
        <v>1.62</v>
      </c>
      <c r="M19" s="47">
        <v>7.98</v>
      </c>
      <c r="N19" s="47">
        <v>21.1</v>
      </c>
      <c r="O19" s="65">
        <v>1370</v>
      </c>
    </row>
    <row r="20" spans="1:15" s="67" customFormat="1" x14ac:dyDescent="0.25">
      <c r="A20" s="46" t="s">
        <v>33</v>
      </c>
      <c r="B20" s="96">
        <v>82.53</v>
      </c>
      <c r="C20" s="96">
        <v>72.28</v>
      </c>
      <c r="D20" s="96">
        <v>8.1999999999999993</v>
      </c>
      <c r="E20" s="96">
        <v>2.0499999999999998</v>
      </c>
      <c r="F20" s="96">
        <v>4.54</v>
      </c>
      <c r="G20" s="96">
        <v>12.93</v>
      </c>
      <c r="H20" s="97">
        <v>1851</v>
      </c>
      <c r="I20" s="47">
        <v>76.5</v>
      </c>
      <c r="J20" s="47">
        <v>68.33</v>
      </c>
      <c r="K20" s="47">
        <v>7.11</v>
      </c>
      <c r="L20" s="47">
        <v>1.06</v>
      </c>
      <c r="M20" s="47">
        <v>5.0599999999999996</v>
      </c>
      <c r="N20" s="47">
        <v>18.440000000000001</v>
      </c>
      <c r="O20" s="65">
        <v>1326</v>
      </c>
    </row>
    <row r="21" spans="1:15" s="67" customFormat="1" x14ac:dyDescent="0.25">
      <c r="A21" s="46" t="s">
        <v>34</v>
      </c>
      <c r="B21" s="96">
        <v>87.38</v>
      </c>
      <c r="C21" s="96">
        <v>56.09</v>
      </c>
      <c r="D21" s="96">
        <v>29.59</v>
      </c>
      <c r="E21" s="96">
        <v>1.7</v>
      </c>
      <c r="F21" s="96">
        <v>4.32</v>
      </c>
      <c r="G21" s="96">
        <v>8.3000000000000007</v>
      </c>
      <c r="H21" s="97">
        <v>2774</v>
      </c>
      <c r="I21" s="47">
        <v>83.51</v>
      </c>
      <c r="J21" s="47">
        <v>46.86</v>
      </c>
      <c r="K21" s="47">
        <v>34.43</v>
      </c>
      <c r="L21" s="47">
        <v>2.2200000000000002</v>
      </c>
      <c r="M21" s="47">
        <v>5.68</v>
      </c>
      <c r="N21" s="47">
        <v>10.81</v>
      </c>
      <c r="O21" s="65">
        <v>2170</v>
      </c>
    </row>
    <row r="22" spans="1:15" s="67" customFormat="1" x14ac:dyDescent="0.25">
      <c r="A22" s="46" t="s">
        <v>35</v>
      </c>
      <c r="B22" s="96">
        <v>86.41</v>
      </c>
      <c r="C22" s="96">
        <v>76.44</v>
      </c>
      <c r="D22" s="96">
        <v>8.91</v>
      </c>
      <c r="E22" s="96">
        <v>1.06</v>
      </c>
      <c r="F22" s="96">
        <v>3.9</v>
      </c>
      <c r="G22" s="96">
        <v>9.69</v>
      </c>
      <c r="H22" s="97">
        <v>18559</v>
      </c>
      <c r="I22" s="47">
        <v>81.97</v>
      </c>
      <c r="J22" s="47">
        <v>72.7</v>
      </c>
      <c r="K22" s="47">
        <v>8.26</v>
      </c>
      <c r="L22" s="47">
        <v>1.01</v>
      </c>
      <c r="M22" s="47">
        <v>4.2699999999999996</v>
      </c>
      <c r="N22" s="47">
        <v>13.76</v>
      </c>
      <c r="O22" s="65">
        <v>15229</v>
      </c>
    </row>
    <row r="23" spans="1:15" s="67" customFormat="1" x14ac:dyDescent="0.25">
      <c r="A23" s="46" t="s">
        <v>36</v>
      </c>
      <c r="B23" s="96">
        <v>76.5</v>
      </c>
      <c r="C23" s="96">
        <v>63.96</v>
      </c>
      <c r="D23" s="96">
        <v>9.9700000000000006</v>
      </c>
      <c r="E23" s="96">
        <v>2.57</v>
      </c>
      <c r="F23" s="96">
        <v>6.46</v>
      </c>
      <c r="G23" s="96">
        <v>17.04</v>
      </c>
      <c r="H23" s="97">
        <v>3699</v>
      </c>
      <c r="I23" s="47">
        <v>68.41</v>
      </c>
      <c r="J23" s="47">
        <v>56.11</v>
      </c>
      <c r="K23" s="47">
        <v>9.9</v>
      </c>
      <c r="L23" s="47">
        <v>2.39</v>
      </c>
      <c r="M23" s="47">
        <v>8.3000000000000007</v>
      </c>
      <c r="N23" s="47">
        <v>23.29</v>
      </c>
      <c r="O23" s="65">
        <v>3324</v>
      </c>
    </row>
    <row r="24" spans="1:15" s="67" customFormat="1" x14ac:dyDescent="0.25">
      <c r="A24" s="46" t="s">
        <v>37</v>
      </c>
      <c r="B24" s="96">
        <v>86.12</v>
      </c>
      <c r="C24" s="96">
        <v>71.599999999999994</v>
      </c>
      <c r="D24" s="96">
        <v>10.53</v>
      </c>
      <c r="E24" s="96">
        <v>3.99</v>
      </c>
      <c r="F24" s="96">
        <v>3.84</v>
      </c>
      <c r="G24" s="96">
        <v>10.039999999999999</v>
      </c>
      <c r="H24" s="97">
        <v>4982</v>
      </c>
      <c r="I24" s="47">
        <v>79.33</v>
      </c>
      <c r="J24" s="47">
        <v>68.23</v>
      </c>
      <c r="K24" s="47">
        <v>8.9499999999999993</v>
      </c>
      <c r="L24" s="47">
        <v>2.15</v>
      </c>
      <c r="M24" s="47">
        <v>5.1100000000000003</v>
      </c>
      <c r="N24" s="47">
        <v>15.56</v>
      </c>
      <c r="O24" s="65">
        <v>3929</v>
      </c>
    </row>
    <row r="25" spans="1:15" s="67" customFormat="1" x14ac:dyDescent="0.25">
      <c r="A25" s="46" t="s">
        <v>38</v>
      </c>
      <c r="B25" s="96">
        <v>72.09</v>
      </c>
      <c r="C25" s="96">
        <v>58.38</v>
      </c>
      <c r="D25" s="96">
        <v>9.9499999999999993</v>
      </c>
      <c r="E25" s="96">
        <v>3.77</v>
      </c>
      <c r="F25" s="96">
        <v>6.09</v>
      </c>
      <c r="G25" s="96">
        <v>21.82</v>
      </c>
      <c r="H25" s="96">
        <v>718</v>
      </c>
      <c r="I25" s="47">
        <v>61.2</v>
      </c>
      <c r="J25" s="47">
        <v>44.24</v>
      </c>
      <c r="K25" s="47">
        <v>12.48</v>
      </c>
      <c r="L25" s="47">
        <v>4.4800000000000004</v>
      </c>
      <c r="M25" s="47">
        <v>7.73</v>
      </c>
      <c r="N25" s="47">
        <v>31.07</v>
      </c>
      <c r="O25" s="48">
        <v>651</v>
      </c>
    </row>
    <row r="26" spans="1:15" s="67" customFormat="1" x14ac:dyDescent="0.25">
      <c r="A26" s="46" t="s">
        <v>39</v>
      </c>
      <c r="B26" s="96">
        <v>74.66</v>
      </c>
      <c r="C26" s="96">
        <v>62.57</v>
      </c>
      <c r="D26" s="96">
        <v>9.0500000000000007</v>
      </c>
      <c r="E26" s="96">
        <v>3.04</v>
      </c>
      <c r="F26" s="96">
        <v>7.04</v>
      </c>
      <c r="G26" s="96">
        <v>18.3</v>
      </c>
      <c r="H26" s="97">
        <v>5444</v>
      </c>
      <c r="I26" s="47">
        <v>64.58</v>
      </c>
      <c r="J26" s="47">
        <v>51.83</v>
      </c>
      <c r="K26" s="47">
        <v>9.85</v>
      </c>
      <c r="L26" s="47">
        <v>2.89</v>
      </c>
      <c r="M26" s="47">
        <v>8.6999999999999993</v>
      </c>
      <c r="N26" s="47">
        <v>26.73</v>
      </c>
      <c r="O26" s="65">
        <v>4893</v>
      </c>
    </row>
    <row r="27" spans="1:15" s="67" customFormat="1" x14ac:dyDescent="0.25">
      <c r="A27" s="46" t="s">
        <v>41</v>
      </c>
      <c r="B27" s="96">
        <v>80.06</v>
      </c>
      <c r="C27" s="96">
        <v>67.11</v>
      </c>
      <c r="D27" s="96">
        <v>9.07</v>
      </c>
      <c r="E27" s="96">
        <v>3.89</v>
      </c>
      <c r="F27" s="96">
        <v>6.29</v>
      </c>
      <c r="G27" s="96">
        <v>13.64</v>
      </c>
      <c r="H27" s="97">
        <v>1632</v>
      </c>
      <c r="I27" s="47">
        <v>69.260000000000005</v>
      </c>
      <c r="J27" s="47">
        <v>52.52</v>
      </c>
      <c r="K27" s="47">
        <v>12.99</v>
      </c>
      <c r="L27" s="47">
        <v>3.76</v>
      </c>
      <c r="M27" s="47">
        <v>8.93</v>
      </c>
      <c r="N27" s="47">
        <v>21.8</v>
      </c>
      <c r="O27" s="65">
        <v>1394</v>
      </c>
    </row>
    <row r="28" spans="1:15" s="67" customFormat="1" x14ac:dyDescent="0.25">
      <c r="A28" s="46" t="s">
        <v>43</v>
      </c>
      <c r="B28" s="96">
        <v>64.28</v>
      </c>
      <c r="C28" s="96">
        <v>54.51</v>
      </c>
      <c r="D28" s="96">
        <v>7.58</v>
      </c>
      <c r="E28" s="96">
        <v>2.19</v>
      </c>
      <c r="F28" s="96">
        <v>8.07</v>
      </c>
      <c r="G28" s="96">
        <v>27.65</v>
      </c>
      <c r="H28" s="97">
        <v>3130</v>
      </c>
      <c r="I28" s="47">
        <v>62.31</v>
      </c>
      <c r="J28" s="47">
        <v>52.97</v>
      </c>
      <c r="K28" s="47">
        <v>8.35</v>
      </c>
      <c r="L28" s="47">
        <v>0.99</v>
      </c>
      <c r="M28" s="47">
        <v>6.03</v>
      </c>
      <c r="N28" s="47">
        <v>31.65</v>
      </c>
      <c r="O28" s="65">
        <v>2324</v>
      </c>
    </row>
    <row r="29" spans="1:15" s="67" customFormat="1" x14ac:dyDescent="0.25">
      <c r="A29" s="46" t="s">
        <v>44</v>
      </c>
      <c r="B29" s="96">
        <v>80.69</v>
      </c>
      <c r="C29" s="96">
        <v>65.08</v>
      </c>
      <c r="D29" s="96">
        <v>12.85</v>
      </c>
      <c r="E29" s="96">
        <v>2.77</v>
      </c>
      <c r="F29" s="96">
        <v>5.95</v>
      </c>
      <c r="G29" s="96">
        <v>13.36</v>
      </c>
      <c r="H29" s="97">
        <v>4200</v>
      </c>
      <c r="I29" s="47">
        <v>79.37</v>
      </c>
      <c r="J29" s="47">
        <v>67.489999999999995</v>
      </c>
      <c r="K29" s="47">
        <v>9.99</v>
      </c>
      <c r="L29" s="47">
        <v>1.89</v>
      </c>
      <c r="M29" s="47">
        <v>5.43</v>
      </c>
      <c r="N29" s="47">
        <v>15.21</v>
      </c>
      <c r="O29" s="65">
        <v>3409</v>
      </c>
    </row>
    <row r="30" spans="1:15" s="67" customFormat="1" x14ac:dyDescent="0.25">
      <c r="A30" s="46" t="s">
        <v>46</v>
      </c>
      <c r="B30" s="96">
        <v>84.27</v>
      </c>
      <c r="C30" s="96">
        <v>72.930000000000007</v>
      </c>
      <c r="D30" s="96">
        <v>9.6999999999999993</v>
      </c>
      <c r="E30" s="96">
        <v>1.63</v>
      </c>
      <c r="F30" s="96">
        <v>4.3600000000000003</v>
      </c>
      <c r="G30" s="96">
        <v>11.37</v>
      </c>
      <c r="H30" s="97">
        <v>30696</v>
      </c>
      <c r="I30" s="47">
        <v>79.06</v>
      </c>
      <c r="J30" s="47">
        <v>69.239999999999995</v>
      </c>
      <c r="K30" s="47">
        <v>8.23</v>
      </c>
      <c r="L30" s="47">
        <v>1.6</v>
      </c>
      <c r="M30" s="47">
        <v>5.97</v>
      </c>
      <c r="N30" s="47">
        <v>14.97</v>
      </c>
      <c r="O30" s="65">
        <v>24505</v>
      </c>
    </row>
    <row r="31" spans="1:15" s="67" customFormat="1" x14ac:dyDescent="0.25">
      <c r="A31" s="46" t="s">
        <v>49</v>
      </c>
      <c r="B31" s="96">
        <v>79.94</v>
      </c>
      <c r="C31" s="96">
        <v>67</v>
      </c>
      <c r="D31" s="96">
        <v>10.41</v>
      </c>
      <c r="E31" s="96">
        <v>2.54</v>
      </c>
      <c r="F31" s="96">
        <v>5.62</v>
      </c>
      <c r="G31" s="96">
        <v>14.43</v>
      </c>
      <c r="H31" s="97">
        <v>9543</v>
      </c>
      <c r="I31" s="47">
        <v>70.48</v>
      </c>
      <c r="J31" s="47">
        <v>58.38</v>
      </c>
      <c r="K31" s="47">
        <v>10.050000000000001</v>
      </c>
      <c r="L31" s="47">
        <v>2.0499999999999998</v>
      </c>
      <c r="M31" s="47">
        <v>5.76</v>
      </c>
      <c r="N31" s="47">
        <v>23.75</v>
      </c>
      <c r="O31" s="65">
        <v>9863</v>
      </c>
    </row>
    <row r="32" spans="1:15" s="67" customFormat="1" x14ac:dyDescent="0.25">
      <c r="A32" s="46" t="s">
        <v>50</v>
      </c>
      <c r="B32" s="96">
        <v>76.44</v>
      </c>
      <c r="C32" s="96">
        <v>60.41</v>
      </c>
      <c r="D32" s="96">
        <v>12.44</v>
      </c>
      <c r="E32" s="96">
        <v>3.58</v>
      </c>
      <c r="F32" s="96">
        <v>7.36</v>
      </c>
      <c r="G32" s="96">
        <v>16.2</v>
      </c>
      <c r="H32" s="97">
        <v>1440</v>
      </c>
      <c r="I32" s="47">
        <v>66.88</v>
      </c>
      <c r="J32" s="47">
        <v>53.89</v>
      </c>
      <c r="K32" s="47">
        <v>9.98</v>
      </c>
      <c r="L32" s="47">
        <v>3.01</v>
      </c>
      <c r="M32" s="47">
        <v>9.1999999999999993</v>
      </c>
      <c r="N32" s="47">
        <v>23.92</v>
      </c>
      <c r="O32" s="65">
        <v>1199</v>
      </c>
    </row>
    <row r="33" spans="1:15" s="67" customFormat="1" ht="14.1" customHeight="1" x14ac:dyDescent="0.25">
      <c r="A33" s="46" t="s">
        <v>51</v>
      </c>
      <c r="B33" s="96">
        <v>85.64</v>
      </c>
      <c r="C33" s="96">
        <v>73.47</v>
      </c>
      <c r="D33" s="96">
        <v>9.67</v>
      </c>
      <c r="E33" s="96">
        <v>2.5099999999999998</v>
      </c>
      <c r="F33" s="96">
        <v>5.9</v>
      </c>
      <c r="G33" s="96">
        <v>8.4499999999999993</v>
      </c>
      <c r="H33" s="97">
        <v>2250</v>
      </c>
      <c r="I33" s="47">
        <v>77.38</v>
      </c>
      <c r="J33" s="47">
        <v>66.23</v>
      </c>
      <c r="K33" s="47">
        <v>9.44</v>
      </c>
      <c r="L33" s="47">
        <v>1.71</v>
      </c>
      <c r="M33" s="47">
        <v>6.79</v>
      </c>
      <c r="N33" s="47">
        <v>15.82</v>
      </c>
      <c r="O33" s="65">
        <v>1581</v>
      </c>
    </row>
    <row r="34" spans="1:15" s="67" customFormat="1" x14ac:dyDescent="0.25">
      <c r="A34" s="46" t="s">
        <v>52</v>
      </c>
      <c r="B34" s="96">
        <v>84.7</v>
      </c>
      <c r="C34" s="96">
        <v>73.22</v>
      </c>
      <c r="D34" s="96">
        <v>9.26</v>
      </c>
      <c r="E34" s="96">
        <v>2.21</v>
      </c>
      <c r="F34" s="96">
        <v>4.29</v>
      </c>
      <c r="G34" s="96">
        <v>11.01</v>
      </c>
      <c r="H34" s="97">
        <v>20200</v>
      </c>
      <c r="I34" s="47">
        <v>80.89</v>
      </c>
      <c r="J34" s="47">
        <v>70.650000000000006</v>
      </c>
      <c r="K34" s="47">
        <v>8.4499999999999993</v>
      </c>
      <c r="L34" s="47">
        <v>1.79</v>
      </c>
      <c r="M34" s="47">
        <v>5.36</v>
      </c>
      <c r="N34" s="47">
        <v>13.75</v>
      </c>
      <c r="O34" s="65">
        <v>16535</v>
      </c>
    </row>
    <row r="35" spans="1:15" s="67" customFormat="1" x14ac:dyDescent="0.25">
      <c r="A35" s="46" t="s">
        <v>53</v>
      </c>
      <c r="B35" s="96">
        <v>92.54</v>
      </c>
      <c r="C35" s="96">
        <v>83.33</v>
      </c>
      <c r="D35" s="96">
        <v>8.35</v>
      </c>
      <c r="E35" s="96">
        <v>0.87</v>
      </c>
      <c r="F35" s="96">
        <v>1.82</v>
      </c>
      <c r="G35" s="96">
        <v>5.64</v>
      </c>
      <c r="H35" s="97">
        <v>2763</v>
      </c>
      <c r="I35" s="47">
        <v>85.78</v>
      </c>
      <c r="J35" s="47">
        <v>78.55</v>
      </c>
      <c r="K35" s="47">
        <v>6.27</v>
      </c>
      <c r="L35" s="47">
        <v>0.96</v>
      </c>
      <c r="M35" s="47">
        <v>3.22</v>
      </c>
      <c r="N35" s="47">
        <v>11</v>
      </c>
      <c r="O35" s="65">
        <v>2707</v>
      </c>
    </row>
    <row r="36" spans="1:15" s="67" customFormat="1" ht="15" customHeight="1" x14ac:dyDescent="0.25">
      <c r="A36" s="46" t="s">
        <v>57</v>
      </c>
      <c r="B36" s="96">
        <v>81.319999999999993</v>
      </c>
      <c r="C36" s="96">
        <v>67.58</v>
      </c>
      <c r="D36" s="96">
        <v>10.75</v>
      </c>
      <c r="E36" s="96">
        <v>3</v>
      </c>
      <c r="F36" s="96">
        <v>6.65</v>
      </c>
      <c r="G36" s="96">
        <v>12.02</v>
      </c>
      <c r="H36" s="97">
        <v>8949</v>
      </c>
      <c r="I36" s="47">
        <v>70.58</v>
      </c>
      <c r="J36" s="47">
        <v>58.1</v>
      </c>
      <c r="K36" s="47">
        <v>9.64</v>
      </c>
      <c r="L36" s="47">
        <v>2.83</v>
      </c>
      <c r="M36" s="47">
        <v>8.94</v>
      </c>
      <c r="N36" s="47">
        <v>20.48</v>
      </c>
      <c r="O36" s="65">
        <v>7440</v>
      </c>
    </row>
    <row r="37" spans="1:15" s="67" customFormat="1" ht="15" customHeight="1" x14ac:dyDescent="0.25">
      <c r="A37" s="46" t="s">
        <v>58</v>
      </c>
      <c r="B37" s="96">
        <v>69.900000000000006</v>
      </c>
      <c r="C37" s="96">
        <v>64.38</v>
      </c>
      <c r="D37" s="96">
        <v>4.55</v>
      </c>
      <c r="E37" s="96">
        <v>0.97</v>
      </c>
      <c r="F37" s="96">
        <v>18.899999999999999</v>
      </c>
      <c r="G37" s="96">
        <v>11.19</v>
      </c>
      <c r="H37" s="97">
        <v>3557</v>
      </c>
      <c r="I37" s="47">
        <v>46.42</v>
      </c>
      <c r="J37" s="47">
        <v>41.97</v>
      </c>
      <c r="K37" s="47">
        <v>3.57</v>
      </c>
      <c r="L37" s="47">
        <v>0.88</v>
      </c>
      <c r="M37" s="47">
        <v>37.549999999999997</v>
      </c>
      <c r="N37" s="47">
        <v>16.04</v>
      </c>
      <c r="O37" s="65">
        <v>1818</v>
      </c>
    </row>
    <row r="38" spans="1:15" s="67" customFormat="1" ht="15" customHeight="1" x14ac:dyDescent="0.25">
      <c r="A38" s="46" t="s">
        <v>59</v>
      </c>
      <c r="B38" s="96">
        <v>79.22</v>
      </c>
      <c r="C38" s="96">
        <v>66.73</v>
      </c>
      <c r="D38" s="96">
        <v>10.49</v>
      </c>
      <c r="E38" s="96">
        <v>2</v>
      </c>
      <c r="F38" s="96">
        <v>5.34</v>
      </c>
      <c r="G38" s="96">
        <v>15.44</v>
      </c>
      <c r="H38" s="96">
        <v>853</v>
      </c>
      <c r="I38" s="47">
        <v>72.27</v>
      </c>
      <c r="J38" s="47">
        <v>62.47</v>
      </c>
      <c r="K38" s="47">
        <v>7.84</v>
      </c>
      <c r="L38" s="47">
        <v>1.96</v>
      </c>
      <c r="M38" s="47">
        <v>6.53</v>
      </c>
      <c r="N38" s="47">
        <v>21.2</v>
      </c>
      <c r="O38" s="65">
        <v>1231</v>
      </c>
    </row>
    <row r="39" spans="1:15" s="67" customFormat="1" x14ac:dyDescent="0.25">
      <c r="A39" s="46" t="s">
        <v>60</v>
      </c>
      <c r="B39" s="96">
        <v>65.239999999999995</v>
      </c>
      <c r="C39" s="96">
        <v>53.77</v>
      </c>
      <c r="D39" s="96">
        <v>8.52</v>
      </c>
      <c r="E39" s="96">
        <v>2.95</v>
      </c>
      <c r="F39" s="96">
        <v>9.9600000000000009</v>
      </c>
      <c r="G39" s="96">
        <v>24.8</v>
      </c>
      <c r="H39" s="97">
        <v>6517</v>
      </c>
      <c r="I39" s="47">
        <v>59.89</v>
      </c>
      <c r="J39" s="47">
        <v>50.16</v>
      </c>
      <c r="K39" s="47">
        <v>7.01</v>
      </c>
      <c r="L39" s="47">
        <v>2.72</v>
      </c>
      <c r="M39" s="47">
        <v>9.07</v>
      </c>
      <c r="N39" s="47">
        <v>31.04</v>
      </c>
      <c r="O39" s="65">
        <v>5391</v>
      </c>
    </row>
    <row r="40" spans="1:15" s="67" customFormat="1" x14ac:dyDescent="0.25">
      <c r="A40" s="46" t="s">
        <v>61</v>
      </c>
      <c r="B40" s="96">
        <v>85.41</v>
      </c>
      <c r="C40" s="96">
        <v>74.709999999999994</v>
      </c>
      <c r="D40" s="96">
        <v>8.8000000000000007</v>
      </c>
      <c r="E40" s="96">
        <v>1.89</v>
      </c>
      <c r="F40" s="96">
        <v>4.9400000000000004</v>
      </c>
      <c r="G40" s="96">
        <v>9.65</v>
      </c>
      <c r="H40" s="97">
        <v>3208</v>
      </c>
      <c r="I40" s="47">
        <v>78.67</v>
      </c>
      <c r="J40" s="47">
        <v>68.400000000000006</v>
      </c>
      <c r="K40" s="47">
        <v>8.7799999999999994</v>
      </c>
      <c r="L40" s="47">
        <v>1.49</v>
      </c>
      <c r="M40" s="47">
        <v>6.97</v>
      </c>
      <c r="N40" s="47">
        <v>14.37</v>
      </c>
      <c r="O40" s="65">
        <v>2224</v>
      </c>
    </row>
    <row r="41" spans="1:15" s="67" customFormat="1" x14ac:dyDescent="0.25">
      <c r="A41" s="46" t="s">
        <v>63</v>
      </c>
      <c r="B41" s="96">
        <v>81.03</v>
      </c>
      <c r="C41" s="96">
        <v>65.849999999999994</v>
      </c>
      <c r="D41" s="96">
        <v>10.39</v>
      </c>
      <c r="E41" s="96">
        <v>4.79</v>
      </c>
      <c r="F41" s="96">
        <v>5.31</v>
      </c>
      <c r="G41" s="96">
        <v>13.66</v>
      </c>
      <c r="H41" s="97">
        <v>3704</v>
      </c>
      <c r="I41" s="47">
        <v>76.400000000000006</v>
      </c>
      <c r="J41" s="47">
        <v>62.9</v>
      </c>
      <c r="K41" s="47">
        <v>10.62</v>
      </c>
      <c r="L41" s="47">
        <v>2.88</v>
      </c>
      <c r="M41" s="47">
        <v>7.06</v>
      </c>
      <c r="N41" s="47">
        <v>16.55</v>
      </c>
      <c r="O41" s="65">
        <v>2960</v>
      </c>
    </row>
    <row r="42" spans="1:15" s="67" customFormat="1" ht="14.45" customHeight="1" x14ac:dyDescent="0.25">
      <c r="B42" s="215" t="s">
        <v>66</v>
      </c>
      <c r="C42" s="207"/>
      <c r="D42" s="207"/>
      <c r="E42" s="207"/>
      <c r="F42" s="207"/>
      <c r="G42" s="207"/>
      <c r="H42" s="208"/>
      <c r="I42" s="233" t="s">
        <v>66</v>
      </c>
      <c r="J42" s="233"/>
      <c r="K42" s="233"/>
      <c r="L42" s="233"/>
      <c r="M42" s="233"/>
      <c r="N42" s="233"/>
      <c r="O42" s="233"/>
    </row>
    <row r="43" spans="1:15" s="67" customFormat="1" x14ac:dyDescent="0.25">
      <c r="A43" s="46" t="s">
        <v>23</v>
      </c>
      <c r="B43" s="96">
        <v>72.89</v>
      </c>
      <c r="C43" s="96">
        <v>56.76</v>
      </c>
      <c r="D43" s="96">
        <v>14.31</v>
      </c>
      <c r="E43" s="96">
        <v>1.82</v>
      </c>
      <c r="F43" s="96">
        <v>7.16</v>
      </c>
      <c r="G43" s="96">
        <v>19.940000000000001</v>
      </c>
      <c r="H43" s="97">
        <v>6851</v>
      </c>
      <c r="I43" s="47">
        <v>67.12</v>
      </c>
      <c r="J43" s="47">
        <v>51.66</v>
      </c>
      <c r="K43" s="47">
        <v>13.61</v>
      </c>
      <c r="L43" s="47">
        <v>1.85</v>
      </c>
      <c r="M43" s="47">
        <v>7.3</v>
      </c>
      <c r="N43" s="47">
        <v>25.58</v>
      </c>
      <c r="O43" s="65">
        <v>5383</v>
      </c>
    </row>
    <row r="44" spans="1:15" s="67" customFormat="1" x14ac:dyDescent="0.25">
      <c r="A44" s="46" t="s">
        <v>28</v>
      </c>
      <c r="B44" s="96">
        <v>84.41</v>
      </c>
      <c r="C44" s="96">
        <v>72.569999999999993</v>
      </c>
      <c r="D44" s="96">
        <v>9.85</v>
      </c>
      <c r="E44" s="96">
        <v>1.99</v>
      </c>
      <c r="F44" s="96">
        <v>4.08</v>
      </c>
      <c r="G44" s="96">
        <v>11.5</v>
      </c>
      <c r="H44" s="97">
        <v>5921</v>
      </c>
      <c r="I44" s="47">
        <v>79.98</v>
      </c>
      <c r="J44" s="47">
        <v>69.44</v>
      </c>
      <c r="K44" s="47">
        <v>9.02</v>
      </c>
      <c r="L44" s="47">
        <v>1.52</v>
      </c>
      <c r="M44" s="47">
        <v>4.53</v>
      </c>
      <c r="N44" s="47">
        <v>15.48</v>
      </c>
      <c r="O44" s="65">
        <v>5098</v>
      </c>
    </row>
    <row r="45" spans="1:15" s="67" customFormat="1" x14ac:dyDescent="0.25">
      <c r="A45" s="46" t="s">
        <v>47</v>
      </c>
      <c r="B45" s="96">
        <v>76.84</v>
      </c>
      <c r="C45" s="96">
        <v>62.17</v>
      </c>
      <c r="D45" s="96">
        <v>11.43</v>
      </c>
      <c r="E45" s="96">
        <v>3.23</v>
      </c>
      <c r="F45" s="96">
        <v>6.76</v>
      </c>
      <c r="G45" s="96">
        <v>16.399999999999999</v>
      </c>
      <c r="H45" s="97">
        <v>6105</v>
      </c>
      <c r="I45" s="47">
        <v>70.59</v>
      </c>
      <c r="J45" s="47">
        <v>55.95</v>
      </c>
      <c r="K45" s="47">
        <v>12.25</v>
      </c>
      <c r="L45" s="47">
        <v>2.38</v>
      </c>
      <c r="M45" s="47">
        <v>6.92</v>
      </c>
      <c r="N45" s="47">
        <v>22.49</v>
      </c>
      <c r="O45" s="65">
        <v>5085</v>
      </c>
    </row>
    <row r="46" spans="1:15" s="67" customFormat="1" x14ac:dyDescent="0.25">
      <c r="A46" s="46" t="s">
        <v>54</v>
      </c>
      <c r="B46" s="96">
        <v>71.290000000000006</v>
      </c>
      <c r="C46" s="96">
        <v>57.4</v>
      </c>
      <c r="D46" s="96">
        <v>11.26</v>
      </c>
      <c r="E46" s="96">
        <v>2.62</v>
      </c>
      <c r="F46" s="96">
        <v>7.7</v>
      </c>
      <c r="G46" s="96">
        <v>21.02</v>
      </c>
      <c r="H46" s="97">
        <v>2730</v>
      </c>
      <c r="I46" s="47">
        <v>60.31</v>
      </c>
      <c r="J46" s="47">
        <v>46.86</v>
      </c>
      <c r="K46" s="47">
        <v>10.96</v>
      </c>
      <c r="L46" s="47">
        <v>2.5</v>
      </c>
      <c r="M46" s="47">
        <v>7.59</v>
      </c>
      <c r="N46" s="47">
        <v>32.090000000000003</v>
      </c>
      <c r="O46" s="65">
        <v>2222</v>
      </c>
    </row>
    <row r="47" spans="1:15" ht="14.45" customHeight="1" x14ac:dyDescent="0.25">
      <c r="B47" s="215" t="s">
        <v>67</v>
      </c>
      <c r="C47" s="207"/>
      <c r="D47" s="207"/>
      <c r="E47" s="207"/>
      <c r="F47" s="207"/>
      <c r="G47" s="207"/>
      <c r="H47" s="208"/>
      <c r="I47" s="202" t="s">
        <v>67</v>
      </c>
      <c r="J47" s="202"/>
      <c r="K47" s="202"/>
      <c r="L47" s="202"/>
      <c r="M47" s="202"/>
      <c r="N47" s="202"/>
      <c r="O47" s="202"/>
    </row>
    <row r="48" spans="1:15" s="67" customFormat="1" x14ac:dyDescent="0.25">
      <c r="A48" s="46" t="s">
        <v>31</v>
      </c>
      <c r="B48" s="96">
        <v>70.88</v>
      </c>
      <c r="C48" s="96">
        <v>55.61</v>
      </c>
      <c r="D48" s="96">
        <v>10.52</v>
      </c>
      <c r="E48" s="96">
        <v>4.75</v>
      </c>
      <c r="F48" s="96">
        <v>6.33</v>
      </c>
      <c r="G48" s="96">
        <v>22.79</v>
      </c>
      <c r="H48" s="97">
        <v>2144</v>
      </c>
      <c r="I48" s="47">
        <v>59.94</v>
      </c>
      <c r="J48" s="47">
        <v>43.53</v>
      </c>
      <c r="K48" s="47">
        <v>13.16</v>
      </c>
      <c r="L48" s="47">
        <v>3.25</v>
      </c>
      <c r="M48" s="47">
        <v>9.16</v>
      </c>
      <c r="N48" s="47">
        <v>30.89</v>
      </c>
      <c r="O48" s="65">
        <v>1939</v>
      </c>
    </row>
    <row r="49" spans="1:15" s="67" customFormat="1" ht="15" customHeight="1" x14ac:dyDescent="0.25">
      <c r="A49" s="46" t="s">
        <v>40</v>
      </c>
      <c r="B49" s="96">
        <v>70.59</v>
      </c>
      <c r="C49" s="96">
        <v>49.49</v>
      </c>
      <c r="D49" s="96">
        <v>16.329999999999998</v>
      </c>
      <c r="E49" s="96">
        <v>4.7699999999999996</v>
      </c>
      <c r="F49" s="96">
        <v>6.31</v>
      </c>
      <c r="G49" s="96">
        <v>23.1</v>
      </c>
      <c r="H49" s="96">
        <v>382</v>
      </c>
      <c r="I49" s="47">
        <v>64.72</v>
      </c>
      <c r="J49" s="47">
        <v>52.23</v>
      </c>
      <c r="K49" s="47">
        <v>10.11</v>
      </c>
      <c r="L49" s="47">
        <v>2.37</v>
      </c>
      <c r="M49" s="47">
        <v>7.78</v>
      </c>
      <c r="N49" s="47">
        <v>27.5</v>
      </c>
      <c r="O49" s="48">
        <v>310</v>
      </c>
    </row>
    <row r="50" spans="1:15" x14ac:dyDescent="0.25">
      <c r="A50" s="16" t="s">
        <v>48</v>
      </c>
      <c r="B50" s="96">
        <v>80.38</v>
      </c>
      <c r="C50" s="96">
        <v>59.26</v>
      </c>
      <c r="D50" s="96">
        <v>16.71</v>
      </c>
      <c r="E50" s="96">
        <v>4.41</v>
      </c>
      <c r="F50" s="96">
        <v>4.99</v>
      </c>
      <c r="G50" s="96">
        <v>14.63</v>
      </c>
      <c r="H50" s="96">
        <v>386</v>
      </c>
      <c r="I50" s="22">
        <v>67.010000000000005</v>
      </c>
      <c r="J50" s="22">
        <v>41.41</v>
      </c>
      <c r="K50" s="47">
        <v>23.15</v>
      </c>
      <c r="L50" s="47">
        <v>2.4500000000000002</v>
      </c>
      <c r="M50" s="22">
        <v>8.0299999999999994</v>
      </c>
      <c r="N50" s="22">
        <v>24.97</v>
      </c>
      <c r="O50" s="21">
        <v>287</v>
      </c>
    </row>
    <row r="51" spans="1:15" s="67" customFormat="1" x14ac:dyDescent="0.25">
      <c r="A51" s="46" t="s">
        <v>55</v>
      </c>
      <c r="B51" s="96">
        <v>87</v>
      </c>
      <c r="C51" s="96">
        <v>67.73</v>
      </c>
      <c r="D51" s="96">
        <v>12.34</v>
      </c>
      <c r="E51" s="96">
        <v>6.93</v>
      </c>
      <c r="F51" s="96">
        <v>3.7</v>
      </c>
      <c r="G51" s="96">
        <v>9.3000000000000007</v>
      </c>
      <c r="H51" s="96">
        <v>467</v>
      </c>
      <c r="I51" s="47">
        <v>79.03</v>
      </c>
      <c r="J51" s="47">
        <v>57.56</v>
      </c>
      <c r="K51" s="47">
        <v>16.149999999999999</v>
      </c>
      <c r="L51" s="47">
        <v>5.32</v>
      </c>
      <c r="M51" s="47">
        <v>5.05</v>
      </c>
      <c r="N51" s="47">
        <v>15.92</v>
      </c>
      <c r="O51" s="48">
        <v>360</v>
      </c>
    </row>
    <row r="52" spans="1:15" s="67" customFormat="1" x14ac:dyDescent="0.25">
      <c r="A52" s="46" t="s">
        <v>56</v>
      </c>
      <c r="B52" s="96">
        <v>80.16</v>
      </c>
      <c r="C52" s="96">
        <v>67.33</v>
      </c>
      <c r="D52" s="96">
        <v>10.62</v>
      </c>
      <c r="E52" s="96">
        <v>2.21</v>
      </c>
      <c r="F52" s="96">
        <v>5.31</v>
      </c>
      <c r="G52" s="96">
        <v>14.52</v>
      </c>
      <c r="H52" s="97">
        <v>4665</v>
      </c>
      <c r="I52" s="47">
        <v>71.97</v>
      </c>
      <c r="J52" s="47">
        <v>59.21</v>
      </c>
      <c r="K52" s="47">
        <v>10.64</v>
      </c>
      <c r="L52" s="47">
        <v>2.12</v>
      </c>
      <c r="M52" s="47">
        <v>7.09</v>
      </c>
      <c r="N52" s="47">
        <v>20.94</v>
      </c>
      <c r="O52" s="65">
        <v>3687</v>
      </c>
    </row>
    <row r="53" spans="1:15" x14ac:dyDescent="0.25">
      <c r="A53" s="6" t="s">
        <v>71</v>
      </c>
    </row>
    <row r="54" spans="1:15" ht="15.75" customHeight="1" x14ac:dyDescent="0.25">
      <c r="A54" s="159" t="s">
        <v>167</v>
      </c>
    </row>
    <row r="55" spans="1:15" ht="15.75" customHeight="1" x14ac:dyDescent="0.25">
      <c r="A55" s="170" t="s">
        <v>170</v>
      </c>
    </row>
    <row r="56" spans="1:15" ht="15" customHeight="1" x14ac:dyDescent="0.25"/>
  </sheetData>
  <mergeCells count="22">
    <mergeCell ref="I4:O4"/>
    <mergeCell ref="A3:O3"/>
    <mergeCell ref="B47:H47"/>
    <mergeCell ref="B42:H42"/>
    <mergeCell ref="B8:H8"/>
    <mergeCell ref="A5:A6"/>
    <mergeCell ref="B5:B6"/>
    <mergeCell ref="C5:C6"/>
    <mergeCell ref="D5:E5"/>
    <mergeCell ref="F5:F6"/>
    <mergeCell ref="G5:G6"/>
    <mergeCell ref="H5:H6"/>
    <mergeCell ref="B4:H4"/>
    <mergeCell ref="I8:O8"/>
    <mergeCell ref="I42:O42"/>
    <mergeCell ref="I47:O47"/>
    <mergeCell ref="O5:O6"/>
    <mergeCell ref="I5:I6"/>
    <mergeCell ref="J5:J6"/>
    <mergeCell ref="K5:L5"/>
    <mergeCell ref="M5:M6"/>
    <mergeCell ref="N5:N6"/>
  </mergeCells>
  <hyperlinks>
    <hyperlink ref="A1" location="'List of Tables'!A1" display="List of Tables" xr:uid="{00000000-0004-0000-1F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0.499984740745262"/>
    <pageSetUpPr fitToPage="1"/>
  </sheetPr>
  <dimension ref="A1:H64"/>
  <sheetViews>
    <sheetView zoomScaleNormal="100" workbookViewId="0">
      <selection activeCell="V10" sqref="V10"/>
    </sheetView>
  </sheetViews>
  <sheetFormatPr defaultColWidth="8.85546875" defaultRowHeight="15" x14ac:dyDescent="0.25"/>
  <cols>
    <col min="1" max="1" width="18.42578125" style="8" customWidth="1"/>
    <col min="2" max="2" width="10.5703125" style="8" customWidth="1"/>
    <col min="3" max="3" width="10.7109375" style="8" customWidth="1"/>
    <col min="4" max="4" width="10" style="8" customWidth="1"/>
    <col min="5" max="5" width="10.85546875" style="8" customWidth="1"/>
    <col min="6" max="6" width="10" style="10" customWidth="1"/>
    <col min="7" max="7" width="15" style="8" customWidth="1"/>
    <col min="8" max="8" width="11.28515625" style="29" bestFit="1" customWidth="1"/>
    <col min="9" max="16384" width="8.85546875" style="8"/>
  </cols>
  <sheetData>
    <row r="1" spans="1:8" x14ac:dyDescent="0.25">
      <c r="A1" s="38" t="s">
        <v>83</v>
      </c>
      <c r="B1" s="7"/>
      <c r="C1" s="7"/>
      <c r="D1" s="7"/>
      <c r="E1" s="7"/>
      <c r="F1" s="18"/>
      <c r="G1" s="7"/>
    </row>
    <row r="2" spans="1:8" x14ac:dyDescent="0.25">
      <c r="A2" s="38"/>
      <c r="B2" s="7"/>
      <c r="C2" s="7"/>
      <c r="D2" s="7"/>
      <c r="E2" s="7"/>
      <c r="F2" s="18"/>
      <c r="G2" s="7"/>
    </row>
    <row r="3" spans="1:8" ht="28.5" customHeight="1" x14ac:dyDescent="0.25">
      <c r="A3" s="193" t="s">
        <v>190</v>
      </c>
      <c r="B3" s="194"/>
      <c r="C3" s="194"/>
      <c r="D3" s="194"/>
      <c r="E3" s="194"/>
      <c r="F3" s="194"/>
      <c r="G3" s="194"/>
      <c r="H3" s="194"/>
    </row>
    <row r="4" spans="1:8" ht="40.5" customHeight="1" x14ac:dyDescent="0.25">
      <c r="A4" s="203" t="s">
        <v>87</v>
      </c>
      <c r="B4" s="202" t="s">
        <v>0</v>
      </c>
      <c r="C4" s="202" t="s">
        <v>6</v>
      </c>
      <c r="D4" s="202" t="s">
        <v>68</v>
      </c>
      <c r="E4" s="202"/>
      <c r="F4" s="202"/>
      <c r="G4" s="202" t="s">
        <v>10</v>
      </c>
      <c r="H4" s="201" t="s">
        <v>84</v>
      </c>
    </row>
    <row r="5" spans="1:8" ht="18.75" customHeight="1" x14ac:dyDescent="0.25">
      <c r="A5" s="204"/>
      <c r="B5" s="202"/>
      <c r="C5" s="202"/>
      <c r="D5" s="39" t="s">
        <v>11</v>
      </c>
      <c r="E5" s="39" t="s">
        <v>12</v>
      </c>
      <c r="F5" s="52" t="s">
        <v>8</v>
      </c>
      <c r="G5" s="202"/>
      <c r="H5" s="201"/>
    </row>
    <row r="6" spans="1:8" x14ac:dyDescent="0.25">
      <c r="A6" s="3" t="s">
        <v>69</v>
      </c>
      <c r="B6" s="21">
        <v>66.709999999999994</v>
      </c>
      <c r="C6" s="21">
        <v>55.83</v>
      </c>
      <c r="D6" s="21">
        <v>7.44</v>
      </c>
      <c r="E6" s="21">
        <v>3.14</v>
      </c>
      <c r="F6" s="21">
        <v>0.3</v>
      </c>
      <c r="G6" s="21">
        <v>21.86</v>
      </c>
      <c r="H6" s="35">
        <v>1051268</v>
      </c>
    </row>
    <row r="7" spans="1:8" ht="15" customHeight="1" x14ac:dyDescent="0.25">
      <c r="A7" s="202" t="s">
        <v>65</v>
      </c>
      <c r="B7" s="202"/>
      <c r="C7" s="202"/>
      <c r="D7" s="202"/>
      <c r="E7" s="202"/>
      <c r="F7" s="202"/>
      <c r="G7" s="202"/>
      <c r="H7" s="202"/>
    </row>
    <row r="8" spans="1:8" s="10" customFormat="1" x14ac:dyDescent="0.25">
      <c r="A8" s="4" t="s">
        <v>14</v>
      </c>
      <c r="B8" s="21">
        <v>66.37</v>
      </c>
      <c r="C8" s="21">
        <v>55.68</v>
      </c>
      <c r="D8" s="21">
        <v>5.3</v>
      </c>
      <c r="E8" s="21">
        <v>5.03</v>
      </c>
      <c r="F8" s="21">
        <v>0.35</v>
      </c>
      <c r="G8" s="21">
        <v>22.77</v>
      </c>
      <c r="H8" s="35">
        <v>20866</v>
      </c>
    </row>
    <row r="9" spans="1:8" x14ac:dyDescent="0.25">
      <c r="A9" s="4" t="s">
        <v>15</v>
      </c>
      <c r="B9" s="5" t="s">
        <v>73</v>
      </c>
      <c r="C9" s="5" t="s">
        <v>73</v>
      </c>
      <c r="D9" s="5" t="s">
        <v>73</v>
      </c>
      <c r="E9" s="5" t="s">
        <v>73</v>
      </c>
      <c r="F9" s="5" t="s">
        <v>73</v>
      </c>
      <c r="G9" s="5" t="s">
        <v>73</v>
      </c>
      <c r="H9" s="5" t="s">
        <v>73</v>
      </c>
    </row>
    <row r="10" spans="1:8" ht="15" customHeight="1" x14ac:dyDescent="0.25">
      <c r="A10" s="9" t="s">
        <v>16</v>
      </c>
      <c r="B10" s="2">
        <v>71.430000000000007</v>
      </c>
      <c r="C10" s="2">
        <v>61.9</v>
      </c>
      <c r="D10" s="2">
        <v>3.54</v>
      </c>
      <c r="E10" s="2">
        <v>5.59</v>
      </c>
      <c r="F10" s="2">
        <v>0.4</v>
      </c>
      <c r="G10" s="2">
        <v>18.34</v>
      </c>
      <c r="H10" s="35">
        <v>18378</v>
      </c>
    </row>
    <row r="11" spans="1:8" x14ac:dyDescent="0.25">
      <c r="A11" s="4" t="s">
        <v>17</v>
      </c>
      <c r="B11" s="2">
        <v>58.9</v>
      </c>
      <c r="C11" s="2">
        <v>46.72</v>
      </c>
      <c r="D11" s="2">
        <v>7.75</v>
      </c>
      <c r="E11" s="2">
        <v>4.2699999999999996</v>
      </c>
      <c r="F11" s="2">
        <v>0.16</v>
      </c>
      <c r="G11" s="2">
        <v>31.42</v>
      </c>
      <c r="H11" s="35">
        <v>13116</v>
      </c>
    </row>
    <row r="12" spans="1:8" x14ac:dyDescent="0.25">
      <c r="A12" s="9" t="s">
        <v>18</v>
      </c>
      <c r="B12" s="2">
        <v>71.180000000000007</v>
      </c>
      <c r="C12" s="2">
        <v>64.209999999999994</v>
      </c>
      <c r="D12" s="2">
        <v>5.22</v>
      </c>
      <c r="E12" s="2">
        <v>1.59</v>
      </c>
      <c r="F12" s="2">
        <v>0.16</v>
      </c>
      <c r="G12" s="2">
        <v>17.489999999999998</v>
      </c>
      <c r="H12" s="35">
        <v>91298</v>
      </c>
    </row>
    <row r="13" spans="1:8" x14ac:dyDescent="0.25">
      <c r="A13" s="9" t="s">
        <v>19</v>
      </c>
      <c r="B13" s="2">
        <v>65.05</v>
      </c>
      <c r="C13" s="2">
        <v>52.21</v>
      </c>
      <c r="D13" s="2">
        <v>7.7</v>
      </c>
      <c r="E13" s="2">
        <v>4.88</v>
      </c>
      <c r="F13" s="2">
        <v>0.27</v>
      </c>
      <c r="G13" s="2">
        <v>24.32</v>
      </c>
      <c r="H13" s="35">
        <v>22262</v>
      </c>
    </row>
    <row r="14" spans="1:8" x14ac:dyDescent="0.25">
      <c r="A14" s="4" t="s">
        <v>20</v>
      </c>
      <c r="B14" s="2">
        <v>74.58</v>
      </c>
      <c r="C14" s="2">
        <v>63.64</v>
      </c>
      <c r="D14" s="2">
        <v>6.41</v>
      </c>
      <c r="E14" s="2">
        <v>4.5</v>
      </c>
      <c r="F14" s="2">
        <v>0.03</v>
      </c>
      <c r="G14" s="2">
        <v>17.71</v>
      </c>
      <c r="H14" s="35">
        <v>7992</v>
      </c>
    </row>
    <row r="15" spans="1:8" x14ac:dyDescent="0.25">
      <c r="A15" s="4" t="s">
        <v>21</v>
      </c>
      <c r="B15" s="20" t="s">
        <v>75</v>
      </c>
      <c r="C15" s="20" t="s">
        <v>75</v>
      </c>
      <c r="D15" s="20" t="s">
        <v>75</v>
      </c>
      <c r="E15" s="20" t="s">
        <v>75</v>
      </c>
      <c r="F15" s="20" t="s">
        <v>75</v>
      </c>
      <c r="G15" s="20" t="s">
        <v>75</v>
      </c>
      <c r="H15" s="20" t="s">
        <v>75</v>
      </c>
    </row>
    <row r="16" spans="1:8" x14ac:dyDescent="0.25">
      <c r="A16" s="4" t="s">
        <v>23</v>
      </c>
      <c r="B16" s="2">
        <v>55.66</v>
      </c>
      <c r="C16" s="2">
        <v>47.42</v>
      </c>
      <c r="D16" s="2">
        <v>6.17</v>
      </c>
      <c r="E16" s="2">
        <v>1.45</v>
      </c>
      <c r="F16" s="2">
        <v>0.61</v>
      </c>
      <c r="G16" s="2">
        <v>34.46</v>
      </c>
      <c r="H16" s="35">
        <v>99033</v>
      </c>
    </row>
    <row r="17" spans="1:8" x14ac:dyDescent="0.25">
      <c r="A17" s="4" t="s">
        <v>24</v>
      </c>
      <c r="B17" s="2">
        <v>62.01</v>
      </c>
      <c r="C17" s="2">
        <v>46.28</v>
      </c>
      <c r="D17" s="2">
        <v>13.4</v>
      </c>
      <c r="E17" s="2">
        <v>2.0099999999999998</v>
      </c>
      <c r="F17" s="2">
        <v>0.33</v>
      </c>
      <c r="G17" s="2">
        <v>24.75</v>
      </c>
      <c r="H17" s="35">
        <v>38862</v>
      </c>
    </row>
    <row r="18" spans="1:8" x14ac:dyDescent="0.25">
      <c r="A18" s="4" t="s">
        <v>25</v>
      </c>
      <c r="B18" s="2">
        <v>58.55</v>
      </c>
      <c r="C18" s="2">
        <v>46.19</v>
      </c>
      <c r="D18" s="2">
        <v>5.04</v>
      </c>
      <c r="E18" s="2">
        <v>7.27</v>
      </c>
      <c r="F18" s="2">
        <v>0.04</v>
      </c>
      <c r="G18" s="2">
        <v>30.36</v>
      </c>
      <c r="H18" s="35">
        <v>3154</v>
      </c>
    </row>
    <row r="19" spans="1:8" x14ac:dyDescent="0.25">
      <c r="A19" s="4" t="s">
        <v>26</v>
      </c>
      <c r="B19" s="2">
        <v>56.67</v>
      </c>
      <c r="C19" s="2">
        <v>46.53</v>
      </c>
      <c r="D19" s="2">
        <v>4.5</v>
      </c>
      <c r="E19" s="2">
        <v>4.8899999999999997</v>
      </c>
      <c r="F19" s="2">
        <v>0.74</v>
      </c>
      <c r="G19" s="2">
        <v>30.85</v>
      </c>
      <c r="H19" s="35">
        <v>5063</v>
      </c>
    </row>
    <row r="20" spans="1:8" x14ac:dyDescent="0.25">
      <c r="A20" s="4" t="s">
        <v>27</v>
      </c>
      <c r="B20" s="2">
        <v>71.569999999999993</v>
      </c>
      <c r="C20" s="2">
        <v>60.55</v>
      </c>
      <c r="D20" s="2">
        <v>8.2899999999999991</v>
      </c>
      <c r="E20" s="2">
        <v>2.4500000000000002</v>
      </c>
      <c r="F20" s="2">
        <v>0.28999999999999998</v>
      </c>
      <c r="G20" s="2">
        <v>20.78</v>
      </c>
      <c r="H20" s="35">
        <v>24869</v>
      </c>
    </row>
    <row r="21" spans="1:8" x14ac:dyDescent="0.25">
      <c r="A21" s="9" t="s">
        <v>28</v>
      </c>
      <c r="B21" s="2">
        <v>67.510000000000005</v>
      </c>
      <c r="C21" s="2">
        <v>56.75</v>
      </c>
      <c r="D21" s="2">
        <v>7.27</v>
      </c>
      <c r="E21" s="2">
        <v>3.15</v>
      </c>
      <c r="F21" s="2">
        <v>0.33</v>
      </c>
      <c r="G21" s="2">
        <v>24.49</v>
      </c>
      <c r="H21" s="35">
        <v>33197</v>
      </c>
    </row>
    <row r="22" spans="1:8" x14ac:dyDescent="0.25">
      <c r="A22" s="4" t="s">
        <v>29</v>
      </c>
      <c r="B22" s="2">
        <v>81.400000000000006</v>
      </c>
      <c r="C22" s="2">
        <v>70.2</v>
      </c>
      <c r="D22" s="2">
        <v>5.68</v>
      </c>
      <c r="E22" s="2">
        <v>5.3</v>
      </c>
      <c r="F22" s="2">
        <v>0.22</v>
      </c>
      <c r="G22" s="2">
        <v>12.75</v>
      </c>
      <c r="H22" s="35">
        <v>12098</v>
      </c>
    </row>
    <row r="23" spans="1:8" x14ac:dyDescent="0.25">
      <c r="A23" s="4" t="s">
        <v>30</v>
      </c>
      <c r="B23" s="2">
        <v>67.650000000000006</v>
      </c>
      <c r="C23" s="2">
        <v>55.62</v>
      </c>
      <c r="D23" s="2">
        <v>7.16</v>
      </c>
      <c r="E23" s="2">
        <v>4.71</v>
      </c>
      <c r="F23" s="2">
        <v>0.17</v>
      </c>
      <c r="G23" s="2">
        <v>23.62</v>
      </c>
      <c r="H23" s="35">
        <v>13408</v>
      </c>
    </row>
    <row r="24" spans="1:8" x14ac:dyDescent="0.25">
      <c r="A24" s="4" t="s">
        <v>31</v>
      </c>
      <c r="B24" s="2">
        <v>62.58</v>
      </c>
      <c r="C24" s="2">
        <v>51.16</v>
      </c>
      <c r="D24" s="2">
        <v>6.31</v>
      </c>
      <c r="E24" s="2">
        <v>4.78</v>
      </c>
      <c r="F24" s="2">
        <v>0.32</v>
      </c>
      <c r="G24" s="2">
        <v>28.84</v>
      </c>
      <c r="H24" s="35">
        <v>16983</v>
      </c>
    </row>
    <row r="25" spans="1:8" x14ac:dyDescent="0.25">
      <c r="A25" s="4" t="s">
        <v>32</v>
      </c>
      <c r="B25" s="2">
        <v>60.03</v>
      </c>
      <c r="C25" s="2">
        <v>47.74</v>
      </c>
      <c r="D25" s="2">
        <v>9.36</v>
      </c>
      <c r="E25" s="2">
        <v>2.68</v>
      </c>
      <c r="F25" s="2">
        <v>0.25</v>
      </c>
      <c r="G25" s="2">
        <v>27.28</v>
      </c>
      <c r="H25" s="35">
        <v>17442</v>
      </c>
    </row>
    <row r="26" spans="1:8" x14ac:dyDescent="0.25">
      <c r="A26" s="4" t="s">
        <v>33</v>
      </c>
      <c r="B26" s="2">
        <v>57.37</v>
      </c>
      <c r="C26" s="2">
        <v>45.57</v>
      </c>
      <c r="D26" s="2">
        <v>6.03</v>
      </c>
      <c r="E26" s="2">
        <v>5.44</v>
      </c>
      <c r="F26" s="2">
        <v>0.33</v>
      </c>
      <c r="G26" s="2">
        <v>31.97</v>
      </c>
      <c r="H26" s="35">
        <v>4294</v>
      </c>
    </row>
    <row r="27" spans="1:8" x14ac:dyDescent="0.25">
      <c r="A27" s="4" t="s">
        <v>34</v>
      </c>
      <c r="B27" s="2">
        <v>68.48</v>
      </c>
      <c r="C27" s="2">
        <v>58.59</v>
      </c>
      <c r="D27" s="2">
        <v>4.3</v>
      </c>
      <c r="E27" s="2">
        <v>5.2</v>
      </c>
      <c r="F27" s="2">
        <v>0.39</v>
      </c>
      <c r="G27" s="2">
        <v>19.86</v>
      </c>
      <c r="H27" s="35">
        <v>14728</v>
      </c>
    </row>
    <row r="28" spans="1:8" x14ac:dyDescent="0.25">
      <c r="A28" s="4" t="s">
        <v>35</v>
      </c>
      <c r="B28" s="2">
        <v>75.790000000000006</v>
      </c>
      <c r="C28" s="2">
        <v>64.94</v>
      </c>
      <c r="D28" s="2">
        <v>7.86</v>
      </c>
      <c r="E28" s="2">
        <v>2.87</v>
      </c>
      <c r="F28" s="2">
        <v>0.12</v>
      </c>
      <c r="G28" s="2">
        <v>16.97</v>
      </c>
      <c r="H28" s="35">
        <v>15660</v>
      </c>
    </row>
    <row r="29" spans="1:8" x14ac:dyDescent="0.25">
      <c r="A29" s="4" t="s">
        <v>36</v>
      </c>
      <c r="B29" s="2">
        <v>72.540000000000006</v>
      </c>
      <c r="C29" s="2">
        <v>63.72</v>
      </c>
      <c r="D29" s="2">
        <v>6.43</v>
      </c>
      <c r="E29" s="2">
        <v>2.1800000000000002</v>
      </c>
      <c r="F29" s="2">
        <v>0.21</v>
      </c>
      <c r="G29" s="2">
        <v>18.16</v>
      </c>
      <c r="H29" s="35">
        <v>36669</v>
      </c>
    </row>
    <row r="30" spans="1:8" x14ac:dyDescent="0.25">
      <c r="A30" s="9" t="s">
        <v>37</v>
      </c>
      <c r="B30" s="2">
        <v>75.540000000000006</v>
      </c>
      <c r="C30" s="2">
        <v>61.45</v>
      </c>
      <c r="D30" s="2">
        <v>8.6300000000000008</v>
      </c>
      <c r="E30" s="2">
        <v>4.72</v>
      </c>
      <c r="F30" s="2">
        <v>0.75</v>
      </c>
      <c r="G30" s="2">
        <v>17.510000000000002</v>
      </c>
      <c r="H30" s="35">
        <v>18019</v>
      </c>
    </row>
    <row r="31" spans="1:8" x14ac:dyDescent="0.25">
      <c r="A31" s="4" t="s">
        <v>38</v>
      </c>
      <c r="B31" s="2">
        <v>64.760000000000005</v>
      </c>
      <c r="C31" s="2">
        <v>52.64</v>
      </c>
      <c r="D31" s="2">
        <v>5.67</v>
      </c>
      <c r="E31" s="2">
        <v>6.11</v>
      </c>
      <c r="F31" s="2">
        <v>0.34</v>
      </c>
      <c r="G31" s="2">
        <v>25.13</v>
      </c>
      <c r="H31" s="35">
        <v>9392</v>
      </c>
    </row>
    <row r="32" spans="1:8" x14ac:dyDescent="0.25">
      <c r="A32" s="4" t="s">
        <v>39</v>
      </c>
      <c r="B32" s="2">
        <v>66.59</v>
      </c>
      <c r="C32" s="2">
        <v>54.35</v>
      </c>
      <c r="D32" s="2">
        <v>7.43</v>
      </c>
      <c r="E32" s="2">
        <v>4.4800000000000004</v>
      </c>
      <c r="F32" s="2">
        <v>0.33</v>
      </c>
      <c r="G32" s="2">
        <v>24.57</v>
      </c>
      <c r="H32" s="35">
        <v>19384</v>
      </c>
    </row>
    <row r="33" spans="1:8" x14ac:dyDescent="0.25">
      <c r="A33" s="4" t="s">
        <v>40</v>
      </c>
      <c r="B33" s="2">
        <v>54.21</v>
      </c>
      <c r="C33" s="2">
        <v>44.39</v>
      </c>
      <c r="D33" s="2">
        <v>4.68</v>
      </c>
      <c r="E33" s="2">
        <v>4.95</v>
      </c>
      <c r="F33" s="2">
        <v>0.19</v>
      </c>
      <c r="G33" s="2">
        <v>34.82</v>
      </c>
      <c r="H33" s="35">
        <v>6470</v>
      </c>
    </row>
    <row r="34" spans="1:8" x14ac:dyDescent="0.25">
      <c r="A34" s="4" t="s">
        <v>41</v>
      </c>
      <c r="B34" s="2">
        <v>70.03</v>
      </c>
      <c r="C34" s="2">
        <v>55.97</v>
      </c>
      <c r="D34" s="2">
        <v>9.48</v>
      </c>
      <c r="E34" s="2">
        <v>4.46</v>
      </c>
      <c r="F34" s="2">
        <v>0.12</v>
      </c>
      <c r="G34" s="2">
        <v>19.72</v>
      </c>
      <c r="H34" s="35">
        <v>8717</v>
      </c>
    </row>
    <row r="35" spans="1:8" x14ac:dyDescent="0.25">
      <c r="A35" s="4" t="s">
        <v>42</v>
      </c>
      <c r="B35" s="2">
        <v>38.4</v>
      </c>
      <c r="C35" s="2">
        <v>30.23</v>
      </c>
      <c r="D35" s="2">
        <v>3.53</v>
      </c>
      <c r="E35" s="2">
        <v>3.67</v>
      </c>
      <c r="F35" s="2">
        <v>0.97</v>
      </c>
      <c r="G35" s="2">
        <v>43.76</v>
      </c>
      <c r="H35" s="35">
        <v>13422</v>
      </c>
    </row>
    <row r="36" spans="1:8" x14ac:dyDescent="0.25">
      <c r="A36" s="9" t="s">
        <v>43</v>
      </c>
      <c r="B36" s="2">
        <v>78.849999999999994</v>
      </c>
      <c r="C36" s="2">
        <v>66.47</v>
      </c>
      <c r="D36" s="2">
        <v>2.5299999999999998</v>
      </c>
      <c r="E36" s="2">
        <v>9.81</v>
      </c>
      <c r="F36" s="2">
        <v>0.04</v>
      </c>
      <c r="G36" s="2">
        <v>15.72</v>
      </c>
      <c r="H36" s="35">
        <v>4949</v>
      </c>
    </row>
    <row r="37" spans="1:8" x14ac:dyDescent="0.25">
      <c r="A37" s="4" t="s">
        <v>45</v>
      </c>
      <c r="B37" s="2">
        <v>53.02</v>
      </c>
      <c r="C37" s="2">
        <v>42.54</v>
      </c>
      <c r="D37" s="2">
        <v>6.27</v>
      </c>
      <c r="E37" s="2">
        <v>3.83</v>
      </c>
      <c r="F37" s="2">
        <v>0.38</v>
      </c>
      <c r="G37" s="2">
        <v>34.36</v>
      </c>
      <c r="H37" s="35">
        <v>7243</v>
      </c>
    </row>
    <row r="38" spans="1:8" x14ac:dyDescent="0.25">
      <c r="A38" s="4" t="s">
        <v>47</v>
      </c>
      <c r="B38" s="2">
        <v>76.25</v>
      </c>
      <c r="C38" s="2">
        <v>65.87</v>
      </c>
      <c r="D38" s="2">
        <v>7.61</v>
      </c>
      <c r="E38" s="2">
        <v>2.54</v>
      </c>
      <c r="F38" s="2">
        <v>0.23</v>
      </c>
      <c r="G38" s="2">
        <v>16.89</v>
      </c>
      <c r="H38" s="35">
        <v>27976</v>
      </c>
    </row>
    <row r="39" spans="1:8" x14ac:dyDescent="0.25">
      <c r="A39" s="4" t="s">
        <v>48</v>
      </c>
      <c r="B39" s="2">
        <v>66.540000000000006</v>
      </c>
      <c r="C39" s="2">
        <v>52.68</v>
      </c>
      <c r="D39" s="2">
        <v>3.63</v>
      </c>
      <c r="E39" s="2">
        <v>9.65</v>
      </c>
      <c r="F39" s="2">
        <v>0.57999999999999996</v>
      </c>
      <c r="G39" s="2">
        <v>25.19</v>
      </c>
      <c r="H39" s="35">
        <v>6590</v>
      </c>
    </row>
    <row r="40" spans="1:8" x14ac:dyDescent="0.25">
      <c r="A40" s="4" t="s">
        <v>49</v>
      </c>
      <c r="B40" s="2">
        <v>67.099999999999994</v>
      </c>
      <c r="C40" s="2">
        <v>57.13</v>
      </c>
      <c r="D40" s="2">
        <v>7.18</v>
      </c>
      <c r="E40" s="2">
        <v>2.5099999999999998</v>
      </c>
      <c r="F40" s="2">
        <v>0.28000000000000003</v>
      </c>
      <c r="G40" s="2">
        <v>24.4</v>
      </c>
      <c r="H40" s="35">
        <v>48400</v>
      </c>
    </row>
    <row r="41" spans="1:8" x14ac:dyDescent="0.25">
      <c r="A41" s="4" t="s">
        <v>51</v>
      </c>
      <c r="B41" s="2">
        <v>69.03</v>
      </c>
      <c r="C41" s="2">
        <v>56.7</v>
      </c>
      <c r="D41" s="2">
        <v>6.91</v>
      </c>
      <c r="E41" s="2">
        <v>5.24</v>
      </c>
      <c r="F41" s="2">
        <v>0.18</v>
      </c>
      <c r="G41" s="2">
        <v>20.93</v>
      </c>
      <c r="H41" s="35">
        <v>11264</v>
      </c>
    </row>
    <row r="42" spans="1:8" x14ac:dyDescent="0.25">
      <c r="A42" s="4" t="s">
        <v>52</v>
      </c>
      <c r="B42" s="2">
        <v>72.599999999999994</v>
      </c>
      <c r="C42" s="2">
        <v>63.02</v>
      </c>
      <c r="D42" s="2">
        <v>6.43</v>
      </c>
      <c r="E42" s="2">
        <v>3.02</v>
      </c>
      <c r="F42" s="2">
        <v>0.13</v>
      </c>
      <c r="G42" s="2">
        <v>20.34</v>
      </c>
      <c r="H42" s="35">
        <v>46300</v>
      </c>
    </row>
    <row r="43" spans="1:8" x14ac:dyDescent="0.25">
      <c r="A43" s="4" t="s">
        <v>53</v>
      </c>
      <c r="B43" s="20" t="s">
        <v>75</v>
      </c>
      <c r="C43" s="20" t="s">
        <v>75</v>
      </c>
      <c r="D43" s="20" t="s">
        <v>75</v>
      </c>
      <c r="E43" s="20" t="s">
        <v>75</v>
      </c>
      <c r="F43" s="20" t="s">
        <v>75</v>
      </c>
      <c r="G43" s="20" t="s">
        <v>75</v>
      </c>
      <c r="H43" s="20" t="s">
        <v>75</v>
      </c>
    </row>
    <row r="44" spans="1:8" x14ac:dyDescent="0.25">
      <c r="A44" s="4" t="s">
        <v>54</v>
      </c>
      <c r="B44" s="2">
        <v>75.98</v>
      </c>
      <c r="C44" s="2">
        <v>60.06</v>
      </c>
      <c r="D44" s="2">
        <v>9.5</v>
      </c>
      <c r="E44" s="2">
        <v>6.2</v>
      </c>
      <c r="F44" s="2">
        <v>0.23</v>
      </c>
      <c r="G44" s="2">
        <v>16.71</v>
      </c>
      <c r="H44" s="35">
        <v>16182</v>
      </c>
    </row>
    <row r="45" spans="1:8" x14ac:dyDescent="0.25">
      <c r="A45" s="4" t="s">
        <v>55</v>
      </c>
      <c r="B45" s="2">
        <v>66.28</v>
      </c>
      <c r="C45" s="2">
        <v>48.85</v>
      </c>
      <c r="D45" s="2">
        <v>8.8000000000000007</v>
      </c>
      <c r="E45" s="2">
        <v>8.2899999999999991</v>
      </c>
      <c r="F45" s="2">
        <v>0.34</v>
      </c>
      <c r="G45" s="2">
        <v>24.3</v>
      </c>
      <c r="H45" s="35">
        <v>5447</v>
      </c>
    </row>
    <row r="46" spans="1:8" x14ac:dyDescent="0.25">
      <c r="A46" s="4" t="s">
        <v>56</v>
      </c>
      <c r="B46" s="2">
        <v>62.61</v>
      </c>
      <c r="C46" s="2">
        <v>51.91</v>
      </c>
      <c r="D46" s="2">
        <v>7.52</v>
      </c>
      <c r="E46" s="2">
        <v>3.04</v>
      </c>
      <c r="F46" s="2">
        <v>0.14000000000000001</v>
      </c>
      <c r="G46" s="2">
        <v>28.18</v>
      </c>
      <c r="H46" s="35">
        <v>19861</v>
      </c>
    </row>
    <row r="47" spans="1:8" x14ac:dyDescent="0.25">
      <c r="A47" s="4" t="s">
        <v>57</v>
      </c>
      <c r="B47" s="2">
        <v>67.23</v>
      </c>
      <c r="C47" s="2">
        <v>54.4</v>
      </c>
      <c r="D47" s="2">
        <v>11.34</v>
      </c>
      <c r="E47" s="2">
        <v>1.25</v>
      </c>
      <c r="F47" s="2">
        <v>0.24</v>
      </c>
      <c r="G47" s="2">
        <v>21.2</v>
      </c>
      <c r="H47" s="35">
        <v>75265</v>
      </c>
    </row>
    <row r="48" spans="1:8" x14ac:dyDescent="0.25">
      <c r="A48" s="4" t="s">
        <v>58</v>
      </c>
      <c r="B48" s="2">
        <v>49.51</v>
      </c>
      <c r="C48" s="2">
        <v>40.15</v>
      </c>
      <c r="D48" s="2">
        <v>6.85</v>
      </c>
      <c r="E48" s="2">
        <v>2.36</v>
      </c>
      <c r="F48" s="2">
        <v>0.15</v>
      </c>
      <c r="G48" s="2">
        <v>33.47</v>
      </c>
      <c r="H48" s="35">
        <v>15187</v>
      </c>
    </row>
    <row r="49" spans="1:8" x14ac:dyDescent="0.25">
      <c r="A49" s="4" t="s">
        <v>59</v>
      </c>
      <c r="B49" s="2">
        <v>79.97</v>
      </c>
      <c r="C49" s="2">
        <v>68.37</v>
      </c>
      <c r="D49" s="2">
        <v>2.06</v>
      </c>
      <c r="E49" s="2">
        <v>9.4499999999999993</v>
      </c>
      <c r="F49" s="2">
        <v>0.09</v>
      </c>
      <c r="G49" s="2">
        <v>15.07</v>
      </c>
      <c r="H49" s="35">
        <v>3178</v>
      </c>
    </row>
    <row r="50" spans="1:8" x14ac:dyDescent="0.25">
      <c r="A50" s="4" t="s">
        <v>60</v>
      </c>
      <c r="B50" s="2">
        <v>79.8</v>
      </c>
      <c r="C50" s="2">
        <v>71.13</v>
      </c>
      <c r="D50" s="2">
        <v>5.07</v>
      </c>
      <c r="E50" s="2">
        <v>3.36</v>
      </c>
      <c r="F50" s="2">
        <v>0.23</v>
      </c>
      <c r="G50" s="2">
        <v>13.55</v>
      </c>
      <c r="H50" s="35">
        <v>28681</v>
      </c>
    </row>
    <row r="51" spans="1:8" x14ac:dyDescent="0.25">
      <c r="A51" s="4" t="s">
        <v>61</v>
      </c>
      <c r="B51" s="2">
        <v>63.35</v>
      </c>
      <c r="C51" s="2">
        <v>53.67</v>
      </c>
      <c r="D51" s="2">
        <v>6.79</v>
      </c>
      <c r="E51" s="2">
        <v>2.6</v>
      </c>
      <c r="F51" s="2">
        <v>0.28999999999999998</v>
      </c>
      <c r="G51" s="2">
        <v>27.47</v>
      </c>
      <c r="H51" s="35">
        <v>22442</v>
      </c>
    </row>
    <row r="52" spans="1:8" x14ac:dyDescent="0.25">
      <c r="A52" s="3" t="s">
        <v>62</v>
      </c>
      <c r="B52" s="2">
        <v>60.66</v>
      </c>
      <c r="C52" s="2">
        <v>48.43</v>
      </c>
      <c r="D52" s="2">
        <v>5.42</v>
      </c>
      <c r="E52" s="2">
        <v>6.64</v>
      </c>
      <c r="F52" s="2">
        <v>0.18</v>
      </c>
      <c r="G52" s="2">
        <v>30.86</v>
      </c>
      <c r="H52" s="35">
        <v>10990</v>
      </c>
    </row>
    <row r="53" spans="1:8" x14ac:dyDescent="0.25">
      <c r="A53" s="4" t="s">
        <v>63</v>
      </c>
      <c r="B53" s="2">
        <v>70.8</v>
      </c>
      <c r="C53" s="2">
        <v>52.69</v>
      </c>
      <c r="D53" s="2">
        <v>14.25</v>
      </c>
      <c r="E53" s="2">
        <v>3.38</v>
      </c>
      <c r="F53" s="2">
        <v>0.49</v>
      </c>
      <c r="G53" s="2">
        <v>20.65</v>
      </c>
      <c r="H53" s="35">
        <v>29993</v>
      </c>
    </row>
    <row r="54" spans="1:8" x14ac:dyDescent="0.25">
      <c r="A54" s="4" t="s">
        <v>64</v>
      </c>
      <c r="B54" s="20" t="s">
        <v>75</v>
      </c>
      <c r="C54" s="20" t="s">
        <v>75</v>
      </c>
      <c r="D54" s="20" t="s">
        <v>75</v>
      </c>
      <c r="E54" s="20" t="s">
        <v>75</v>
      </c>
      <c r="F54" s="20" t="s">
        <v>75</v>
      </c>
      <c r="G54" s="20" t="s">
        <v>75</v>
      </c>
      <c r="H54" s="20" t="s">
        <v>75</v>
      </c>
    </row>
    <row r="55" spans="1:8" s="75" customFormat="1" ht="15" customHeight="1" x14ac:dyDescent="0.2">
      <c r="A55" s="198" t="s">
        <v>66</v>
      </c>
      <c r="B55" s="199"/>
      <c r="C55" s="199"/>
      <c r="D55" s="199"/>
      <c r="E55" s="199"/>
      <c r="F55" s="199"/>
      <c r="G55" s="199"/>
      <c r="H55" s="200"/>
    </row>
    <row r="56" spans="1:8" x14ac:dyDescent="0.25">
      <c r="A56" s="4" t="s">
        <v>44</v>
      </c>
      <c r="B56" s="2">
        <v>76.19</v>
      </c>
      <c r="C56" s="2">
        <v>63.21</v>
      </c>
      <c r="D56" s="2">
        <v>10.48</v>
      </c>
      <c r="E56" s="2">
        <v>2.37</v>
      </c>
      <c r="F56" s="2">
        <v>0.13</v>
      </c>
      <c r="G56" s="2">
        <v>16.46</v>
      </c>
      <c r="H56" s="35">
        <v>18554</v>
      </c>
    </row>
    <row r="57" spans="1:8" x14ac:dyDescent="0.25">
      <c r="A57" s="4" t="s">
        <v>46</v>
      </c>
      <c r="B57" s="2">
        <v>67.89</v>
      </c>
      <c r="C57" s="2">
        <v>55.89</v>
      </c>
      <c r="D57" s="2">
        <v>9.91</v>
      </c>
      <c r="E57" s="2">
        <v>1.92</v>
      </c>
      <c r="F57" s="2">
        <v>0.18</v>
      </c>
      <c r="G57" s="2">
        <v>24.01</v>
      </c>
      <c r="H57" s="35">
        <v>41447</v>
      </c>
    </row>
    <row r="58" spans="1:8" x14ac:dyDescent="0.25">
      <c r="A58" s="202" t="s">
        <v>67</v>
      </c>
      <c r="B58" s="202"/>
      <c r="C58" s="202"/>
      <c r="D58" s="202"/>
      <c r="E58" s="202"/>
      <c r="F58" s="202"/>
      <c r="G58" s="202"/>
      <c r="H58" s="202"/>
    </row>
    <row r="59" spans="1:8" x14ac:dyDescent="0.25">
      <c r="A59" s="4" t="s">
        <v>50</v>
      </c>
      <c r="B59" s="2">
        <v>55.27</v>
      </c>
      <c r="C59" s="2">
        <v>44.71</v>
      </c>
      <c r="D59" s="2">
        <v>6.32</v>
      </c>
      <c r="E59" s="2">
        <v>4.13</v>
      </c>
      <c r="F59" s="2">
        <v>0.11</v>
      </c>
      <c r="G59" s="2">
        <v>34.39</v>
      </c>
      <c r="H59" s="35">
        <v>16983</v>
      </c>
    </row>
    <row r="60" spans="1:8" x14ac:dyDescent="0.25">
      <c r="A60" s="87"/>
      <c r="B60" s="87"/>
      <c r="C60" s="87"/>
      <c r="D60" s="87"/>
      <c r="E60" s="87"/>
      <c r="F60" s="87"/>
      <c r="G60" s="87"/>
      <c r="H60" s="87"/>
    </row>
    <row r="61" spans="1:8" x14ac:dyDescent="0.25">
      <c r="A61" s="6" t="s">
        <v>71</v>
      </c>
    </row>
    <row r="62" spans="1:8" x14ac:dyDescent="0.25">
      <c r="A62" s="6" t="s">
        <v>70</v>
      </c>
    </row>
    <row r="63" spans="1:8" x14ac:dyDescent="0.25">
      <c r="A63" s="6" t="s">
        <v>72</v>
      </c>
    </row>
    <row r="64" spans="1:8" ht="15.75" x14ac:dyDescent="0.25">
      <c r="A64" s="170" t="s">
        <v>170</v>
      </c>
    </row>
  </sheetData>
  <sortState xmlns:xlrd2="http://schemas.microsoft.com/office/spreadsheetml/2017/richdata2" ref="A6:H38">
    <sortCondition ref="A6:A38"/>
  </sortState>
  <mergeCells count="10">
    <mergeCell ref="A58:H58"/>
    <mergeCell ref="A55:H55"/>
    <mergeCell ref="A7:H7"/>
    <mergeCell ref="A3:H3"/>
    <mergeCell ref="A4:A5"/>
    <mergeCell ref="B4:B5"/>
    <mergeCell ref="C4:C5"/>
    <mergeCell ref="D4:F4"/>
    <mergeCell ref="G4:G5"/>
    <mergeCell ref="H4:H5"/>
  </mergeCells>
  <conditionalFormatting sqref="H55:H57">
    <cfRule type="cellIs" dxfId="0" priority="1" operator="lessThan">
      <formula>50</formula>
    </cfRule>
  </conditionalFormatting>
  <hyperlinks>
    <hyperlink ref="A1" location="'List of Tables'!A1" display="List of Tables" xr:uid="{00000000-0004-0000-2100-000000000000}"/>
  </hyperlinks>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tint="-0.499984740745262"/>
  </sheetPr>
  <dimension ref="A1:H61"/>
  <sheetViews>
    <sheetView zoomScaleNormal="100" zoomScalePageLayoutView="125" workbookViewId="0">
      <selection activeCell="V19" sqref="V19"/>
    </sheetView>
  </sheetViews>
  <sheetFormatPr defaultColWidth="8.85546875" defaultRowHeight="15" x14ac:dyDescent="0.25"/>
  <cols>
    <col min="1" max="1" width="12.5703125" style="7" customWidth="1"/>
    <col min="2" max="2" width="11.85546875" style="7" customWidth="1"/>
    <col min="3" max="3" width="11.5703125" style="7" customWidth="1"/>
    <col min="4" max="6" width="8.85546875" style="7"/>
    <col min="7" max="7" width="13.28515625" style="7" customWidth="1"/>
    <col min="8" max="8" width="8.85546875" style="29"/>
    <col min="9" max="16384" width="8.85546875" style="8"/>
  </cols>
  <sheetData>
    <row r="1" spans="1:8" x14ac:dyDescent="0.25">
      <c r="A1" s="38" t="s">
        <v>83</v>
      </c>
    </row>
    <row r="2" spans="1:8" x14ac:dyDescent="0.25">
      <c r="A2" s="38"/>
    </row>
    <row r="3" spans="1:8" ht="28.5" customHeight="1" x14ac:dyDescent="0.25">
      <c r="A3" s="193" t="s">
        <v>191</v>
      </c>
      <c r="B3" s="194"/>
      <c r="C3" s="194"/>
      <c r="D3" s="194"/>
      <c r="E3" s="194"/>
      <c r="F3" s="194"/>
      <c r="G3" s="194"/>
      <c r="H3" s="194"/>
    </row>
    <row r="4" spans="1:8" ht="37.5" customHeight="1" x14ac:dyDescent="0.25">
      <c r="A4" s="203" t="s">
        <v>87</v>
      </c>
      <c r="B4" s="202" t="s">
        <v>0</v>
      </c>
      <c r="C4" s="202" t="s">
        <v>6</v>
      </c>
      <c r="D4" s="202" t="s">
        <v>68</v>
      </c>
      <c r="E4" s="202"/>
      <c r="F4" s="202"/>
      <c r="G4" s="202" t="s">
        <v>10</v>
      </c>
      <c r="H4" s="201" t="s">
        <v>84</v>
      </c>
    </row>
    <row r="5" spans="1:8" ht="15" customHeight="1" x14ac:dyDescent="0.25">
      <c r="A5" s="204"/>
      <c r="B5" s="202"/>
      <c r="C5" s="202"/>
      <c r="D5" s="39" t="s">
        <v>11</v>
      </c>
      <c r="E5" s="39" t="s">
        <v>12</v>
      </c>
      <c r="F5" s="39" t="s">
        <v>8</v>
      </c>
      <c r="G5" s="202"/>
      <c r="H5" s="201"/>
    </row>
    <row r="6" spans="1:8" x14ac:dyDescent="0.25">
      <c r="A6" s="14" t="s">
        <v>69</v>
      </c>
      <c r="B6" s="24">
        <v>40.76</v>
      </c>
      <c r="C6" s="24">
        <v>29.51</v>
      </c>
      <c r="D6" s="24">
        <v>8.81</v>
      </c>
      <c r="E6" s="24">
        <v>1.87</v>
      </c>
      <c r="F6" s="24">
        <v>0.57999999999999996</v>
      </c>
      <c r="G6" s="24">
        <v>43.24</v>
      </c>
      <c r="H6" s="35">
        <v>757646</v>
      </c>
    </row>
    <row r="7" spans="1:8" ht="15" customHeight="1" x14ac:dyDescent="0.25">
      <c r="A7" s="202" t="s">
        <v>65</v>
      </c>
      <c r="B7" s="202"/>
      <c r="C7" s="202"/>
      <c r="D7" s="202"/>
      <c r="E7" s="202"/>
      <c r="F7" s="202"/>
      <c r="G7" s="202"/>
      <c r="H7" s="202"/>
    </row>
    <row r="8" spans="1:8" x14ac:dyDescent="0.25">
      <c r="A8" s="23" t="s">
        <v>17</v>
      </c>
      <c r="B8" s="24">
        <v>43.06</v>
      </c>
      <c r="C8" s="24">
        <v>36.229999999999997</v>
      </c>
      <c r="D8" s="24">
        <v>5.83</v>
      </c>
      <c r="E8" s="24">
        <v>0.84</v>
      </c>
      <c r="F8" s="24">
        <v>0.15</v>
      </c>
      <c r="G8" s="24">
        <v>49.32</v>
      </c>
      <c r="H8" s="35">
        <v>5495</v>
      </c>
    </row>
    <row r="9" spans="1:8" x14ac:dyDescent="0.25">
      <c r="A9" s="23" t="s">
        <v>18</v>
      </c>
      <c r="B9" s="24">
        <v>35.130000000000003</v>
      </c>
      <c r="C9" s="24">
        <v>22.08</v>
      </c>
      <c r="D9" s="24">
        <v>10.82</v>
      </c>
      <c r="E9" s="24">
        <v>1.8</v>
      </c>
      <c r="F9" s="24">
        <v>0.43</v>
      </c>
      <c r="G9" s="24">
        <v>41.87</v>
      </c>
      <c r="H9" s="35">
        <v>137537</v>
      </c>
    </row>
    <row r="10" spans="1:8" x14ac:dyDescent="0.25">
      <c r="A10" s="23" t="s">
        <v>19</v>
      </c>
      <c r="B10" s="24">
        <v>39.49</v>
      </c>
      <c r="C10" s="24">
        <v>29.25</v>
      </c>
      <c r="D10" s="24">
        <v>7.18</v>
      </c>
      <c r="E10" s="24">
        <v>2.57</v>
      </c>
      <c r="F10" s="24">
        <v>0.49</v>
      </c>
      <c r="G10" s="24">
        <v>48.3</v>
      </c>
      <c r="H10" s="35">
        <v>9689</v>
      </c>
    </row>
    <row r="11" spans="1:8" x14ac:dyDescent="0.25">
      <c r="A11" s="23" t="s">
        <v>20</v>
      </c>
      <c r="B11" s="24">
        <v>35.700000000000003</v>
      </c>
      <c r="C11" s="24">
        <v>26.51</v>
      </c>
      <c r="D11" s="24">
        <v>7.06</v>
      </c>
      <c r="E11" s="24">
        <v>1.97</v>
      </c>
      <c r="F11" s="24">
        <v>0.16</v>
      </c>
      <c r="G11" s="24">
        <v>48.89</v>
      </c>
      <c r="H11" s="35">
        <v>7353</v>
      </c>
    </row>
    <row r="12" spans="1:8" x14ac:dyDescent="0.25">
      <c r="A12" s="23" t="s">
        <v>21</v>
      </c>
      <c r="B12" s="20" t="s">
        <v>75</v>
      </c>
      <c r="C12" s="20" t="s">
        <v>75</v>
      </c>
      <c r="D12" s="20" t="s">
        <v>75</v>
      </c>
      <c r="E12" s="20" t="s">
        <v>75</v>
      </c>
      <c r="F12" s="20" t="s">
        <v>75</v>
      </c>
      <c r="G12" s="20" t="s">
        <v>75</v>
      </c>
      <c r="H12" s="20" t="s">
        <v>75</v>
      </c>
    </row>
    <row r="13" spans="1:8" x14ac:dyDescent="0.25">
      <c r="A13" s="23" t="s">
        <v>23</v>
      </c>
      <c r="B13" s="24">
        <v>48.07</v>
      </c>
      <c r="C13" s="24">
        <v>37.42</v>
      </c>
      <c r="D13" s="24">
        <v>8.68</v>
      </c>
      <c r="E13" s="24">
        <v>1.1399999999999999</v>
      </c>
      <c r="F13" s="24">
        <v>0.84</v>
      </c>
      <c r="G13" s="24">
        <v>41.56</v>
      </c>
      <c r="H13" s="35">
        <v>8479</v>
      </c>
    </row>
    <row r="14" spans="1:8" x14ac:dyDescent="0.25">
      <c r="A14" s="23" t="s">
        <v>24</v>
      </c>
      <c r="B14" s="24">
        <v>47.47</v>
      </c>
      <c r="C14" s="24">
        <v>39.39</v>
      </c>
      <c r="D14" s="24">
        <v>6.15</v>
      </c>
      <c r="E14" s="24">
        <v>1.19</v>
      </c>
      <c r="F14" s="24">
        <v>0.75</v>
      </c>
      <c r="G14" s="24">
        <v>42.55</v>
      </c>
      <c r="H14" s="35">
        <v>11631</v>
      </c>
    </row>
    <row r="15" spans="1:8" x14ac:dyDescent="0.25">
      <c r="A15" s="23" t="s">
        <v>25</v>
      </c>
      <c r="B15" s="24">
        <v>40.82</v>
      </c>
      <c r="C15" s="24">
        <v>34.33</v>
      </c>
      <c r="D15" s="24">
        <v>3.56</v>
      </c>
      <c r="E15" s="24">
        <v>2.73</v>
      </c>
      <c r="F15" s="24">
        <v>0.2</v>
      </c>
      <c r="G15" s="24">
        <v>49.77</v>
      </c>
      <c r="H15" s="35">
        <v>3286</v>
      </c>
    </row>
    <row r="16" spans="1:8" x14ac:dyDescent="0.25">
      <c r="A16" s="23" t="s">
        <v>26</v>
      </c>
      <c r="B16" s="24">
        <v>37.29</v>
      </c>
      <c r="C16" s="24">
        <v>29.26</v>
      </c>
      <c r="D16" s="24">
        <v>3.05</v>
      </c>
      <c r="E16" s="24">
        <v>3.89</v>
      </c>
      <c r="F16" s="24">
        <v>1.0900000000000001</v>
      </c>
      <c r="G16" s="24">
        <v>53.75</v>
      </c>
      <c r="H16" s="35">
        <v>2067</v>
      </c>
    </row>
    <row r="17" spans="1:8" x14ac:dyDescent="0.25">
      <c r="A17" s="23" t="s">
        <v>27</v>
      </c>
      <c r="B17" s="24">
        <v>47.77</v>
      </c>
      <c r="C17" s="24">
        <v>35.07</v>
      </c>
      <c r="D17" s="24">
        <v>9.0299999999999994</v>
      </c>
      <c r="E17" s="24">
        <v>3.02</v>
      </c>
      <c r="F17" s="24">
        <v>0.65</v>
      </c>
      <c r="G17" s="24">
        <v>41.02</v>
      </c>
      <c r="H17" s="35">
        <v>41499</v>
      </c>
    </row>
    <row r="18" spans="1:8" x14ac:dyDescent="0.25">
      <c r="A18" s="23" t="s">
        <v>28</v>
      </c>
      <c r="B18" s="20" t="s">
        <v>75</v>
      </c>
      <c r="C18" s="20" t="s">
        <v>75</v>
      </c>
      <c r="D18" s="20" t="s">
        <v>75</v>
      </c>
      <c r="E18" s="20" t="s">
        <v>75</v>
      </c>
      <c r="F18" s="20" t="s">
        <v>75</v>
      </c>
      <c r="G18" s="20" t="s">
        <v>75</v>
      </c>
      <c r="H18" s="20" t="s">
        <v>75</v>
      </c>
    </row>
    <row r="19" spans="1:8" x14ac:dyDescent="0.25">
      <c r="A19" s="23" t="s">
        <v>29</v>
      </c>
      <c r="B19" s="24">
        <v>53.69</v>
      </c>
      <c r="C19" s="24">
        <v>39.53</v>
      </c>
      <c r="D19" s="24">
        <v>11.06</v>
      </c>
      <c r="E19" s="24">
        <v>2.71</v>
      </c>
      <c r="F19" s="24">
        <v>0.39</v>
      </c>
      <c r="G19" s="24">
        <v>39.9</v>
      </c>
      <c r="H19" s="35">
        <v>12410</v>
      </c>
    </row>
    <row r="20" spans="1:8" x14ac:dyDescent="0.25">
      <c r="A20" s="23" t="s">
        <v>31</v>
      </c>
      <c r="B20" s="24">
        <v>41.59</v>
      </c>
      <c r="C20" s="24">
        <v>35.229999999999997</v>
      </c>
      <c r="D20" s="24">
        <v>4.58</v>
      </c>
      <c r="E20" s="24">
        <v>1.41</v>
      </c>
      <c r="F20" s="24">
        <v>0.38</v>
      </c>
      <c r="G20" s="24">
        <v>49.53</v>
      </c>
      <c r="H20" s="35">
        <v>9405</v>
      </c>
    </row>
    <row r="21" spans="1:8" x14ac:dyDescent="0.25">
      <c r="A21" s="23" t="s">
        <v>33</v>
      </c>
      <c r="B21" s="24">
        <v>37.85</v>
      </c>
      <c r="C21" s="24">
        <v>30.19</v>
      </c>
      <c r="D21" s="24">
        <v>5.05</v>
      </c>
      <c r="E21" s="24">
        <v>2.21</v>
      </c>
      <c r="F21" s="24">
        <v>0.4</v>
      </c>
      <c r="G21" s="24">
        <v>52.37</v>
      </c>
      <c r="H21" s="35">
        <v>2458</v>
      </c>
    </row>
    <row r="22" spans="1:8" x14ac:dyDescent="0.25">
      <c r="A22" s="23" t="s">
        <v>34</v>
      </c>
      <c r="B22" s="24">
        <v>39.82</v>
      </c>
      <c r="C22" s="24">
        <v>27.72</v>
      </c>
      <c r="D22" s="24">
        <v>8.49</v>
      </c>
      <c r="E22" s="24">
        <v>3.25</v>
      </c>
      <c r="F22" s="24">
        <v>0.35</v>
      </c>
      <c r="G22" s="24">
        <v>43.74</v>
      </c>
      <c r="H22" s="35">
        <v>17757</v>
      </c>
    </row>
    <row r="23" spans="1:8" x14ac:dyDescent="0.25">
      <c r="A23" s="23" t="s">
        <v>35</v>
      </c>
      <c r="B23" s="24">
        <v>39.75</v>
      </c>
      <c r="C23" s="24">
        <v>31.14</v>
      </c>
      <c r="D23" s="24">
        <v>6.43</v>
      </c>
      <c r="E23" s="24">
        <v>1.76</v>
      </c>
      <c r="F23" s="24">
        <v>0.42</v>
      </c>
      <c r="G23" s="24">
        <v>46.76</v>
      </c>
      <c r="H23" s="35">
        <v>14915</v>
      </c>
    </row>
    <row r="24" spans="1:8" x14ac:dyDescent="0.25">
      <c r="A24" s="23" t="s">
        <v>36</v>
      </c>
      <c r="B24" s="24">
        <v>39.11</v>
      </c>
      <c r="C24" s="24">
        <v>26.17</v>
      </c>
      <c r="D24" s="24">
        <v>10.95</v>
      </c>
      <c r="E24" s="24">
        <v>1.4</v>
      </c>
      <c r="F24" s="24">
        <v>0.59</v>
      </c>
      <c r="G24" s="24">
        <v>46.73</v>
      </c>
      <c r="H24" s="35">
        <v>26948</v>
      </c>
    </row>
    <row r="25" spans="1:8" x14ac:dyDescent="0.25">
      <c r="A25" s="23" t="s">
        <v>37</v>
      </c>
      <c r="B25" s="24">
        <v>54.97</v>
      </c>
      <c r="C25" s="24">
        <v>40.590000000000003</v>
      </c>
      <c r="D25" s="24">
        <v>10.76</v>
      </c>
      <c r="E25" s="24">
        <v>2.46</v>
      </c>
      <c r="F25" s="24">
        <v>1.1599999999999999</v>
      </c>
      <c r="G25" s="24">
        <v>35.24</v>
      </c>
      <c r="H25" s="35">
        <v>15353</v>
      </c>
    </row>
    <row r="26" spans="1:8" x14ac:dyDescent="0.25">
      <c r="A26" s="23" t="s">
        <v>38</v>
      </c>
      <c r="B26" s="24">
        <v>50.1</v>
      </c>
      <c r="C26" s="24">
        <v>40.51</v>
      </c>
      <c r="D26" s="24">
        <v>7.61</v>
      </c>
      <c r="E26" s="24">
        <v>1.62</v>
      </c>
      <c r="F26" s="24">
        <v>0.36</v>
      </c>
      <c r="G26" s="24">
        <v>42.36</v>
      </c>
      <c r="H26" s="35">
        <v>14641</v>
      </c>
    </row>
    <row r="27" spans="1:8" x14ac:dyDescent="0.25">
      <c r="A27" s="23" t="s">
        <v>39</v>
      </c>
      <c r="B27" s="24">
        <v>40.03</v>
      </c>
      <c r="C27" s="24">
        <v>30.52</v>
      </c>
      <c r="D27" s="24">
        <v>7.03</v>
      </c>
      <c r="E27" s="24">
        <v>1.8</v>
      </c>
      <c r="F27" s="24">
        <v>0.68</v>
      </c>
      <c r="G27" s="24">
        <v>49.47</v>
      </c>
      <c r="H27" s="35">
        <v>16582</v>
      </c>
    </row>
    <row r="28" spans="1:8" x14ac:dyDescent="0.25">
      <c r="A28" s="23" t="s">
        <v>41</v>
      </c>
      <c r="B28" s="24">
        <v>43.44</v>
      </c>
      <c r="C28" s="24">
        <v>28.98</v>
      </c>
      <c r="D28" s="24">
        <v>12.1</v>
      </c>
      <c r="E28" s="24">
        <v>2.0099999999999998</v>
      </c>
      <c r="F28" s="24">
        <v>0.35</v>
      </c>
      <c r="G28" s="24">
        <v>46.33</v>
      </c>
      <c r="H28" s="35">
        <v>5645</v>
      </c>
    </row>
    <row r="29" spans="1:8" x14ac:dyDescent="0.25">
      <c r="A29" s="23" t="s">
        <v>42</v>
      </c>
      <c r="B29" s="20" t="s">
        <v>75</v>
      </c>
      <c r="C29" s="20" t="s">
        <v>75</v>
      </c>
      <c r="D29" s="20" t="s">
        <v>75</v>
      </c>
      <c r="E29" s="20" t="s">
        <v>75</v>
      </c>
      <c r="F29" s="20" t="s">
        <v>75</v>
      </c>
      <c r="G29" s="20" t="s">
        <v>75</v>
      </c>
      <c r="H29" s="20" t="s">
        <v>75</v>
      </c>
    </row>
    <row r="30" spans="1:8" x14ac:dyDescent="0.25">
      <c r="A30" s="23" t="s">
        <v>43</v>
      </c>
      <c r="B30" s="24">
        <v>43.38</v>
      </c>
      <c r="C30" s="24">
        <v>32.64</v>
      </c>
      <c r="D30" s="24">
        <v>7.65</v>
      </c>
      <c r="E30" s="24">
        <v>2.95</v>
      </c>
      <c r="F30" s="24">
        <v>0.13</v>
      </c>
      <c r="G30" s="24">
        <v>46.76</v>
      </c>
      <c r="H30" s="35">
        <v>2344</v>
      </c>
    </row>
    <row r="31" spans="1:8" x14ac:dyDescent="0.25">
      <c r="A31" s="23" t="s">
        <v>44</v>
      </c>
      <c r="B31" s="24">
        <v>40.409999999999997</v>
      </c>
      <c r="C31" s="24">
        <v>31.98</v>
      </c>
      <c r="D31" s="24">
        <v>5.39</v>
      </c>
      <c r="E31" s="24">
        <v>2.59</v>
      </c>
      <c r="F31" s="24">
        <v>0.46</v>
      </c>
      <c r="G31" s="24">
        <v>47.27</v>
      </c>
      <c r="H31" s="35">
        <v>29472</v>
      </c>
    </row>
    <row r="32" spans="1:8" x14ac:dyDescent="0.25">
      <c r="A32" s="23" t="s">
        <v>45</v>
      </c>
      <c r="B32" s="24">
        <v>38.9</v>
      </c>
      <c r="C32" s="24">
        <v>27.6</v>
      </c>
      <c r="D32" s="24">
        <v>8.6</v>
      </c>
      <c r="E32" s="24">
        <v>1.95</v>
      </c>
      <c r="F32" s="24">
        <v>0.76</v>
      </c>
      <c r="G32" s="24">
        <v>50.62</v>
      </c>
      <c r="H32" s="35">
        <v>6312</v>
      </c>
    </row>
    <row r="33" spans="1:8" x14ac:dyDescent="0.25">
      <c r="A33" s="23" t="s">
        <v>46</v>
      </c>
      <c r="B33" s="24">
        <v>44.54</v>
      </c>
      <c r="C33" s="24">
        <v>34</v>
      </c>
      <c r="D33" s="24">
        <v>8.7200000000000006</v>
      </c>
      <c r="E33" s="24">
        <v>1.27</v>
      </c>
      <c r="F33" s="24">
        <v>0.55000000000000004</v>
      </c>
      <c r="G33" s="24">
        <v>45.4</v>
      </c>
      <c r="H33" s="35">
        <v>48404</v>
      </c>
    </row>
    <row r="34" spans="1:8" x14ac:dyDescent="0.25">
      <c r="A34" s="23" t="s">
        <v>47</v>
      </c>
      <c r="B34" s="24">
        <v>41.97</v>
      </c>
      <c r="C34" s="24">
        <v>31.9</v>
      </c>
      <c r="D34" s="24">
        <v>8.06</v>
      </c>
      <c r="E34" s="24">
        <v>1.39</v>
      </c>
      <c r="F34" s="24">
        <v>0.62</v>
      </c>
      <c r="G34" s="24">
        <v>47.7</v>
      </c>
      <c r="H34" s="35">
        <v>27896</v>
      </c>
    </row>
    <row r="35" spans="1:8" x14ac:dyDescent="0.25">
      <c r="A35" s="23" t="s">
        <v>48</v>
      </c>
      <c r="B35" s="24">
        <v>60.17</v>
      </c>
      <c r="C35" s="24">
        <v>49.88</v>
      </c>
      <c r="D35" s="24">
        <v>4.3899999999999997</v>
      </c>
      <c r="E35" s="24">
        <v>5.55</v>
      </c>
      <c r="F35" s="24">
        <v>0.35</v>
      </c>
      <c r="G35" s="24">
        <v>34.28</v>
      </c>
      <c r="H35" s="35">
        <v>1211</v>
      </c>
    </row>
    <row r="36" spans="1:8" x14ac:dyDescent="0.25">
      <c r="A36" s="23" t="s">
        <v>49</v>
      </c>
      <c r="B36" s="24">
        <v>35.74</v>
      </c>
      <c r="C36" s="24">
        <v>27.54</v>
      </c>
      <c r="D36" s="24">
        <v>6.31</v>
      </c>
      <c r="E36" s="24">
        <v>1.34</v>
      </c>
      <c r="F36" s="24">
        <v>0.56000000000000005</v>
      </c>
      <c r="G36" s="24">
        <v>53.18</v>
      </c>
      <c r="H36" s="35">
        <v>19108</v>
      </c>
    </row>
    <row r="37" spans="1:8" x14ac:dyDescent="0.25">
      <c r="A37" s="23" t="s">
        <v>50</v>
      </c>
      <c r="B37" s="24">
        <v>38.35</v>
      </c>
      <c r="C37" s="24">
        <v>28.97</v>
      </c>
      <c r="D37" s="24">
        <v>7.38</v>
      </c>
      <c r="E37" s="24">
        <v>1.87</v>
      </c>
      <c r="F37" s="24">
        <v>0.13</v>
      </c>
      <c r="G37" s="24">
        <v>51.13</v>
      </c>
      <c r="H37" s="35">
        <v>8606</v>
      </c>
    </row>
    <row r="38" spans="1:8" x14ac:dyDescent="0.25">
      <c r="A38" s="23" t="s">
        <v>51</v>
      </c>
      <c r="B38" s="24">
        <v>35.049999999999997</v>
      </c>
      <c r="C38" s="24">
        <v>26.36</v>
      </c>
      <c r="D38" s="24">
        <v>6.07</v>
      </c>
      <c r="E38" s="24">
        <v>1.86</v>
      </c>
      <c r="F38" s="24">
        <v>0.77</v>
      </c>
      <c r="G38" s="24">
        <v>52.74</v>
      </c>
      <c r="H38" s="35">
        <v>11594</v>
      </c>
    </row>
    <row r="39" spans="1:8" x14ac:dyDescent="0.25">
      <c r="A39" s="23" t="s">
        <v>52</v>
      </c>
      <c r="B39" s="24">
        <v>40.86</v>
      </c>
      <c r="C39" s="24">
        <v>28.87</v>
      </c>
      <c r="D39" s="24">
        <v>9.99</v>
      </c>
      <c r="E39" s="24">
        <v>1.65</v>
      </c>
      <c r="F39" s="24">
        <v>0.35</v>
      </c>
      <c r="G39" s="24">
        <v>46.91</v>
      </c>
      <c r="H39" s="35">
        <v>20657</v>
      </c>
    </row>
    <row r="40" spans="1:8" x14ac:dyDescent="0.25">
      <c r="A40" s="23" t="s">
        <v>53</v>
      </c>
      <c r="B40" s="20" t="s">
        <v>75</v>
      </c>
      <c r="C40" s="20" t="s">
        <v>75</v>
      </c>
      <c r="D40" s="20" t="s">
        <v>75</v>
      </c>
      <c r="E40" s="20" t="s">
        <v>75</v>
      </c>
      <c r="F40" s="20" t="s">
        <v>75</v>
      </c>
      <c r="G40" s="20" t="s">
        <v>75</v>
      </c>
      <c r="H40" s="20" t="s">
        <v>75</v>
      </c>
    </row>
    <row r="41" spans="1:8" ht="15" customHeight="1" x14ac:dyDescent="0.25">
      <c r="A41" s="23" t="s">
        <v>54</v>
      </c>
      <c r="B41" s="24">
        <v>38.85</v>
      </c>
      <c r="C41" s="24">
        <v>24.53</v>
      </c>
      <c r="D41" s="24">
        <v>11.91</v>
      </c>
      <c r="E41" s="24">
        <v>1.38</v>
      </c>
      <c r="F41" s="24">
        <v>1.02</v>
      </c>
      <c r="G41" s="24">
        <v>49.38</v>
      </c>
      <c r="H41" s="35">
        <v>13932</v>
      </c>
    </row>
    <row r="42" spans="1:8" x14ac:dyDescent="0.25">
      <c r="A42" s="23" t="s">
        <v>56</v>
      </c>
      <c r="B42" s="24">
        <v>44.18</v>
      </c>
      <c r="C42" s="24">
        <v>35.76</v>
      </c>
      <c r="D42" s="24">
        <v>6.17</v>
      </c>
      <c r="E42" s="24">
        <v>1.79</v>
      </c>
      <c r="F42" s="24">
        <v>0.46</v>
      </c>
      <c r="G42" s="24">
        <v>46.83</v>
      </c>
      <c r="H42" s="35">
        <v>12350</v>
      </c>
    </row>
    <row r="43" spans="1:8" x14ac:dyDescent="0.25">
      <c r="A43" s="23" t="s">
        <v>59</v>
      </c>
      <c r="B43" s="20" t="s">
        <v>75</v>
      </c>
      <c r="C43" s="20" t="s">
        <v>75</v>
      </c>
      <c r="D43" s="20" t="s">
        <v>75</v>
      </c>
      <c r="E43" s="20" t="s">
        <v>75</v>
      </c>
      <c r="F43" s="20" t="s">
        <v>75</v>
      </c>
      <c r="G43" s="20" t="s">
        <v>75</v>
      </c>
      <c r="H43" s="20" t="s">
        <v>75</v>
      </c>
    </row>
    <row r="44" spans="1:8" x14ac:dyDescent="0.25">
      <c r="A44" s="23" t="s">
        <v>60</v>
      </c>
      <c r="B44" s="24">
        <v>45.95</v>
      </c>
      <c r="C44" s="24">
        <v>36.19</v>
      </c>
      <c r="D44" s="24">
        <v>6.37</v>
      </c>
      <c r="E44" s="24">
        <v>2.16</v>
      </c>
      <c r="F44" s="24">
        <v>1.22</v>
      </c>
      <c r="G44" s="24">
        <v>42.06</v>
      </c>
      <c r="H44" s="35">
        <v>20576</v>
      </c>
    </row>
    <row r="45" spans="1:8" x14ac:dyDescent="0.25">
      <c r="A45" s="23" t="s">
        <v>61</v>
      </c>
      <c r="B45" s="24">
        <v>45.66</v>
      </c>
      <c r="C45" s="24">
        <v>35.68</v>
      </c>
      <c r="D45" s="24">
        <v>7.17</v>
      </c>
      <c r="E45" s="24">
        <v>2.02</v>
      </c>
      <c r="F45" s="24">
        <v>0.79</v>
      </c>
      <c r="G45" s="24">
        <v>43.93</v>
      </c>
      <c r="H45" s="35">
        <v>16448</v>
      </c>
    </row>
    <row r="46" spans="1:8" ht="15" customHeight="1" x14ac:dyDescent="0.25">
      <c r="A46" s="23" t="s">
        <v>63</v>
      </c>
      <c r="B46" s="24">
        <v>49.84</v>
      </c>
      <c r="C46" s="24">
        <v>43.38</v>
      </c>
      <c r="D46" s="24">
        <v>4.97</v>
      </c>
      <c r="E46" s="24">
        <v>0.78</v>
      </c>
      <c r="F46" s="24">
        <v>0.72</v>
      </c>
      <c r="G46" s="24">
        <v>40.94</v>
      </c>
      <c r="H46" s="35">
        <v>9691</v>
      </c>
    </row>
    <row r="47" spans="1:8" x14ac:dyDescent="0.25">
      <c r="A47" s="23" t="s">
        <v>64</v>
      </c>
      <c r="B47" s="24">
        <v>50.28</v>
      </c>
      <c r="C47" s="24">
        <v>41.16</v>
      </c>
      <c r="D47" s="24">
        <v>4.04</v>
      </c>
      <c r="E47" s="24">
        <v>4.84</v>
      </c>
      <c r="F47" s="24">
        <v>0.24</v>
      </c>
      <c r="G47" s="24">
        <v>41.85</v>
      </c>
      <c r="H47" s="35">
        <v>2677</v>
      </c>
    </row>
    <row r="48" spans="1:8" ht="14.45" customHeight="1" x14ac:dyDescent="0.25">
      <c r="A48" s="202" t="s">
        <v>66</v>
      </c>
      <c r="B48" s="202"/>
      <c r="C48" s="202"/>
      <c r="D48" s="202"/>
      <c r="E48" s="202"/>
      <c r="F48" s="202"/>
      <c r="G48" s="202"/>
      <c r="H48" s="202"/>
    </row>
    <row r="49" spans="1:8" x14ac:dyDescent="0.25">
      <c r="A49" s="23" t="s">
        <v>14</v>
      </c>
      <c r="B49" s="24">
        <v>37.22</v>
      </c>
      <c r="C49" s="24">
        <v>25.54</v>
      </c>
      <c r="D49" s="24">
        <v>8.83</v>
      </c>
      <c r="E49" s="24">
        <v>1.76</v>
      </c>
      <c r="F49" s="24">
        <v>1.0900000000000001</v>
      </c>
      <c r="G49" s="24">
        <v>51.39</v>
      </c>
      <c r="H49" s="35">
        <v>11971</v>
      </c>
    </row>
    <row r="50" spans="1:8" x14ac:dyDescent="0.25">
      <c r="A50" s="23" t="s">
        <v>30</v>
      </c>
      <c r="B50" s="24">
        <v>47.84</v>
      </c>
      <c r="C50" s="24">
        <v>33.56</v>
      </c>
      <c r="D50" s="24">
        <v>9.73</v>
      </c>
      <c r="E50" s="24">
        <v>4.24</v>
      </c>
      <c r="F50" s="24">
        <v>0.3</v>
      </c>
      <c r="G50" s="24">
        <v>42.17</v>
      </c>
      <c r="H50" s="35">
        <v>9207</v>
      </c>
    </row>
    <row r="51" spans="1:8" x14ac:dyDescent="0.25">
      <c r="A51" s="23" t="s">
        <v>40</v>
      </c>
      <c r="B51" s="24">
        <v>44.95</v>
      </c>
      <c r="C51" s="24">
        <v>36.14</v>
      </c>
      <c r="D51" s="24">
        <v>5.18</v>
      </c>
      <c r="E51" s="24">
        <v>3.29</v>
      </c>
      <c r="F51" s="24">
        <v>0.34</v>
      </c>
      <c r="G51" s="24">
        <v>45.69</v>
      </c>
      <c r="H51" s="35">
        <v>974</v>
      </c>
    </row>
    <row r="52" spans="1:8" x14ac:dyDescent="0.25">
      <c r="A52" s="23" t="s">
        <v>55</v>
      </c>
      <c r="B52" s="24">
        <v>61.29</v>
      </c>
      <c r="C52" s="24">
        <v>56.58</v>
      </c>
      <c r="D52" s="24">
        <v>2.89</v>
      </c>
      <c r="E52" s="24">
        <v>1.56</v>
      </c>
      <c r="F52" s="24">
        <v>0.25</v>
      </c>
      <c r="G52" s="24">
        <v>33.78</v>
      </c>
      <c r="H52" s="35">
        <v>905</v>
      </c>
    </row>
    <row r="53" spans="1:8" x14ac:dyDescent="0.25">
      <c r="A53" s="23" t="s">
        <v>57</v>
      </c>
      <c r="B53" s="24">
        <v>39.270000000000003</v>
      </c>
      <c r="C53" s="24">
        <v>26.54</v>
      </c>
      <c r="D53" s="24">
        <v>10.87</v>
      </c>
      <c r="E53" s="24">
        <v>1.26</v>
      </c>
      <c r="F53" s="24">
        <v>0.59</v>
      </c>
      <c r="G53" s="24">
        <v>45.62</v>
      </c>
      <c r="H53" s="35">
        <v>77273</v>
      </c>
    </row>
    <row r="54" spans="1:8" x14ac:dyDescent="0.25">
      <c r="A54" s="23" t="s">
        <v>58</v>
      </c>
      <c r="B54" s="20" t="s">
        <v>75</v>
      </c>
      <c r="C54" s="20" t="s">
        <v>75</v>
      </c>
      <c r="D54" s="20" t="s">
        <v>75</v>
      </c>
      <c r="E54" s="20" t="s">
        <v>75</v>
      </c>
      <c r="F54" s="20" t="s">
        <v>75</v>
      </c>
      <c r="G54" s="20" t="s">
        <v>75</v>
      </c>
      <c r="H54" s="20" t="s">
        <v>75</v>
      </c>
    </row>
    <row r="55" spans="1:8" s="67" customFormat="1" x14ac:dyDescent="0.25">
      <c r="A55" s="68" t="s">
        <v>62</v>
      </c>
      <c r="B55" s="55">
        <v>33</v>
      </c>
      <c r="C55" s="55">
        <v>24.04</v>
      </c>
      <c r="D55" s="55">
        <v>6.38</v>
      </c>
      <c r="E55" s="55">
        <v>2.25</v>
      </c>
      <c r="F55" s="55">
        <v>0.33</v>
      </c>
      <c r="G55" s="55">
        <v>58.41</v>
      </c>
      <c r="H55" s="57">
        <v>1614</v>
      </c>
    </row>
    <row r="56" spans="1:8" s="67" customFormat="1" x14ac:dyDescent="0.25">
      <c r="A56" s="195" t="s">
        <v>67</v>
      </c>
      <c r="B56" s="196"/>
      <c r="C56" s="196"/>
      <c r="D56" s="196"/>
      <c r="E56" s="196"/>
      <c r="F56" s="196"/>
      <c r="G56" s="196"/>
      <c r="H56" s="197"/>
    </row>
    <row r="57" spans="1:8" x14ac:dyDescent="0.25">
      <c r="A57" s="23" t="s">
        <v>16</v>
      </c>
      <c r="B57" s="24">
        <v>33.68</v>
      </c>
      <c r="C57" s="24">
        <v>17.64</v>
      </c>
      <c r="D57" s="24">
        <v>12.19</v>
      </c>
      <c r="E57" s="24">
        <v>2.65</v>
      </c>
      <c r="F57" s="24">
        <v>1.2</v>
      </c>
      <c r="G57" s="24">
        <v>48.34</v>
      </c>
      <c r="H57" s="35">
        <v>16963</v>
      </c>
    </row>
    <row r="58" spans="1:8" ht="21" customHeight="1" x14ac:dyDescent="0.25">
      <c r="A58" s="6" t="s">
        <v>71</v>
      </c>
      <c r="B58" s="8"/>
      <c r="C58" s="8"/>
      <c r="D58" s="8"/>
      <c r="E58" s="8"/>
      <c r="F58" s="8"/>
      <c r="G58" s="8"/>
    </row>
    <row r="59" spans="1:8" ht="14.45" customHeight="1" x14ac:dyDescent="0.25">
      <c r="A59" s="6" t="s">
        <v>72</v>
      </c>
      <c r="B59" s="6"/>
      <c r="C59" s="6"/>
      <c r="D59" s="6"/>
      <c r="E59" s="6"/>
      <c r="F59" s="6"/>
      <c r="G59" s="6"/>
    </row>
    <row r="60" spans="1:8" ht="15.75" x14ac:dyDescent="0.25">
      <c r="A60" s="170" t="s">
        <v>170</v>
      </c>
    </row>
    <row r="61" spans="1:8" x14ac:dyDescent="0.25">
      <c r="A61" s="6"/>
    </row>
  </sheetData>
  <mergeCells count="10">
    <mergeCell ref="A56:H56"/>
    <mergeCell ref="A7:H7"/>
    <mergeCell ref="A48:H48"/>
    <mergeCell ref="A3:H3"/>
    <mergeCell ref="A4:A5"/>
    <mergeCell ref="B4:B5"/>
    <mergeCell ref="C4:C5"/>
    <mergeCell ref="D4:F4"/>
    <mergeCell ref="G4:G5"/>
    <mergeCell ref="H4:H5"/>
  </mergeCells>
  <hyperlinks>
    <hyperlink ref="A1" location="'List of Tables'!A1" display="List of Tables" xr:uid="{00000000-0004-0000-2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workbookViewId="0"/>
  </sheetViews>
  <sheetFormatPr defaultRowHeight="15" x14ac:dyDescent="0.25"/>
  <cols>
    <col min="1" max="1" width="17" customWidth="1"/>
    <col min="2" max="2" width="81.140625" customWidth="1"/>
  </cols>
  <sheetData>
    <row r="1" spans="1:11" ht="32.450000000000003" customHeight="1" x14ac:dyDescent="0.25">
      <c r="A1" s="166" t="s">
        <v>173</v>
      </c>
      <c r="B1" s="166"/>
    </row>
    <row r="2" spans="1:11" s="158" customFormat="1" ht="15.75" x14ac:dyDescent="0.25">
      <c r="A2" s="177" t="s">
        <v>83</v>
      </c>
      <c r="B2" s="177"/>
    </row>
    <row r="3" spans="1:11" s="36" customFormat="1" ht="17.45" customHeight="1" x14ac:dyDescent="0.25">
      <c r="A3" s="183" t="s">
        <v>175</v>
      </c>
      <c r="B3" s="161" t="s">
        <v>163</v>
      </c>
      <c r="C3" s="37"/>
      <c r="D3" s="37"/>
      <c r="E3" s="37"/>
      <c r="F3" s="37"/>
      <c r="G3" s="37"/>
      <c r="H3" s="37"/>
      <c r="I3" s="37"/>
      <c r="J3" s="37"/>
      <c r="K3" s="37"/>
    </row>
    <row r="4" spans="1:11" s="36" customFormat="1" ht="17.45" customHeight="1" x14ac:dyDescent="0.25">
      <c r="A4" s="183"/>
      <c r="B4" s="161" t="s">
        <v>164</v>
      </c>
      <c r="C4" s="37"/>
      <c r="D4" s="37"/>
      <c r="E4" s="37"/>
      <c r="F4" s="37"/>
      <c r="G4" s="37"/>
      <c r="H4" s="37"/>
      <c r="I4" s="37"/>
      <c r="J4" s="37"/>
      <c r="K4" s="37"/>
    </row>
    <row r="5" spans="1:11" s="36" customFormat="1" ht="17.45" customHeight="1" thickBot="1" x14ac:dyDescent="0.3">
      <c r="A5" s="160"/>
      <c r="B5" s="161"/>
      <c r="C5" s="37"/>
      <c r="D5" s="37"/>
      <c r="E5" s="37"/>
      <c r="F5" s="37"/>
      <c r="G5" s="37"/>
      <c r="H5" s="37"/>
      <c r="I5" s="37"/>
      <c r="J5" s="37"/>
      <c r="K5" s="37"/>
    </row>
    <row r="6" spans="1:11" s="36" customFormat="1" ht="17.45" customHeight="1" thickBot="1" x14ac:dyDescent="0.3">
      <c r="A6" s="181" t="s">
        <v>174</v>
      </c>
      <c r="B6" s="182"/>
      <c r="C6" s="37"/>
      <c r="D6" s="37"/>
      <c r="E6" s="37"/>
      <c r="F6" s="37"/>
      <c r="G6" s="37"/>
      <c r="H6" s="37"/>
      <c r="I6" s="37"/>
      <c r="J6" s="37"/>
      <c r="K6" s="37"/>
    </row>
    <row r="7" spans="1:11" ht="18" customHeight="1" x14ac:dyDescent="0.25">
      <c r="A7" s="178" t="s">
        <v>168</v>
      </c>
      <c r="B7" s="162" t="s">
        <v>144</v>
      </c>
      <c r="C7" s="28"/>
      <c r="D7" s="28"/>
      <c r="E7" s="28"/>
      <c r="F7" s="28"/>
      <c r="G7" s="28"/>
      <c r="H7" s="28"/>
    </row>
    <row r="8" spans="1:11" ht="18" customHeight="1" x14ac:dyDescent="0.25">
      <c r="A8" s="178"/>
      <c r="B8" s="162" t="s">
        <v>140</v>
      </c>
      <c r="C8" s="28"/>
      <c r="D8" s="28"/>
      <c r="E8" s="28"/>
      <c r="F8" s="28"/>
      <c r="G8" s="28"/>
      <c r="H8" s="28"/>
    </row>
    <row r="9" spans="1:11" ht="18" customHeight="1" x14ac:dyDescent="0.25">
      <c r="A9" s="178"/>
      <c r="B9" s="162" t="s">
        <v>141</v>
      </c>
      <c r="C9" s="28"/>
      <c r="D9" s="28"/>
      <c r="E9" s="28"/>
      <c r="F9" s="28"/>
      <c r="G9" s="28"/>
      <c r="H9" s="28"/>
    </row>
    <row r="10" spans="1:11" ht="18" customHeight="1" x14ac:dyDescent="0.25">
      <c r="A10" s="178"/>
      <c r="B10" s="162" t="s">
        <v>142</v>
      </c>
      <c r="C10" s="28"/>
      <c r="D10" s="28"/>
      <c r="E10" s="28"/>
      <c r="F10" s="28"/>
      <c r="G10" s="28"/>
      <c r="H10" s="28"/>
    </row>
    <row r="11" spans="1:11" ht="18" customHeight="1" thickBot="1" x14ac:dyDescent="0.3">
      <c r="A11" s="178"/>
      <c r="B11" s="162" t="s">
        <v>143</v>
      </c>
      <c r="C11" s="28"/>
      <c r="D11" s="28"/>
      <c r="E11" s="28"/>
      <c r="F11" s="28"/>
      <c r="G11" s="28"/>
      <c r="H11" s="28"/>
      <c r="I11" s="28"/>
    </row>
    <row r="12" spans="1:11" ht="18" customHeight="1" x14ac:dyDescent="0.25">
      <c r="A12" s="179" t="s">
        <v>124</v>
      </c>
      <c r="B12" s="164" t="s">
        <v>145</v>
      </c>
      <c r="C12" s="28"/>
      <c r="D12" s="28"/>
      <c r="E12" s="28"/>
      <c r="F12" s="28"/>
      <c r="G12" s="28"/>
      <c r="H12" s="28"/>
      <c r="I12" s="28"/>
      <c r="J12" s="28"/>
    </row>
    <row r="13" spans="1:11" ht="18" customHeight="1" x14ac:dyDescent="0.25">
      <c r="A13" s="178"/>
      <c r="B13" s="162" t="s">
        <v>146</v>
      </c>
      <c r="C13" s="28"/>
      <c r="D13" s="28"/>
      <c r="E13" s="28"/>
      <c r="F13" s="28"/>
      <c r="G13" s="28"/>
      <c r="H13" s="28"/>
      <c r="I13" s="28"/>
      <c r="J13" s="28"/>
    </row>
    <row r="14" spans="1:11" ht="18" customHeight="1" x14ac:dyDescent="0.25">
      <c r="A14" s="178"/>
      <c r="B14" s="162" t="s">
        <v>147</v>
      </c>
      <c r="C14" s="28"/>
      <c r="D14" s="28"/>
      <c r="E14" s="28"/>
      <c r="F14" s="28"/>
      <c r="G14" s="28"/>
      <c r="H14" s="28"/>
      <c r="I14" s="28"/>
      <c r="J14" s="28"/>
    </row>
    <row r="15" spans="1:11" ht="18" customHeight="1" thickBot="1" x14ac:dyDescent="0.3">
      <c r="A15" s="180"/>
      <c r="B15" s="165" t="s">
        <v>148</v>
      </c>
      <c r="C15" s="28"/>
      <c r="D15" s="28"/>
      <c r="E15" s="28"/>
      <c r="F15" s="28"/>
      <c r="G15" s="28"/>
      <c r="H15" s="28"/>
      <c r="I15" s="28"/>
      <c r="J15" s="28"/>
    </row>
    <row r="16" spans="1:11" ht="18" customHeight="1" x14ac:dyDescent="0.25">
      <c r="A16" s="178" t="s">
        <v>169</v>
      </c>
      <c r="B16" s="162" t="s">
        <v>149</v>
      </c>
      <c r="C16" s="28"/>
      <c r="D16" s="28"/>
      <c r="E16" s="28"/>
      <c r="F16" s="28"/>
      <c r="G16" s="28"/>
      <c r="H16" s="28"/>
    </row>
    <row r="17" spans="1:8" ht="18" customHeight="1" x14ac:dyDescent="0.25">
      <c r="A17" s="178"/>
      <c r="B17" s="162" t="s">
        <v>150</v>
      </c>
      <c r="C17" s="28"/>
      <c r="D17" s="28"/>
      <c r="E17" s="28"/>
      <c r="F17" s="28"/>
      <c r="G17" s="28"/>
      <c r="H17" s="28"/>
    </row>
    <row r="18" spans="1:8" ht="18" customHeight="1" x14ac:dyDescent="0.25">
      <c r="A18" s="178"/>
      <c r="B18" s="162" t="s">
        <v>151</v>
      </c>
      <c r="C18" s="28"/>
      <c r="D18" s="28"/>
      <c r="E18" s="28"/>
      <c r="F18" s="28"/>
      <c r="G18" s="28"/>
      <c r="H18" s="28"/>
    </row>
    <row r="19" spans="1:8" ht="18" customHeight="1" thickBot="1" x14ac:dyDescent="0.3">
      <c r="A19" s="178"/>
      <c r="B19" s="162" t="s">
        <v>152</v>
      </c>
      <c r="C19" s="28"/>
      <c r="D19" s="28"/>
      <c r="E19" s="28"/>
      <c r="F19" s="28"/>
      <c r="G19" s="28"/>
      <c r="H19" s="28"/>
    </row>
    <row r="20" spans="1:8" ht="18" customHeight="1" x14ac:dyDescent="0.25">
      <c r="A20" s="179" t="s">
        <v>139</v>
      </c>
      <c r="B20" s="164" t="s">
        <v>153</v>
      </c>
      <c r="C20" s="28"/>
      <c r="D20" s="28"/>
      <c r="E20" s="28"/>
      <c r="F20" s="28"/>
      <c r="G20" s="28"/>
      <c r="H20" s="28"/>
    </row>
    <row r="21" spans="1:8" ht="18" customHeight="1" x14ac:dyDescent="0.25">
      <c r="A21" s="178"/>
      <c r="B21" s="162" t="s">
        <v>154</v>
      </c>
      <c r="C21" s="28"/>
      <c r="D21" s="28"/>
      <c r="E21" s="28"/>
      <c r="F21" s="28"/>
      <c r="G21" s="28"/>
      <c r="H21" s="28"/>
    </row>
    <row r="22" spans="1:8" ht="18" customHeight="1" thickBot="1" x14ac:dyDescent="0.3">
      <c r="A22" s="180"/>
      <c r="B22" s="165" t="s">
        <v>155</v>
      </c>
      <c r="C22" s="28"/>
      <c r="D22" s="28"/>
      <c r="E22" s="28"/>
      <c r="F22" s="28"/>
      <c r="G22" s="28"/>
      <c r="H22" s="28"/>
    </row>
    <row r="23" spans="1:8" ht="15.75" thickBot="1" x14ac:dyDescent="0.3">
      <c r="A23" s="167" t="s">
        <v>106</v>
      </c>
      <c r="B23" s="163" t="s">
        <v>156</v>
      </c>
    </row>
  </sheetData>
  <mergeCells count="7">
    <mergeCell ref="A2:B2"/>
    <mergeCell ref="A7:A11"/>
    <mergeCell ref="A20:A22"/>
    <mergeCell ref="A12:A15"/>
    <mergeCell ref="A16:A19"/>
    <mergeCell ref="A6:B6"/>
    <mergeCell ref="A3:A4"/>
  </mergeCells>
  <hyperlinks>
    <hyperlink ref="B7" location="'1. Public 4-Yr All'!A1" display="Table 1. Overall Six-Year Outcomes" xr:uid="{00000000-0004-0000-0000-000000000000}"/>
    <hyperlink ref="B8" location="'2. Public 4-Yr Enrollment Int'!A1" display="Table 2. Six-Year Outcomes by Enrollment Intensity" xr:uid="{00000000-0004-0000-0000-000001000000}"/>
    <hyperlink ref="B9" location="'3. Public 4-Yr Age'!A1" display="Table 5. Six-Year Outcomes by Age" xr:uid="{00000000-0004-0000-0000-000004000000}"/>
    <hyperlink ref="B10" location="'4. Public 4-Yr Gender'!A1" display="Table 8. Six-Year Outcomes by Gender" xr:uid="{00000000-0004-0000-0000-000007000000}"/>
    <hyperlink ref="B11" location="'5. Public 4-Yr Race Ethnicity'!A1" display="Table 10. Six-Year Outcomes by Race and Ethnicity" xr:uid="{00000000-0004-0000-0000-000009000000}"/>
    <hyperlink ref="B12" location="'6. Public 2-Yr All'!A1" display="Table 11. Overall Six-Year Outcomes" xr:uid="{00000000-0004-0000-0000-00000A000000}"/>
    <hyperlink ref="B13" location="'7. Public 2-Yr Enrollment Int'!A1" display="Table 12. Six-Year Outcomes by Enrollment Intensity" xr:uid="{00000000-0004-0000-0000-00000B000000}"/>
    <hyperlink ref="B14" location="'15. Public 2-Yr Age'!A1" display="Table 15. Six-Year Outcomes by Age" xr:uid="{00000000-0004-0000-0000-00000E000000}"/>
    <hyperlink ref="B15" location="'18. Public 2-Yr Gender'!A1" display="Table 18. Six-Year Outcomes by Gender" xr:uid="{00000000-0004-0000-0000-000011000000}"/>
    <hyperlink ref="B16" location="'20. Private Nonprofit 4-Yr All'!A1" display="Table 20. Overall Six-Year Outcomes" xr:uid="{00000000-0004-0000-0000-000013000000}"/>
    <hyperlink ref="B17" location="'21. Priv Nonprof 4-Yr Enroll In'!A1" display="Table 21. Six-Year Outcomes by Enrollment Intensity" xr:uid="{00000000-0004-0000-0000-000014000000}"/>
    <hyperlink ref="B18" location="'24. Private Nonprof 4-Yr Age'!A1" display="Table 24. Six-Year Outcomes by Age" xr:uid="{00000000-0004-0000-0000-000017000000}"/>
    <hyperlink ref="B19" location="'27. Private Nonprof 4-Yr Gender'!A1" display="Table 27. Six-Year Outcomes by Gender" xr:uid="{00000000-0004-0000-0000-00001A000000}"/>
    <hyperlink ref="B20" location="'29. Public 4-Yr State Lines'!A1" display="Table 29. Six-Year Completion Outcomes, Public Four-Year Institution Starters" xr:uid="{00000000-0004-0000-0000-00001C000000}"/>
    <hyperlink ref="B21" location="'30. Public 2-Yr State Lines'!A1" display="Table 30. Six-Year Completion Outcomes, Two-Year Public Institution Starters" xr:uid="{00000000-0004-0000-0000-00001D000000}"/>
    <hyperlink ref="B22" location="'31. Priv Nonprof 4-Yr State Lin'!A1" display="Table 31. Six-Year Completion Outcomes Private Nonprofit Four-Year Institutions Starters" xr:uid="{00000000-0004-0000-0000-00001E000000}"/>
    <hyperlink ref="B23" location="Coverage!A1" display="Historical and Current Coverage of Enrollments by Institution Type Across States" xr:uid="{AB2D36D0-ED24-4ABB-94CE-6B01ADC265BF}"/>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tint="-0.499984740745262"/>
  </sheetPr>
  <dimension ref="A1:H54"/>
  <sheetViews>
    <sheetView zoomScaleNormal="100" workbookViewId="0">
      <selection activeCell="W17" sqref="W17"/>
    </sheetView>
  </sheetViews>
  <sheetFormatPr defaultColWidth="8.85546875" defaultRowHeight="15" x14ac:dyDescent="0.25"/>
  <cols>
    <col min="1" max="1" width="20" style="7" customWidth="1"/>
    <col min="2" max="2" width="10.85546875" style="7" customWidth="1"/>
    <col min="3" max="3" width="12" style="7" customWidth="1"/>
    <col min="4" max="5" width="8.85546875" style="7"/>
    <col min="6" max="6" width="9.28515625" style="7" bestFit="1" customWidth="1"/>
    <col min="7" max="7" width="13.140625" style="7" customWidth="1"/>
    <col min="8" max="8" width="8.85546875" style="18"/>
    <col min="9" max="16384" width="8.85546875" style="8"/>
  </cols>
  <sheetData>
    <row r="1" spans="1:8" x14ac:dyDescent="0.25">
      <c r="A1" s="38" t="s">
        <v>83</v>
      </c>
    </row>
    <row r="2" spans="1:8" x14ac:dyDescent="0.25">
      <c r="A2" s="38"/>
    </row>
    <row r="3" spans="1:8" ht="28.5" customHeight="1" x14ac:dyDescent="0.25">
      <c r="A3" s="193" t="s">
        <v>192</v>
      </c>
      <c r="B3" s="194"/>
      <c r="C3" s="194"/>
      <c r="D3" s="194"/>
      <c r="E3" s="194"/>
      <c r="F3" s="194"/>
      <c r="G3" s="194"/>
      <c r="H3" s="194"/>
    </row>
    <row r="4" spans="1:8" ht="38.25" customHeight="1" x14ac:dyDescent="0.25">
      <c r="A4" s="203" t="s">
        <v>87</v>
      </c>
      <c r="B4" s="202" t="s">
        <v>0</v>
      </c>
      <c r="C4" s="202" t="s">
        <v>6</v>
      </c>
      <c r="D4" s="202" t="s">
        <v>68</v>
      </c>
      <c r="E4" s="202"/>
      <c r="F4" s="202"/>
      <c r="G4" s="202" t="s">
        <v>10</v>
      </c>
      <c r="H4" s="201" t="s">
        <v>84</v>
      </c>
    </row>
    <row r="5" spans="1:8" ht="15" customHeight="1" x14ac:dyDescent="0.25">
      <c r="A5" s="204"/>
      <c r="B5" s="202"/>
      <c r="C5" s="202"/>
      <c r="D5" s="39" t="s">
        <v>11</v>
      </c>
      <c r="E5" s="39" t="s">
        <v>12</v>
      </c>
      <c r="F5" s="39" t="s">
        <v>8</v>
      </c>
      <c r="G5" s="202"/>
      <c r="H5" s="201"/>
    </row>
    <row r="6" spans="1:8" x14ac:dyDescent="0.25">
      <c r="A6" s="3" t="s">
        <v>69</v>
      </c>
      <c r="B6" s="21">
        <v>76.739999999999995</v>
      </c>
      <c r="C6" s="21">
        <v>65.150000000000006</v>
      </c>
      <c r="D6" s="21">
        <v>5.97</v>
      </c>
      <c r="E6" s="21">
        <v>5.4</v>
      </c>
      <c r="F6" s="21">
        <v>0.23</v>
      </c>
      <c r="G6" s="21">
        <v>15.7</v>
      </c>
      <c r="H6" s="35">
        <v>443167</v>
      </c>
    </row>
    <row r="7" spans="1:8" ht="15" customHeight="1" x14ac:dyDescent="0.25">
      <c r="A7" s="202" t="s">
        <v>65</v>
      </c>
      <c r="B7" s="202"/>
      <c r="C7" s="202"/>
      <c r="D7" s="202"/>
      <c r="E7" s="202"/>
      <c r="F7" s="202"/>
      <c r="G7" s="202"/>
      <c r="H7" s="202"/>
    </row>
    <row r="8" spans="1:8" ht="15" customHeight="1" x14ac:dyDescent="0.25">
      <c r="A8" s="46" t="s">
        <v>17</v>
      </c>
      <c r="B8" s="48">
        <v>75.55</v>
      </c>
      <c r="C8" s="48">
        <v>62.56</v>
      </c>
      <c r="D8" s="48">
        <v>5.28</v>
      </c>
      <c r="E8" s="48">
        <v>7.71</v>
      </c>
      <c r="F8" s="48">
        <v>0</v>
      </c>
      <c r="G8" s="48">
        <v>18.18</v>
      </c>
      <c r="H8" s="65">
        <v>2059</v>
      </c>
    </row>
    <row r="9" spans="1:8" x14ac:dyDescent="0.25">
      <c r="A9" s="46" t="s">
        <v>21</v>
      </c>
      <c r="B9" s="48" t="s">
        <v>75</v>
      </c>
      <c r="C9" s="48" t="s">
        <v>75</v>
      </c>
      <c r="D9" s="48" t="s">
        <v>75</v>
      </c>
      <c r="E9" s="48" t="s">
        <v>75</v>
      </c>
      <c r="F9" s="48" t="s">
        <v>75</v>
      </c>
      <c r="G9" s="48" t="s">
        <v>75</v>
      </c>
      <c r="H9" s="48" t="s">
        <v>75</v>
      </c>
    </row>
    <row r="10" spans="1:8" ht="15" customHeight="1" x14ac:dyDescent="0.25">
      <c r="A10" s="16" t="s">
        <v>14</v>
      </c>
      <c r="B10" s="21">
        <v>64.33</v>
      </c>
      <c r="C10" s="21">
        <v>50.97</v>
      </c>
      <c r="D10" s="21">
        <v>5.37</v>
      </c>
      <c r="E10" s="21">
        <v>7.55</v>
      </c>
      <c r="F10" s="21">
        <v>0.44</v>
      </c>
      <c r="G10" s="21">
        <v>24.91</v>
      </c>
      <c r="H10" s="35">
        <v>3551</v>
      </c>
    </row>
    <row r="11" spans="1:8" ht="15" customHeight="1" x14ac:dyDescent="0.25">
      <c r="A11" s="16" t="s">
        <v>18</v>
      </c>
      <c r="B11" s="21">
        <v>79.760000000000005</v>
      </c>
      <c r="C11" s="21">
        <v>70.91</v>
      </c>
      <c r="D11" s="21">
        <v>5.0599999999999996</v>
      </c>
      <c r="E11" s="21">
        <v>3.51</v>
      </c>
      <c r="F11" s="21">
        <v>0.28000000000000003</v>
      </c>
      <c r="G11" s="21">
        <v>14.1</v>
      </c>
      <c r="H11" s="35">
        <v>27922</v>
      </c>
    </row>
    <row r="12" spans="1:8" s="67" customFormat="1" ht="15" customHeight="1" x14ac:dyDescent="0.25">
      <c r="A12" s="16" t="s">
        <v>19</v>
      </c>
      <c r="B12" s="21">
        <v>73.010000000000005</v>
      </c>
      <c r="C12" s="21">
        <v>61.78</v>
      </c>
      <c r="D12" s="21">
        <v>3.59</v>
      </c>
      <c r="E12" s="21">
        <v>7.1</v>
      </c>
      <c r="F12" s="21">
        <v>0.55000000000000004</v>
      </c>
      <c r="G12" s="21">
        <v>19.36</v>
      </c>
      <c r="H12" s="35">
        <v>2567</v>
      </c>
    </row>
    <row r="13" spans="1:8" s="67" customFormat="1" ht="15" customHeight="1" x14ac:dyDescent="0.25">
      <c r="A13" s="16" t="s">
        <v>20</v>
      </c>
      <c r="B13" s="21">
        <v>83.8</v>
      </c>
      <c r="C13" s="21">
        <v>72.73</v>
      </c>
      <c r="D13" s="21">
        <v>2.13</v>
      </c>
      <c r="E13" s="21">
        <v>8.85</v>
      </c>
      <c r="F13" s="21">
        <v>0.09</v>
      </c>
      <c r="G13" s="21">
        <v>12.24</v>
      </c>
      <c r="H13" s="35">
        <v>9271</v>
      </c>
    </row>
    <row r="14" spans="1:8" s="67" customFormat="1" ht="15" customHeight="1" x14ac:dyDescent="0.25">
      <c r="A14" s="46" t="s">
        <v>24</v>
      </c>
      <c r="B14" s="48">
        <v>72.040000000000006</v>
      </c>
      <c r="C14" s="48">
        <v>54.1</v>
      </c>
      <c r="D14" s="48">
        <v>11.42</v>
      </c>
      <c r="E14" s="48">
        <v>6.21</v>
      </c>
      <c r="F14" s="48">
        <v>0.32</v>
      </c>
      <c r="G14" s="48">
        <v>19.84</v>
      </c>
      <c r="H14" s="65">
        <v>9838</v>
      </c>
    </row>
    <row r="15" spans="1:8" s="67" customFormat="1" ht="15" customHeight="1" x14ac:dyDescent="0.25">
      <c r="A15" s="46" t="s">
        <v>26</v>
      </c>
      <c r="B15" s="48">
        <v>36.54</v>
      </c>
      <c r="C15" s="48">
        <v>31.38</v>
      </c>
      <c r="D15" s="48">
        <v>0.43</v>
      </c>
      <c r="E15" s="48">
        <v>4.5</v>
      </c>
      <c r="F15" s="48">
        <v>0.23</v>
      </c>
      <c r="G15" s="48">
        <v>40.61</v>
      </c>
      <c r="H15" s="65">
        <v>5972</v>
      </c>
    </row>
    <row r="16" spans="1:8" s="67" customFormat="1" ht="15" customHeight="1" x14ac:dyDescent="0.25">
      <c r="A16" s="46" t="s">
        <v>27</v>
      </c>
      <c r="B16" s="48">
        <v>77.680000000000007</v>
      </c>
      <c r="C16" s="48">
        <v>67</v>
      </c>
      <c r="D16" s="48">
        <v>6.02</v>
      </c>
      <c r="E16" s="48">
        <v>4.26</v>
      </c>
      <c r="F16" s="48">
        <v>0.39</v>
      </c>
      <c r="G16" s="48">
        <v>16.829999999999998</v>
      </c>
      <c r="H16" s="65">
        <v>25784</v>
      </c>
    </row>
    <row r="17" spans="1:8" s="67" customFormat="1" ht="15" customHeight="1" x14ac:dyDescent="0.25">
      <c r="A17" s="46" t="s">
        <v>29</v>
      </c>
      <c r="B17" s="48">
        <v>72.69</v>
      </c>
      <c r="C17" s="48">
        <v>57.42</v>
      </c>
      <c r="D17" s="48">
        <v>6.53</v>
      </c>
      <c r="E17" s="48">
        <v>8.36</v>
      </c>
      <c r="F17" s="48">
        <v>0.39</v>
      </c>
      <c r="G17" s="48">
        <v>21.05</v>
      </c>
      <c r="H17" s="65">
        <v>7505</v>
      </c>
    </row>
    <row r="18" spans="1:8" s="67" customFormat="1" ht="15" customHeight="1" x14ac:dyDescent="0.25">
      <c r="A18" s="46" t="s">
        <v>32</v>
      </c>
      <c r="B18" s="48">
        <v>73.239999999999995</v>
      </c>
      <c r="C18" s="48">
        <v>61.85</v>
      </c>
      <c r="D18" s="48">
        <v>5.48</v>
      </c>
      <c r="E18" s="48">
        <v>5.88</v>
      </c>
      <c r="F18" s="48">
        <v>0.03</v>
      </c>
      <c r="G18" s="48">
        <v>18.329999999999998</v>
      </c>
      <c r="H18" s="65">
        <v>3470</v>
      </c>
    </row>
    <row r="19" spans="1:8" s="67" customFormat="1" x14ac:dyDescent="0.25">
      <c r="A19" s="46" t="s">
        <v>33</v>
      </c>
      <c r="B19" s="48">
        <v>78.989999999999995</v>
      </c>
      <c r="C19" s="48">
        <v>69.75</v>
      </c>
      <c r="D19" s="48">
        <v>2.2200000000000002</v>
      </c>
      <c r="E19" s="48">
        <v>6.75</v>
      </c>
      <c r="F19" s="48">
        <v>0.26</v>
      </c>
      <c r="G19" s="48">
        <v>16.3</v>
      </c>
      <c r="H19" s="65">
        <v>3237</v>
      </c>
    </row>
    <row r="20" spans="1:8" s="67" customFormat="1" ht="15" customHeight="1" x14ac:dyDescent="0.25">
      <c r="A20" s="46" t="s">
        <v>34</v>
      </c>
      <c r="B20" s="48">
        <v>84.99</v>
      </c>
      <c r="C20" s="48">
        <v>47.78</v>
      </c>
      <c r="D20" s="48">
        <v>30.5</v>
      </c>
      <c r="E20" s="48">
        <v>6.55</v>
      </c>
      <c r="F20" s="48">
        <v>0.16</v>
      </c>
      <c r="G20" s="48">
        <v>10.43</v>
      </c>
      <c r="H20" s="65">
        <v>5823</v>
      </c>
    </row>
    <row r="21" spans="1:8" s="67" customFormat="1" ht="15" customHeight="1" x14ac:dyDescent="0.25">
      <c r="A21" s="46" t="s">
        <v>35</v>
      </c>
      <c r="B21" s="48">
        <v>83.37</v>
      </c>
      <c r="C21" s="48">
        <v>74.33</v>
      </c>
      <c r="D21" s="48">
        <v>4.32</v>
      </c>
      <c r="E21" s="48">
        <v>4.63</v>
      </c>
      <c r="F21" s="48">
        <v>0.09</v>
      </c>
      <c r="G21" s="48">
        <v>12.76</v>
      </c>
      <c r="H21" s="65">
        <v>37350</v>
      </c>
    </row>
    <row r="22" spans="1:8" s="67" customFormat="1" x14ac:dyDescent="0.25">
      <c r="A22" s="46" t="s">
        <v>36</v>
      </c>
      <c r="B22" s="48">
        <v>71.900000000000006</v>
      </c>
      <c r="C22" s="48">
        <v>59.83</v>
      </c>
      <c r="D22" s="48">
        <v>7.99</v>
      </c>
      <c r="E22" s="48">
        <v>3.67</v>
      </c>
      <c r="F22" s="48">
        <v>0.4</v>
      </c>
      <c r="G22" s="48">
        <v>20.96</v>
      </c>
      <c r="H22" s="65">
        <v>7374</v>
      </c>
    </row>
    <row r="23" spans="1:8" s="67" customFormat="1" ht="15" customHeight="1" x14ac:dyDescent="0.25">
      <c r="A23" s="46" t="s">
        <v>37</v>
      </c>
      <c r="B23" s="48">
        <v>82.32</v>
      </c>
      <c r="C23" s="48">
        <v>69.489999999999995</v>
      </c>
      <c r="D23" s="48">
        <v>7</v>
      </c>
      <c r="E23" s="48">
        <v>5.23</v>
      </c>
      <c r="F23" s="48">
        <v>0.6</v>
      </c>
      <c r="G23" s="48">
        <v>13.39</v>
      </c>
      <c r="H23" s="65">
        <v>9217</v>
      </c>
    </row>
    <row r="24" spans="1:8" s="67" customFormat="1" ht="15" customHeight="1" x14ac:dyDescent="0.25">
      <c r="A24" s="46" t="s">
        <v>38</v>
      </c>
      <c r="B24" s="48">
        <v>66.62</v>
      </c>
      <c r="C24" s="48">
        <v>51.83</v>
      </c>
      <c r="D24" s="48">
        <v>6.31</v>
      </c>
      <c r="E24" s="48">
        <v>8.4700000000000006</v>
      </c>
      <c r="F24" s="48">
        <v>0</v>
      </c>
      <c r="G24" s="48">
        <v>26.57</v>
      </c>
      <c r="H24" s="65">
        <v>1426</v>
      </c>
    </row>
    <row r="25" spans="1:8" s="67" customFormat="1" ht="15" customHeight="1" x14ac:dyDescent="0.25">
      <c r="A25" s="46" t="s">
        <v>39</v>
      </c>
      <c r="B25" s="48">
        <v>69.790000000000006</v>
      </c>
      <c r="C25" s="48">
        <v>57.76</v>
      </c>
      <c r="D25" s="48">
        <v>5.91</v>
      </c>
      <c r="E25" s="48">
        <v>5.86</v>
      </c>
      <c r="F25" s="48">
        <v>0.26</v>
      </c>
      <c r="G25" s="48">
        <v>22.74</v>
      </c>
      <c r="H25" s="65">
        <v>10874</v>
      </c>
    </row>
    <row r="26" spans="1:8" s="67" customFormat="1" ht="15" customHeight="1" x14ac:dyDescent="0.25">
      <c r="A26" s="46" t="s">
        <v>41</v>
      </c>
      <c r="B26" s="48">
        <v>74.08</v>
      </c>
      <c r="C26" s="48">
        <v>59.59</v>
      </c>
      <c r="D26" s="48">
        <v>6.6</v>
      </c>
      <c r="E26" s="48">
        <v>7.65</v>
      </c>
      <c r="F26" s="48">
        <v>0.25</v>
      </c>
      <c r="G26" s="48">
        <v>18.559999999999999</v>
      </c>
      <c r="H26" s="65">
        <v>3085</v>
      </c>
    </row>
    <row r="27" spans="1:8" s="67" customFormat="1" ht="15" customHeight="1" x14ac:dyDescent="0.25">
      <c r="A27" s="46" t="s">
        <v>43</v>
      </c>
      <c r="B27" s="48">
        <v>63.27</v>
      </c>
      <c r="C27" s="48">
        <v>54.08</v>
      </c>
      <c r="D27" s="48">
        <v>1.62</v>
      </c>
      <c r="E27" s="48">
        <v>7.21</v>
      </c>
      <c r="F27" s="48">
        <v>0.36</v>
      </c>
      <c r="G27" s="48">
        <v>29.72</v>
      </c>
      <c r="H27" s="65">
        <v>5696</v>
      </c>
    </row>
    <row r="28" spans="1:8" s="67" customFormat="1" ht="15" customHeight="1" x14ac:dyDescent="0.25">
      <c r="A28" s="46" t="s">
        <v>44</v>
      </c>
      <c r="B28" s="48">
        <v>78.95</v>
      </c>
      <c r="C28" s="48">
        <v>65.08</v>
      </c>
      <c r="D28" s="48">
        <v>9.3000000000000007</v>
      </c>
      <c r="E28" s="48">
        <v>4.4000000000000004</v>
      </c>
      <c r="F28" s="48">
        <v>0.17</v>
      </c>
      <c r="G28" s="48">
        <v>15.4</v>
      </c>
      <c r="H28" s="65">
        <v>8060</v>
      </c>
    </row>
    <row r="29" spans="1:8" s="67" customFormat="1" ht="15" customHeight="1" x14ac:dyDescent="0.25">
      <c r="A29" s="46" t="s">
        <v>46</v>
      </c>
      <c r="B29" s="48">
        <v>80.98</v>
      </c>
      <c r="C29" s="48">
        <v>70.81</v>
      </c>
      <c r="D29" s="48">
        <v>5.85</v>
      </c>
      <c r="E29" s="48">
        <v>4.1900000000000004</v>
      </c>
      <c r="F29" s="48">
        <v>0.12</v>
      </c>
      <c r="G29" s="48">
        <v>14.19</v>
      </c>
      <c r="H29" s="65">
        <v>60003</v>
      </c>
    </row>
    <row r="30" spans="1:8" s="67" customFormat="1" ht="15" customHeight="1" x14ac:dyDescent="0.25">
      <c r="A30" s="46" t="s">
        <v>49</v>
      </c>
      <c r="B30" s="48">
        <v>74.52</v>
      </c>
      <c r="C30" s="48">
        <v>62.8</v>
      </c>
      <c r="D30" s="48">
        <v>6.48</v>
      </c>
      <c r="E30" s="48">
        <v>5.08</v>
      </c>
      <c r="F30" s="48">
        <v>0.15</v>
      </c>
      <c r="G30" s="48">
        <v>20.09</v>
      </c>
      <c r="H30" s="65">
        <v>21196</v>
      </c>
    </row>
    <row r="31" spans="1:8" s="67" customFormat="1" ht="15" customHeight="1" x14ac:dyDescent="0.25">
      <c r="A31" s="46" t="s">
        <v>50</v>
      </c>
      <c r="B31" s="48">
        <v>71.53</v>
      </c>
      <c r="C31" s="48">
        <v>56.96</v>
      </c>
      <c r="D31" s="48">
        <v>5.67</v>
      </c>
      <c r="E31" s="48">
        <v>8.7100000000000009</v>
      </c>
      <c r="F31" s="48">
        <v>0.19</v>
      </c>
      <c r="G31" s="48">
        <v>20.43</v>
      </c>
      <c r="H31" s="65">
        <v>2728</v>
      </c>
    </row>
    <row r="32" spans="1:8" s="67" customFormat="1" ht="15" customHeight="1" x14ac:dyDescent="0.25">
      <c r="A32" s="46" t="s">
        <v>51</v>
      </c>
      <c r="B32" s="48">
        <v>81.760000000000005</v>
      </c>
      <c r="C32" s="48">
        <v>70.45</v>
      </c>
      <c r="D32" s="48">
        <v>4.55</v>
      </c>
      <c r="E32" s="48">
        <v>6.55</v>
      </c>
      <c r="F32" s="48">
        <v>0.2</v>
      </c>
      <c r="G32" s="48">
        <v>12.21</v>
      </c>
      <c r="H32" s="65">
        <v>4097</v>
      </c>
    </row>
    <row r="33" spans="1:8" s="67" customFormat="1" ht="15" customHeight="1" x14ac:dyDescent="0.25">
      <c r="A33" s="46" t="s">
        <v>52</v>
      </c>
      <c r="B33" s="48">
        <v>82.23</v>
      </c>
      <c r="C33" s="48">
        <v>71.69</v>
      </c>
      <c r="D33" s="48">
        <v>4.96</v>
      </c>
      <c r="E33" s="48">
        <v>5.45</v>
      </c>
      <c r="F33" s="48">
        <v>0.14000000000000001</v>
      </c>
      <c r="G33" s="48">
        <v>13.09</v>
      </c>
      <c r="H33" s="65">
        <v>38775</v>
      </c>
    </row>
    <row r="34" spans="1:8" s="67" customFormat="1" ht="15" customHeight="1" x14ac:dyDescent="0.25">
      <c r="A34" s="46" t="s">
        <v>53</v>
      </c>
      <c r="B34" s="48">
        <v>87.68</v>
      </c>
      <c r="C34" s="48">
        <v>79.569999999999993</v>
      </c>
      <c r="D34" s="48">
        <v>0.8</v>
      </c>
      <c r="E34" s="48">
        <v>7.18</v>
      </c>
      <c r="F34" s="48">
        <v>0.12</v>
      </c>
      <c r="G34" s="48">
        <v>9.83</v>
      </c>
      <c r="H34" s="65">
        <v>5591</v>
      </c>
    </row>
    <row r="35" spans="1:8" s="67" customFormat="1" ht="15" customHeight="1" x14ac:dyDescent="0.25">
      <c r="A35" s="46" t="s">
        <v>57</v>
      </c>
      <c r="B35" s="48">
        <v>75.709999999999994</v>
      </c>
      <c r="C35" s="48">
        <v>63.14</v>
      </c>
      <c r="D35" s="48">
        <v>9.16</v>
      </c>
      <c r="E35" s="48">
        <v>3.23</v>
      </c>
      <c r="F35" s="48">
        <v>0.18</v>
      </c>
      <c r="G35" s="48">
        <v>16.920000000000002</v>
      </c>
      <c r="H35" s="65">
        <v>17309</v>
      </c>
    </row>
    <row r="36" spans="1:8" s="67" customFormat="1" ht="14.1" customHeight="1" x14ac:dyDescent="0.25">
      <c r="A36" s="46" t="s">
        <v>58</v>
      </c>
      <c r="B36" s="48">
        <v>61.62</v>
      </c>
      <c r="C36" s="48">
        <v>56.46</v>
      </c>
      <c r="D36" s="48">
        <v>2.46</v>
      </c>
      <c r="E36" s="48">
        <v>2.5499999999999998</v>
      </c>
      <c r="F36" s="48">
        <v>0.15</v>
      </c>
      <c r="G36" s="48">
        <v>13.36</v>
      </c>
      <c r="H36" s="65">
        <v>5416</v>
      </c>
    </row>
    <row r="37" spans="1:8" s="67" customFormat="1" ht="15" customHeight="1" x14ac:dyDescent="0.25">
      <c r="A37" s="46" t="s">
        <v>59</v>
      </c>
      <c r="B37" s="48">
        <v>74.37</v>
      </c>
      <c r="C37" s="48">
        <v>63.65</v>
      </c>
      <c r="D37" s="48">
        <v>1.75</v>
      </c>
      <c r="E37" s="48">
        <v>8.74</v>
      </c>
      <c r="F37" s="48">
        <v>0.24</v>
      </c>
      <c r="G37" s="48">
        <v>19.73</v>
      </c>
      <c r="H37" s="65">
        <v>2137</v>
      </c>
    </row>
    <row r="38" spans="1:8" s="67" customFormat="1" x14ac:dyDescent="0.25">
      <c r="A38" s="46" t="s">
        <v>60</v>
      </c>
      <c r="B38" s="48">
        <v>62.63</v>
      </c>
      <c r="C38" s="48">
        <v>52.03</v>
      </c>
      <c r="D38" s="48">
        <v>3.66</v>
      </c>
      <c r="E38" s="48">
        <v>6.45</v>
      </c>
      <c r="F38" s="48">
        <v>0.49</v>
      </c>
      <c r="G38" s="48">
        <v>27.96</v>
      </c>
      <c r="H38" s="65">
        <v>12198</v>
      </c>
    </row>
    <row r="39" spans="1:8" s="67" customFormat="1" x14ac:dyDescent="0.25">
      <c r="A39" s="46" t="s">
        <v>61</v>
      </c>
      <c r="B39" s="48">
        <v>81.97</v>
      </c>
      <c r="C39" s="48">
        <v>71.790000000000006</v>
      </c>
      <c r="D39" s="48">
        <v>4.18</v>
      </c>
      <c r="E39" s="48">
        <v>5.85</v>
      </c>
      <c r="F39" s="48">
        <v>0.16</v>
      </c>
      <c r="G39" s="48">
        <v>12.4</v>
      </c>
      <c r="H39" s="65">
        <v>5717</v>
      </c>
    </row>
    <row r="40" spans="1:8" s="67" customFormat="1" ht="15" customHeight="1" x14ac:dyDescent="0.25">
      <c r="A40" s="46" t="s">
        <v>63</v>
      </c>
      <c r="B40" s="48">
        <v>78.45</v>
      </c>
      <c r="C40" s="48">
        <v>64.36</v>
      </c>
      <c r="D40" s="48">
        <v>6.84</v>
      </c>
      <c r="E40" s="48">
        <v>6.81</v>
      </c>
      <c r="F40" s="48">
        <v>0.44</v>
      </c>
      <c r="G40" s="48">
        <v>15.65</v>
      </c>
      <c r="H40" s="65">
        <v>6987</v>
      </c>
    </row>
    <row r="41" spans="1:8" s="67" customFormat="1" x14ac:dyDescent="0.25">
      <c r="A41" s="233" t="s">
        <v>66</v>
      </c>
      <c r="B41" s="233"/>
      <c r="C41" s="233"/>
      <c r="D41" s="233"/>
      <c r="E41" s="233"/>
      <c r="F41" s="233"/>
      <c r="G41" s="233"/>
      <c r="H41" s="233"/>
    </row>
    <row r="42" spans="1:8" s="67" customFormat="1" x14ac:dyDescent="0.25">
      <c r="A42" s="46" t="s">
        <v>23</v>
      </c>
      <c r="B42" s="48">
        <v>69.72</v>
      </c>
      <c r="C42" s="48">
        <v>54.33</v>
      </c>
      <c r="D42" s="48">
        <v>7.28</v>
      </c>
      <c r="E42" s="48">
        <v>7.58</v>
      </c>
      <c r="F42" s="48">
        <v>0.53</v>
      </c>
      <c r="G42" s="48">
        <v>23.22</v>
      </c>
      <c r="H42" s="65">
        <v>12711</v>
      </c>
    </row>
    <row r="43" spans="1:8" s="67" customFormat="1" x14ac:dyDescent="0.25">
      <c r="A43" s="46" t="s">
        <v>28</v>
      </c>
      <c r="B43" s="48">
        <v>81.99</v>
      </c>
      <c r="C43" s="48">
        <v>71.2</v>
      </c>
      <c r="D43" s="48">
        <v>6.12</v>
      </c>
      <c r="E43" s="48">
        <v>4.45</v>
      </c>
      <c r="F43" s="48">
        <v>0.22</v>
      </c>
      <c r="G43" s="48">
        <v>13.89</v>
      </c>
      <c r="H43" s="65">
        <v>11580</v>
      </c>
    </row>
    <row r="44" spans="1:8" s="67" customFormat="1" ht="14.45" customHeight="1" x14ac:dyDescent="0.25">
      <c r="A44" s="46" t="s">
        <v>47</v>
      </c>
      <c r="B44" s="48">
        <v>73.59</v>
      </c>
      <c r="C44" s="48">
        <v>58.42</v>
      </c>
      <c r="D44" s="48">
        <v>8.93</v>
      </c>
      <c r="E44" s="48">
        <v>6</v>
      </c>
      <c r="F44" s="48">
        <v>0.24</v>
      </c>
      <c r="G44" s="48">
        <v>19.82</v>
      </c>
      <c r="H44" s="65">
        <v>11847</v>
      </c>
    </row>
    <row r="45" spans="1:8" s="67" customFormat="1" ht="14.1" customHeight="1" x14ac:dyDescent="0.25">
      <c r="A45" s="46" t="s">
        <v>54</v>
      </c>
      <c r="B45" s="48">
        <v>66.02</v>
      </c>
      <c r="C45" s="48">
        <v>52.54</v>
      </c>
      <c r="D45" s="48">
        <v>7.07</v>
      </c>
      <c r="E45" s="48">
        <v>6.05</v>
      </c>
      <c r="F45" s="48">
        <v>0.36</v>
      </c>
      <c r="G45" s="48">
        <v>26.4</v>
      </c>
      <c r="H45" s="65">
        <v>5088</v>
      </c>
    </row>
    <row r="46" spans="1:8" s="67" customFormat="1" x14ac:dyDescent="0.25">
      <c r="A46" s="202" t="s">
        <v>67</v>
      </c>
      <c r="B46" s="202"/>
      <c r="C46" s="202"/>
      <c r="D46" s="202"/>
      <c r="E46" s="202"/>
      <c r="F46" s="202"/>
      <c r="G46" s="202"/>
      <c r="H46" s="202"/>
    </row>
    <row r="47" spans="1:8" s="67" customFormat="1" x14ac:dyDescent="0.25">
      <c r="A47" s="46" t="s">
        <v>31</v>
      </c>
      <c r="B47" s="48">
        <v>64.8</v>
      </c>
      <c r="C47" s="48">
        <v>49.28</v>
      </c>
      <c r="D47" s="48">
        <v>9.48</v>
      </c>
      <c r="E47" s="48">
        <v>5.84</v>
      </c>
      <c r="F47" s="48">
        <v>0.21</v>
      </c>
      <c r="G47" s="48">
        <v>27.75</v>
      </c>
      <c r="H47" s="65">
        <v>4219</v>
      </c>
    </row>
    <row r="48" spans="1:8" s="67" customFormat="1" ht="12.75" customHeight="1" x14ac:dyDescent="0.25">
      <c r="A48" s="46" t="s">
        <v>40</v>
      </c>
      <c r="B48" s="48">
        <v>67.77</v>
      </c>
      <c r="C48" s="48">
        <v>50.58</v>
      </c>
      <c r="D48" s="48">
        <v>7.81</v>
      </c>
      <c r="E48" s="48">
        <v>9.09</v>
      </c>
      <c r="F48" s="48">
        <v>0.28999999999999998</v>
      </c>
      <c r="G48" s="48">
        <v>25.28</v>
      </c>
      <c r="H48" s="48">
        <v>694</v>
      </c>
    </row>
    <row r="49" spans="1:8" x14ac:dyDescent="0.25">
      <c r="A49" s="16" t="s">
        <v>48</v>
      </c>
      <c r="B49" s="21">
        <v>74.06</v>
      </c>
      <c r="C49" s="21">
        <v>51.27</v>
      </c>
      <c r="D49" s="21">
        <v>10.15</v>
      </c>
      <c r="E49" s="21">
        <v>12.31</v>
      </c>
      <c r="F49" s="21">
        <v>0.33</v>
      </c>
      <c r="G49" s="21">
        <v>19.71</v>
      </c>
      <c r="H49" s="21">
        <v>681</v>
      </c>
    </row>
    <row r="50" spans="1:8" ht="15" customHeight="1" x14ac:dyDescent="0.25">
      <c r="A50" s="46" t="s">
        <v>55</v>
      </c>
      <c r="B50" s="48">
        <v>83.03</v>
      </c>
      <c r="C50" s="48">
        <v>62.93</v>
      </c>
      <c r="D50" s="48">
        <v>7.99</v>
      </c>
      <c r="E50" s="48">
        <v>11.98</v>
      </c>
      <c r="F50" s="48">
        <v>0.14000000000000001</v>
      </c>
      <c r="G50" s="48">
        <v>12.7</v>
      </c>
      <c r="H50" s="48">
        <v>831</v>
      </c>
    </row>
    <row r="51" spans="1:8" s="67" customFormat="1" ht="15" customHeight="1" x14ac:dyDescent="0.25">
      <c r="A51" s="46" t="s">
        <v>56</v>
      </c>
      <c r="B51" s="48">
        <v>76.28</v>
      </c>
      <c r="C51" s="48">
        <v>63.89</v>
      </c>
      <c r="D51" s="48">
        <v>5.0999999999999996</v>
      </c>
      <c r="E51" s="48">
        <v>7.09</v>
      </c>
      <c r="F51" s="48">
        <v>0.2</v>
      </c>
      <c r="G51" s="48">
        <v>17.89</v>
      </c>
      <c r="H51" s="65">
        <v>8752</v>
      </c>
    </row>
    <row r="52" spans="1:8" ht="21" customHeight="1" x14ac:dyDescent="0.25">
      <c r="A52" s="6" t="s">
        <v>71</v>
      </c>
      <c r="B52" s="8"/>
      <c r="C52" s="8"/>
      <c r="D52" s="8"/>
      <c r="E52" s="8"/>
      <c r="F52" s="8"/>
      <c r="G52" s="8"/>
      <c r="H52" s="29"/>
    </row>
    <row r="53" spans="1:8" ht="14.45" customHeight="1" x14ac:dyDescent="0.25">
      <c r="A53" s="6" t="s">
        <v>72</v>
      </c>
      <c r="B53" s="6"/>
      <c r="C53" s="6"/>
      <c r="D53" s="6"/>
      <c r="E53" s="6"/>
      <c r="F53" s="6"/>
      <c r="G53" s="6"/>
      <c r="H53" s="29"/>
    </row>
    <row r="54" spans="1:8" ht="15" customHeight="1" x14ac:dyDescent="0.25">
      <c r="A54" s="170" t="s">
        <v>170</v>
      </c>
    </row>
  </sheetData>
  <mergeCells count="10">
    <mergeCell ref="A7:H7"/>
    <mergeCell ref="A41:H41"/>
    <mergeCell ref="A46:H46"/>
    <mergeCell ref="A3:H3"/>
    <mergeCell ref="A4:A5"/>
    <mergeCell ref="B4:B5"/>
    <mergeCell ref="C4:C5"/>
    <mergeCell ref="D4:F4"/>
    <mergeCell ref="G4:G5"/>
    <mergeCell ref="H4:H5"/>
  </mergeCells>
  <hyperlinks>
    <hyperlink ref="A1" location="'List of Tables'!A1" display="List of Tables" xr:uid="{00000000-0004-0000-2300-000000000000}"/>
  </hyperlinks>
  <pageMargins left="0.7" right="0.7" top="0.75" bottom="0.75" header="0.3" footer="0.3"/>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1D5A7-7707-44A7-A876-777153B8F5E4}">
  <dimension ref="A1:G58"/>
  <sheetViews>
    <sheetView zoomScaleNormal="100" workbookViewId="0">
      <selection activeCell="A2" sqref="A2:G2"/>
    </sheetView>
  </sheetViews>
  <sheetFormatPr defaultRowHeight="15" x14ac:dyDescent="0.25"/>
  <cols>
    <col min="1" max="1" width="20.140625" style="8" customWidth="1"/>
    <col min="2" max="7" width="8.85546875" style="8"/>
  </cols>
  <sheetData>
    <row r="1" spans="1:7" x14ac:dyDescent="0.25">
      <c r="A1" s="83" t="s">
        <v>83</v>
      </c>
    </row>
    <row r="2" spans="1:7" ht="23.25" customHeight="1" x14ac:dyDescent="0.25">
      <c r="A2" s="244" t="s">
        <v>157</v>
      </c>
      <c r="B2" s="245"/>
      <c r="C2" s="245"/>
      <c r="D2" s="245"/>
      <c r="E2" s="245"/>
      <c r="F2" s="245"/>
      <c r="G2" s="246"/>
    </row>
    <row r="3" spans="1:7" ht="14.45" customHeight="1" x14ac:dyDescent="0.25">
      <c r="A3" s="131" t="s">
        <v>123</v>
      </c>
      <c r="B3" s="202" t="s">
        <v>158</v>
      </c>
      <c r="C3" s="202"/>
      <c r="D3" s="202" t="s">
        <v>159</v>
      </c>
      <c r="E3" s="202"/>
      <c r="F3" s="202" t="s">
        <v>160</v>
      </c>
      <c r="G3" s="202"/>
    </row>
    <row r="4" spans="1:7" ht="51.75" x14ac:dyDescent="0.25">
      <c r="A4" s="80"/>
      <c r="B4" s="80" t="s">
        <v>107</v>
      </c>
      <c r="C4" s="80" t="s">
        <v>108</v>
      </c>
      <c r="D4" s="80" t="s">
        <v>107</v>
      </c>
      <c r="E4" s="80" t="s">
        <v>108</v>
      </c>
      <c r="F4" s="80" t="s">
        <v>107</v>
      </c>
      <c r="G4" s="80" t="s">
        <v>108</v>
      </c>
    </row>
    <row r="5" spans="1:7" x14ac:dyDescent="0.25">
      <c r="A5" s="132" t="s">
        <v>14</v>
      </c>
      <c r="B5" s="135">
        <v>1</v>
      </c>
      <c r="C5" s="135">
        <v>1</v>
      </c>
      <c r="D5" s="135">
        <v>0.83197664510000002</v>
      </c>
      <c r="E5" s="135">
        <v>0.99443866430000005</v>
      </c>
      <c r="F5" s="135">
        <v>0.92614003879999995</v>
      </c>
      <c r="G5" s="135">
        <v>0.94204162540000003</v>
      </c>
    </row>
    <row r="6" spans="1:7" x14ac:dyDescent="0.25">
      <c r="A6" s="132" t="s">
        <v>15</v>
      </c>
      <c r="B6" s="135">
        <v>1</v>
      </c>
      <c r="C6" s="135">
        <v>1</v>
      </c>
      <c r="D6" s="135">
        <v>0.72439024389999995</v>
      </c>
      <c r="E6" s="135" t="s">
        <v>109</v>
      </c>
      <c r="F6" s="135">
        <v>1</v>
      </c>
      <c r="G6" s="135">
        <v>0.92377495460000003</v>
      </c>
    </row>
    <row r="7" spans="1:7" s="134" customFormat="1" x14ac:dyDescent="0.25">
      <c r="A7" s="132" t="s">
        <v>16</v>
      </c>
      <c r="B7" s="135">
        <v>1</v>
      </c>
      <c r="C7" s="135">
        <v>1</v>
      </c>
      <c r="D7" s="135">
        <v>0.75115099600000002</v>
      </c>
      <c r="E7" s="135">
        <v>0.99785551530000005</v>
      </c>
      <c r="F7" s="135">
        <v>0.31565585330000001</v>
      </c>
      <c r="G7" s="135">
        <v>0.99210119829999999</v>
      </c>
    </row>
    <row r="8" spans="1:7" x14ac:dyDescent="0.25">
      <c r="A8" s="132" t="s">
        <v>17</v>
      </c>
      <c r="B8" s="135">
        <v>0.96914520879999999</v>
      </c>
      <c r="C8" s="135">
        <v>1</v>
      </c>
      <c r="D8" s="135">
        <v>0.93397572559999997</v>
      </c>
      <c r="E8" s="135">
        <v>0.97989238779999999</v>
      </c>
      <c r="F8" s="135">
        <v>0.81684911339999999</v>
      </c>
      <c r="G8" s="135">
        <v>0.93973143260000003</v>
      </c>
    </row>
    <row r="9" spans="1:7" x14ac:dyDescent="0.25">
      <c r="A9" s="132" t="s">
        <v>18</v>
      </c>
      <c r="B9" s="135">
        <v>1</v>
      </c>
      <c r="C9" s="135">
        <v>1</v>
      </c>
      <c r="D9" s="136">
        <v>0.96837339509999998</v>
      </c>
      <c r="E9" s="136">
        <v>0.99647719499999998</v>
      </c>
      <c r="F9" s="135">
        <v>0.9151951961</v>
      </c>
      <c r="G9" s="135">
        <v>0.94621524540000002</v>
      </c>
    </row>
    <row r="10" spans="1:7" x14ac:dyDescent="0.25">
      <c r="A10" s="132" t="s">
        <v>19</v>
      </c>
      <c r="B10" s="135">
        <v>0.97170244689999996</v>
      </c>
      <c r="C10" s="135">
        <v>0.92298658730000005</v>
      </c>
      <c r="D10" s="135">
        <v>1</v>
      </c>
      <c r="E10" s="135">
        <v>1</v>
      </c>
      <c r="F10" s="135">
        <v>0.95910367809999997</v>
      </c>
      <c r="G10" s="135">
        <v>0.97589053000000003</v>
      </c>
    </row>
    <row r="11" spans="1:7" x14ac:dyDescent="0.25">
      <c r="A11" s="132" t="s">
        <v>20</v>
      </c>
      <c r="B11" s="135">
        <v>0.98591324989999995</v>
      </c>
      <c r="C11" s="135">
        <v>0.98459131560000002</v>
      </c>
      <c r="D11" s="135">
        <v>1</v>
      </c>
      <c r="E11" s="135">
        <v>1</v>
      </c>
      <c r="F11" s="135">
        <v>0.93786157780000001</v>
      </c>
      <c r="G11" s="135">
        <v>0.98433330109999995</v>
      </c>
    </row>
    <row r="12" spans="1:7" s="134" customFormat="1" x14ac:dyDescent="0.25">
      <c r="A12" s="132" t="s">
        <v>21</v>
      </c>
      <c r="B12" s="135">
        <v>1</v>
      </c>
      <c r="C12" s="135">
        <v>1</v>
      </c>
      <c r="D12" s="135">
        <v>1</v>
      </c>
      <c r="E12" s="135" t="s">
        <v>109</v>
      </c>
      <c r="F12" s="135">
        <v>0.90783340850000005</v>
      </c>
      <c r="G12" s="135">
        <v>0.89614902590000001</v>
      </c>
    </row>
    <row r="13" spans="1:7" x14ac:dyDescent="0.25">
      <c r="A13" s="132" t="s">
        <v>23</v>
      </c>
      <c r="B13" s="135">
        <v>0.99587478100000004</v>
      </c>
      <c r="C13" s="135">
        <v>0.99811011930000004</v>
      </c>
      <c r="D13" s="135">
        <v>0.96904765879999999</v>
      </c>
      <c r="E13" s="135">
        <v>1</v>
      </c>
      <c r="F13" s="135">
        <v>0.82287350319999997</v>
      </c>
      <c r="G13" s="135">
        <v>0.84686201650000004</v>
      </c>
    </row>
    <row r="14" spans="1:7" x14ac:dyDescent="0.25">
      <c r="A14" s="132" t="s">
        <v>24</v>
      </c>
      <c r="B14" s="135">
        <v>0.97957164699999999</v>
      </c>
      <c r="C14" s="135">
        <v>0.97205641509999996</v>
      </c>
      <c r="D14" s="136">
        <v>0.94831457939999997</v>
      </c>
      <c r="E14" s="136">
        <v>1</v>
      </c>
      <c r="F14" s="135">
        <v>0.94058871580000003</v>
      </c>
      <c r="G14" s="135">
        <v>0.96357615890000003</v>
      </c>
    </row>
    <row r="15" spans="1:7" x14ac:dyDescent="0.25">
      <c r="A15" s="132" t="s">
        <v>25</v>
      </c>
      <c r="B15" s="135">
        <v>1</v>
      </c>
      <c r="C15" s="135">
        <v>1</v>
      </c>
      <c r="D15" s="135">
        <v>1</v>
      </c>
      <c r="E15" s="135">
        <v>1</v>
      </c>
      <c r="F15" s="135">
        <v>0.3891004106</v>
      </c>
      <c r="G15" s="135">
        <v>0.9803484603</v>
      </c>
    </row>
    <row r="16" spans="1:7" x14ac:dyDescent="0.25">
      <c r="A16" s="132" t="s">
        <v>26</v>
      </c>
      <c r="B16" s="135">
        <v>1</v>
      </c>
      <c r="C16" s="135">
        <v>1</v>
      </c>
      <c r="D16" s="135">
        <v>1</v>
      </c>
      <c r="E16" s="135">
        <v>1</v>
      </c>
      <c r="F16" s="135">
        <v>0.93435097619999996</v>
      </c>
      <c r="G16" s="135">
        <v>0.99764206560000002</v>
      </c>
    </row>
    <row r="17" spans="1:7" x14ac:dyDescent="0.25">
      <c r="A17" s="132" t="s">
        <v>27</v>
      </c>
      <c r="B17" s="135">
        <v>1</v>
      </c>
      <c r="C17" s="135">
        <v>1</v>
      </c>
      <c r="D17" s="135">
        <v>1</v>
      </c>
      <c r="E17" s="135">
        <v>1</v>
      </c>
      <c r="F17" s="135">
        <v>0.96810052049999995</v>
      </c>
      <c r="G17" s="135">
        <v>0.98230419879999997</v>
      </c>
    </row>
    <row r="18" spans="1:7" x14ac:dyDescent="0.25">
      <c r="A18" s="132" t="s">
        <v>28</v>
      </c>
      <c r="B18" s="135">
        <v>1</v>
      </c>
      <c r="C18" s="135">
        <v>1</v>
      </c>
      <c r="D18" s="135">
        <v>1</v>
      </c>
      <c r="E18" s="135">
        <v>1</v>
      </c>
      <c r="F18" s="135">
        <v>0.88449219349999997</v>
      </c>
      <c r="G18" s="135">
        <v>0.85749344969999997</v>
      </c>
    </row>
    <row r="19" spans="1:7" x14ac:dyDescent="0.25">
      <c r="A19" s="132" t="s">
        <v>29</v>
      </c>
      <c r="B19" s="135">
        <v>1</v>
      </c>
      <c r="C19" s="135">
        <v>1</v>
      </c>
      <c r="D19" s="135">
        <v>1</v>
      </c>
      <c r="E19" s="135">
        <v>1</v>
      </c>
      <c r="F19" s="135">
        <v>0.93688024410000004</v>
      </c>
      <c r="G19" s="135">
        <v>0.98358237189999997</v>
      </c>
    </row>
    <row r="20" spans="1:7" x14ac:dyDescent="0.25">
      <c r="A20" s="132" t="s">
        <v>30</v>
      </c>
      <c r="B20" s="135">
        <v>0.98941359939999995</v>
      </c>
      <c r="C20" s="135">
        <v>1</v>
      </c>
      <c r="D20" s="135">
        <v>0.86947111320000003</v>
      </c>
      <c r="E20" s="135">
        <v>1</v>
      </c>
      <c r="F20" s="135">
        <v>0.54160645190000001</v>
      </c>
      <c r="G20" s="135">
        <v>0.98093967410000005</v>
      </c>
    </row>
    <row r="21" spans="1:7" x14ac:dyDescent="0.25">
      <c r="A21" s="132" t="s">
        <v>31</v>
      </c>
      <c r="B21" s="135">
        <v>1</v>
      </c>
      <c r="C21" s="135">
        <v>1</v>
      </c>
      <c r="D21" s="135">
        <v>1</v>
      </c>
      <c r="E21" s="135">
        <v>1</v>
      </c>
      <c r="F21" s="135">
        <v>0.78992772870000005</v>
      </c>
      <c r="G21" s="135">
        <v>0.9334626131</v>
      </c>
    </row>
    <row r="22" spans="1:7" s="134" customFormat="1" x14ac:dyDescent="0.25">
      <c r="A22" s="132" t="s">
        <v>32</v>
      </c>
      <c r="B22" s="135">
        <v>0.97824204599999998</v>
      </c>
      <c r="C22" s="135">
        <v>1</v>
      </c>
      <c r="D22" s="135">
        <v>0.50695713279999999</v>
      </c>
      <c r="E22" s="135">
        <v>1</v>
      </c>
      <c r="F22" s="135">
        <v>0.99117089810000003</v>
      </c>
      <c r="G22" s="135">
        <v>0.99418303519999995</v>
      </c>
    </row>
    <row r="23" spans="1:7" x14ac:dyDescent="0.25">
      <c r="A23" s="132" t="s">
        <v>33</v>
      </c>
      <c r="B23" s="135">
        <v>1</v>
      </c>
      <c r="C23" s="135">
        <v>1</v>
      </c>
      <c r="D23" s="135">
        <v>0.97696902519999995</v>
      </c>
      <c r="E23" s="135">
        <v>1</v>
      </c>
      <c r="F23" s="135">
        <v>0.96643891770000001</v>
      </c>
      <c r="G23" s="135">
        <v>0.99655558430000002</v>
      </c>
    </row>
    <row r="24" spans="1:7" x14ac:dyDescent="0.25">
      <c r="A24" s="132" t="s">
        <v>34</v>
      </c>
      <c r="B24" s="135">
        <v>0.92752624390000005</v>
      </c>
      <c r="C24" s="135">
        <v>0.97621894440000001</v>
      </c>
      <c r="D24" s="135">
        <v>1</v>
      </c>
      <c r="E24" s="135">
        <v>1</v>
      </c>
      <c r="F24" s="135">
        <v>0.9069006154</v>
      </c>
      <c r="G24" s="135">
        <v>0.972642597</v>
      </c>
    </row>
    <row r="25" spans="1:7" x14ac:dyDescent="0.25">
      <c r="A25" s="132" t="s">
        <v>35</v>
      </c>
      <c r="B25" s="135">
        <v>0.99064947979999995</v>
      </c>
      <c r="C25" s="135">
        <v>0.99129363120000002</v>
      </c>
      <c r="D25" s="135">
        <v>1</v>
      </c>
      <c r="E25" s="135">
        <v>1</v>
      </c>
      <c r="F25" s="135">
        <v>0.97287858140000005</v>
      </c>
      <c r="G25" s="135">
        <v>0.97482466680000002</v>
      </c>
    </row>
    <row r="26" spans="1:7" x14ac:dyDescent="0.25">
      <c r="A26" s="132" t="s">
        <v>36</v>
      </c>
      <c r="B26" s="135">
        <v>1</v>
      </c>
      <c r="C26" s="135">
        <v>1</v>
      </c>
      <c r="D26" s="135">
        <v>0.9970877064</v>
      </c>
      <c r="E26" s="135">
        <v>1</v>
      </c>
      <c r="F26" s="135">
        <v>0.96765426519999997</v>
      </c>
      <c r="G26" s="135">
        <v>0.97129821650000003</v>
      </c>
    </row>
    <row r="27" spans="1:7" x14ac:dyDescent="0.25">
      <c r="A27" s="132" t="s">
        <v>37</v>
      </c>
      <c r="B27" s="135">
        <v>1</v>
      </c>
      <c r="C27" s="135">
        <v>1</v>
      </c>
      <c r="D27" s="135">
        <v>0.99826711690000003</v>
      </c>
      <c r="E27" s="135">
        <v>0.99845650060000002</v>
      </c>
      <c r="F27" s="135">
        <v>0.95825281389999994</v>
      </c>
      <c r="G27" s="135">
        <v>0.9828259882</v>
      </c>
    </row>
    <row r="28" spans="1:7" x14ac:dyDescent="0.25">
      <c r="A28" s="132" t="s">
        <v>38</v>
      </c>
      <c r="B28" s="135">
        <v>1</v>
      </c>
      <c r="C28" s="135">
        <v>1</v>
      </c>
      <c r="D28" s="135">
        <v>0.92827452990000003</v>
      </c>
      <c r="E28" s="135">
        <v>1</v>
      </c>
      <c r="F28" s="135">
        <v>0.90535642370000002</v>
      </c>
      <c r="G28" s="135">
        <v>0.99351388259999995</v>
      </c>
    </row>
    <row r="29" spans="1:7" x14ac:dyDescent="0.25">
      <c r="A29" s="132" t="s">
        <v>39</v>
      </c>
      <c r="B29" s="135">
        <v>1</v>
      </c>
      <c r="C29" s="135">
        <v>1</v>
      </c>
      <c r="D29" s="135">
        <v>0.98905710999999996</v>
      </c>
      <c r="E29" s="135">
        <v>0.9855352865</v>
      </c>
      <c r="F29" s="135">
        <v>0.90643925599999997</v>
      </c>
      <c r="G29" s="135">
        <v>0.94945070669999998</v>
      </c>
    </row>
    <row r="30" spans="1:7" x14ac:dyDescent="0.25">
      <c r="A30" s="132" t="s">
        <v>40</v>
      </c>
      <c r="B30" s="135">
        <v>1</v>
      </c>
      <c r="C30" s="135">
        <v>0.98546542130000003</v>
      </c>
      <c r="D30" s="135">
        <v>0.83203408270000001</v>
      </c>
      <c r="E30" s="135">
        <v>0.94559979709999997</v>
      </c>
      <c r="F30" s="135">
        <v>0.72648796000000004</v>
      </c>
      <c r="G30" s="135">
        <v>0.80865657520000001</v>
      </c>
    </row>
    <row r="31" spans="1:7" x14ac:dyDescent="0.25">
      <c r="A31" s="132" t="s">
        <v>41</v>
      </c>
      <c r="B31" s="135">
        <v>1</v>
      </c>
      <c r="C31" s="135">
        <v>1</v>
      </c>
      <c r="D31" s="135">
        <v>0.99723810140000002</v>
      </c>
      <c r="E31" s="135">
        <v>0.99650106709999997</v>
      </c>
      <c r="F31" s="135">
        <v>0.94663257710000004</v>
      </c>
      <c r="G31" s="135">
        <v>0.99026012590000001</v>
      </c>
    </row>
    <row r="32" spans="1:7" x14ac:dyDescent="0.25">
      <c r="A32" s="132" t="s">
        <v>42</v>
      </c>
      <c r="B32" s="135">
        <v>1</v>
      </c>
      <c r="C32" s="135">
        <v>1</v>
      </c>
      <c r="D32" s="135">
        <v>1</v>
      </c>
      <c r="E32" s="135">
        <v>1</v>
      </c>
      <c r="F32" s="135">
        <v>0.52016129030000002</v>
      </c>
      <c r="G32" s="135">
        <v>0.98643410850000002</v>
      </c>
    </row>
    <row r="33" spans="1:7" x14ac:dyDescent="0.25">
      <c r="A33" s="132" t="s">
        <v>110</v>
      </c>
      <c r="B33" s="135">
        <v>1</v>
      </c>
      <c r="C33" s="135">
        <v>1</v>
      </c>
      <c r="D33" s="135">
        <v>1</v>
      </c>
      <c r="E33" s="135">
        <v>1</v>
      </c>
      <c r="F33" s="135">
        <v>0.94836068959999997</v>
      </c>
      <c r="G33" s="135">
        <v>0.99528114950000002</v>
      </c>
    </row>
    <row r="34" spans="1:7" x14ac:dyDescent="0.25">
      <c r="A34" s="132" t="s">
        <v>111</v>
      </c>
      <c r="B34" s="135">
        <v>0.89400387749999999</v>
      </c>
      <c r="C34" s="135">
        <v>1</v>
      </c>
      <c r="D34" s="135">
        <v>1</v>
      </c>
      <c r="E34" s="135">
        <v>1</v>
      </c>
      <c r="F34" s="135">
        <v>0.90665683779999995</v>
      </c>
      <c r="G34" s="135">
        <v>0.88840188350000004</v>
      </c>
    </row>
    <row r="35" spans="1:7" x14ac:dyDescent="0.25">
      <c r="A35" s="132" t="s">
        <v>112</v>
      </c>
      <c r="B35" s="135">
        <v>0.93233655150000005</v>
      </c>
      <c r="C35" s="135">
        <v>0.93509012879999998</v>
      </c>
      <c r="D35" s="135">
        <v>0.94877656109999997</v>
      </c>
      <c r="E35" s="135">
        <v>0.96477696550000003</v>
      </c>
      <c r="F35" s="135">
        <v>0.43177892919999999</v>
      </c>
      <c r="G35" s="135">
        <v>0.88805031450000005</v>
      </c>
    </row>
    <row r="36" spans="1:7" x14ac:dyDescent="0.25">
      <c r="A36" s="132" t="s">
        <v>113</v>
      </c>
      <c r="B36" s="135">
        <v>0.89030220950000005</v>
      </c>
      <c r="C36" s="135">
        <v>0.98655142129999995</v>
      </c>
      <c r="D36" s="135">
        <v>1</v>
      </c>
      <c r="E36" s="135">
        <v>1</v>
      </c>
      <c r="F36" s="135">
        <v>0.93746828589999998</v>
      </c>
      <c r="G36" s="135">
        <v>0.95820540659999998</v>
      </c>
    </row>
    <row r="37" spans="1:7" x14ac:dyDescent="0.25">
      <c r="A37" s="132" t="s">
        <v>114</v>
      </c>
      <c r="B37" s="135">
        <v>1</v>
      </c>
      <c r="C37" s="135">
        <v>1</v>
      </c>
      <c r="D37" s="135">
        <v>0.99795899430000001</v>
      </c>
      <c r="E37" s="135">
        <v>1</v>
      </c>
      <c r="F37" s="135">
        <v>0.89786021630000001</v>
      </c>
      <c r="G37" s="135">
        <v>0.97529314119999999</v>
      </c>
    </row>
    <row r="38" spans="1:7" x14ac:dyDescent="0.25">
      <c r="A38" s="132" t="s">
        <v>115</v>
      </c>
      <c r="B38" s="135">
        <v>0.99164671849999997</v>
      </c>
      <c r="C38" s="135">
        <v>0.99435196199999998</v>
      </c>
      <c r="D38" s="135">
        <v>0.91348331569999996</v>
      </c>
      <c r="E38" s="135">
        <v>1</v>
      </c>
      <c r="F38" s="135">
        <v>0.78763192000000004</v>
      </c>
      <c r="G38" s="135">
        <v>1</v>
      </c>
    </row>
    <row r="39" spans="1:7" x14ac:dyDescent="0.25">
      <c r="A39" s="132" t="s">
        <v>49</v>
      </c>
      <c r="B39" s="135">
        <v>1</v>
      </c>
      <c r="C39" s="135">
        <v>1</v>
      </c>
      <c r="D39" s="135">
        <v>1</v>
      </c>
      <c r="E39" s="135">
        <v>1</v>
      </c>
      <c r="F39" s="135">
        <v>0.95935281610000001</v>
      </c>
      <c r="G39" s="135">
        <v>0.98196115740000001</v>
      </c>
    </row>
    <row r="40" spans="1:7" s="134" customFormat="1" x14ac:dyDescent="0.25">
      <c r="A40" s="132" t="s">
        <v>50</v>
      </c>
      <c r="B40" s="135">
        <v>0.72278220829999995</v>
      </c>
      <c r="C40" s="135">
        <v>0.99176525459999998</v>
      </c>
      <c r="D40" s="135">
        <v>0.96793173600000004</v>
      </c>
      <c r="E40" s="135">
        <v>1</v>
      </c>
      <c r="F40" s="135">
        <v>0.79184452370000002</v>
      </c>
      <c r="G40" s="135">
        <v>0.91724137930000005</v>
      </c>
    </row>
    <row r="41" spans="1:7" x14ac:dyDescent="0.25">
      <c r="A41" s="132" t="s">
        <v>51</v>
      </c>
      <c r="B41" s="135">
        <v>0.97252273820000001</v>
      </c>
      <c r="C41" s="135">
        <v>1</v>
      </c>
      <c r="D41" s="135">
        <v>0.91703732709999997</v>
      </c>
      <c r="E41" s="135">
        <v>1</v>
      </c>
      <c r="F41" s="135">
        <v>0.92350321940000002</v>
      </c>
      <c r="G41" s="135">
        <v>0.95112476810000002</v>
      </c>
    </row>
    <row r="42" spans="1:7" x14ac:dyDescent="0.25">
      <c r="A42" s="132" t="s">
        <v>52</v>
      </c>
      <c r="B42" s="135">
        <v>1</v>
      </c>
      <c r="C42" s="135">
        <v>1</v>
      </c>
      <c r="D42" s="135">
        <v>1</v>
      </c>
      <c r="E42" s="135">
        <v>1</v>
      </c>
      <c r="F42" s="135">
        <v>0.98705800369999996</v>
      </c>
      <c r="G42" s="135">
        <v>0.97082202650000005</v>
      </c>
    </row>
    <row r="43" spans="1:7" x14ac:dyDescent="0.25">
      <c r="A43" s="132" t="s">
        <v>116</v>
      </c>
      <c r="B43" s="135">
        <v>1</v>
      </c>
      <c r="C43" s="135">
        <v>1</v>
      </c>
      <c r="D43" s="135">
        <v>1</v>
      </c>
      <c r="E43" s="135">
        <v>1</v>
      </c>
      <c r="F43" s="135">
        <v>1</v>
      </c>
      <c r="G43" s="135">
        <v>1</v>
      </c>
    </row>
    <row r="44" spans="1:7" x14ac:dyDescent="0.25">
      <c r="A44" s="132" t="s">
        <v>117</v>
      </c>
      <c r="B44" s="135">
        <v>1</v>
      </c>
      <c r="C44" s="135">
        <v>1</v>
      </c>
      <c r="D44" s="135">
        <v>0.98880411769999998</v>
      </c>
      <c r="E44" s="135">
        <v>1</v>
      </c>
      <c r="F44" s="135">
        <v>0.88171619239999999</v>
      </c>
      <c r="G44" s="135">
        <v>0.96149578670000002</v>
      </c>
    </row>
    <row r="45" spans="1:7" x14ac:dyDescent="0.25">
      <c r="A45" s="132" t="s">
        <v>118</v>
      </c>
      <c r="B45" s="135">
        <v>0.94918453000000003</v>
      </c>
      <c r="C45" s="135">
        <v>1</v>
      </c>
      <c r="D45" s="135">
        <v>0.798963227</v>
      </c>
      <c r="E45" s="135">
        <v>0.97074112580000005</v>
      </c>
      <c r="F45" s="135">
        <v>0.75423728810000001</v>
      </c>
      <c r="G45" s="135">
        <v>0.88526912179999995</v>
      </c>
    </row>
    <row r="46" spans="1:7" x14ac:dyDescent="0.25">
      <c r="A46" s="132" t="s">
        <v>56</v>
      </c>
      <c r="B46" s="135">
        <v>1</v>
      </c>
      <c r="C46" s="135">
        <v>1</v>
      </c>
      <c r="D46" s="135">
        <v>1</v>
      </c>
      <c r="E46" s="135">
        <v>1</v>
      </c>
      <c r="F46" s="135">
        <v>0.79303554210000005</v>
      </c>
      <c r="G46" s="135">
        <v>0.97402565699999999</v>
      </c>
    </row>
    <row r="47" spans="1:7" x14ac:dyDescent="0.25">
      <c r="A47" s="132" t="s">
        <v>57</v>
      </c>
      <c r="B47" s="135">
        <v>0.98632674330000003</v>
      </c>
      <c r="C47" s="135">
        <v>1</v>
      </c>
      <c r="D47" s="135">
        <v>0.82643395080000004</v>
      </c>
      <c r="E47" s="135">
        <v>0.98609960289999998</v>
      </c>
      <c r="F47" s="135">
        <v>0.90009350389999998</v>
      </c>
      <c r="G47" s="135">
        <v>0.96379483980000002</v>
      </c>
    </row>
    <row r="48" spans="1:7" x14ac:dyDescent="0.25">
      <c r="A48" s="132" t="s">
        <v>58</v>
      </c>
      <c r="B48" s="135">
        <v>1</v>
      </c>
      <c r="C48" s="135">
        <v>1</v>
      </c>
      <c r="D48" s="135">
        <v>0.83197258770000004</v>
      </c>
      <c r="E48" s="135">
        <v>1</v>
      </c>
      <c r="F48" s="135">
        <v>1</v>
      </c>
      <c r="G48" s="135">
        <v>0.99818085400000001</v>
      </c>
    </row>
    <row r="49" spans="1:7" x14ac:dyDescent="0.25">
      <c r="A49" s="132" t="s">
        <v>59</v>
      </c>
      <c r="B49" s="135">
        <v>1</v>
      </c>
      <c r="C49" s="135">
        <v>0.94205900180000002</v>
      </c>
      <c r="D49" s="135">
        <v>1</v>
      </c>
      <c r="E49" s="135">
        <v>1</v>
      </c>
      <c r="F49" s="135">
        <v>0.96364657170000001</v>
      </c>
      <c r="G49" s="135">
        <v>0.99026548670000003</v>
      </c>
    </row>
    <row r="50" spans="1:7" x14ac:dyDescent="0.25">
      <c r="A50" s="132" t="s">
        <v>60</v>
      </c>
      <c r="B50" s="135">
        <v>1</v>
      </c>
      <c r="C50" s="135">
        <v>1</v>
      </c>
      <c r="D50" s="135">
        <v>0.9917266602</v>
      </c>
      <c r="E50" s="135">
        <v>1</v>
      </c>
      <c r="F50" s="136">
        <v>0.9457386364</v>
      </c>
      <c r="G50" s="136">
        <v>0.95715580389999999</v>
      </c>
    </row>
    <row r="51" spans="1:7" x14ac:dyDescent="0.25">
      <c r="A51" s="132" t="s">
        <v>61</v>
      </c>
      <c r="B51" s="136">
        <v>0.99643742980000005</v>
      </c>
      <c r="C51" s="136">
        <v>1</v>
      </c>
      <c r="D51" s="136">
        <v>1</v>
      </c>
      <c r="E51" s="136">
        <v>1</v>
      </c>
      <c r="F51" s="136">
        <v>0.95292709210000004</v>
      </c>
      <c r="G51" s="136">
        <v>0.99221713700000003</v>
      </c>
    </row>
    <row r="52" spans="1:7" s="134" customFormat="1" x14ac:dyDescent="0.25">
      <c r="A52" s="132" t="s">
        <v>119</v>
      </c>
      <c r="B52" s="136">
        <v>0.98931392070000002</v>
      </c>
      <c r="C52" s="136">
        <v>0.98736381500000003</v>
      </c>
      <c r="D52" s="136">
        <v>0.8134664948</v>
      </c>
      <c r="E52" s="136">
        <v>0.98527563299999998</v>
      </c>
      <c r="F52" s="136">
        <v>0.48800850029999998</v>
      </c>
      <c r="G52" s="136">
        <v>0.87836420829999995</v>
      </c>
    </row>
    <row r="53" spans="1:7" x14ac:dyDescent="0.25">
      <c r="A53" s="132" t="s">
        <v>63</v>
      </c>
      <c r="B53" s="136">
        <v>1</v>
      </c>
      <c r="C53" s="136">
        <v>1</v>
      </c>
      <c r="D53" s="136">
        <v>0.99505116439999997</v>
      </c>
      <c r="E53" s="136">
        <v>1</v>
      </c>
      <c r="F53" s="136">
        <v>0.94741655940000002</v>
      </c>
      <c r="G53" s="136">
        <v>0.97937124689999999</v>
      </c>
    </row>
    <row r="54" spans="1:7" x14ac:dyDescent="0.25">
      <c r="A54" s="132" t="s">
        <v>64</v>
      </c>
      <c r="B54" s="136">
        <v>1</v>
      </c>
      <c r="C54" s="136">
        <v>1</v>
      </c>
      <c r="D54" s="136">
        <v>1</v>
      </c>
      <c r="E54" s="136">
        <v>1</v>
      </c>
      <c r="F54" s="136" t="s">
        <v>109</v>
      </c>
      <c r="G54" s="136" t="s">
        <v>109</v>
      </c>
    </row>
    <row r="55" spans="1:7" ht="15.75" x14ac:dyDescent="0.25">
      <c r="A55" s="159" t="s">
        <v>176</v>
      </c>
    </row>
    <row r="56" spans="1:7" x14ac:dyDescent="0.25">
      <c r="A56" s="133" t="s">
        <v>120</v>
      </c>
    </row>
    <row r="57" spans="1:7" x14ac:dyDescent="0.25">
      <c r="A57" s="133" t="s">
        <v>121</v>
      </c>
    </row>
    <row r="58" spans="1:7" x14ac:dyDescent="0.25">
      <c r="A58" s="133" t="s">
        <v>122</v>
      </c>
      <c r="B58" s="133"/>
      <c r="C58" s="133"/>
      <c r="D58" s="133"/>
      <c r="E58" s="133"/>
      <c r="F58" s="133"/>
      <c r="G58" s="133"/>
    </row>
  </sheetData>
  <mergeCells count="4">
    <mergeCell ref="A2:G2"/>
    <mergeCell ref="B3:C3"/>
    <mergeCell ref="D3:E3"/>
    <mergeCell ref="F3:G3"/>
  </mergeCells>
  <hyperlinks>
    <hyperlink ref="A1" location="'List of Tables'!A1" display="List of Tables" xr:uid="{6A067641-2F51-4422-A3BD-2EC5407471A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3D11B-1741-43A5-A50D-94D26400C9F0}">
  <dimension ref="A1:BJ72"/>
  <sheetViews>
    <sheetView zoomScaleNormal="100" workbookViewId="0">
      <pane xSplit="23" ySplit="3" topLeftCell="X4" activePane="bottomRight" state="frozenSplit"/>
      <selection activeCell="AN1" sqref="AN1"/>
      <selection pane="topRight" activeCell="AN1" sqref="AN1"/>
      <selection pane="bottomLeft" activeCell="AN1" sqref="AN1"/>
      <selection pane="bottomRight" activeCell="A2" sqref="A2"/>
    </sheetView>
  </sheetViews>
  <sheetFormatPr defaultColWidth="9.140625" defaultRowHeight="12.75" x14ac:dyDescent="0.2"/>
  <cols>
    <col min="1" max="1" width="14.140625" style="1" customWidth="1"/>
    <col min="2" max="6" width="9.140625" style="1"/>
    <col min="7" max="7" width="5.28515625" style="1" customWidth="1"/>
    <col min="8" max="8" width="15.28515625" style="1" customWidth="1"/>
    <col min="9" max="13" width="5" style="1" bestFit="1" customWidth="1"/>
    <col min="14" max="14" width="6.7109375" style="1" customWidth="1"/>
    <col min="15" max="15" width="18.42578125" style="1" customWidth="1"/>
    <col min="16" max="20" width="5" style="1" bestFit="1" customWidth="1"/>
    <col min="21" max="21" width="5.5703125" style="1" customWidth="1"/>
    <col min="22" max="22" width="6" style="1" customWidth="1"/>
    <col min="23" max="23" width="18" style="1" customWidth="1"/>
    <col min="24" max="24" width="7.5703125" style="1" customWidth="1"/>
    <col min="25" max="25" width="9.28515625" style="1" bestFit="1" customWidth="1"/>
    <col min="26" max="26" width="9.7109375" style="1" customWidth="1"/>
    <col min="27" max="27" width="9.42578125" style="1" customWidth="1"/>
    <col min="28" max="28" width="10.28515625" style="1" customWidth="1"/>
    <col min="29" max="29" width="9.7109375" style="1" customWidth="1"/>
    <col min="30" max="30" width="9.140625" style="1" customWidth="1"/>
    <col min="31" max="31" width="0.85546875" style="143" customWidth="1"/>
    <col min="32" max="32" width="6" style="1" bestFit="1" customWidth="1"/>
    <col min="33" max="33" width="9.28515625" style="1" bestFit="1" customWidth="1"/>
    <col min="34" max="34" width="9.42578125" style="1" customWidth="1"/>
    <col min="35" max="35" width="10.140625" style="1" customWidth="1"/>
    <col min="36" max="36" width="10.42578125" style="1" customWidth="1"/>
    <col min="37" max="37" width="8.7109375" style="1" customWidth="1"/>
    <col min="38" max="38" width="9.140625" style="1" customWidth="1"/>
    <col min="39" max="39" width="1.140625" style="143" customWidth="1"/>
    <col min="40" max="40" width="6" style="1" bestFit="1" customWidth="1"/>
    <col min="41" max="41" width="9.28515625" style="1" bestFit="1" customWidth="1"/>
    <col min="42" max="42" width="9" style="1" customWidth="1"/>
    <col min="43" max="43" width="10.140625" style="1" customWidth="1"/>
    <col min="44" max="44" width="10.5703125" style="1" customWidth="1"/>
    <col min="45" max="45" width="7.5703125" style="1" customWidth="1"/>
    <col min="46" max="46" width="9.140625" style="1" customWidth="1"/>
    <col min="47" max="47" width="1.28515625" style="143" customWidth="1"/>
    <col min="48" max="48" width="6" style="1" bestFit="1" customWidth="1"/>
    <col min="49" max="49" width="10" style="1" customWidth="1"/>
    <col min="50" max="50" width="10.42578125" style="1" customWidth="1"/>
    <col min="51" max="51" width="9.140625" style="1" customWidth="1"/>
    <col min="52" max="52" width="10.7109375" style="1" customWidth="1"/>
    <col min="53" max="53" width="7.7109375" style="1" customWidth="1"/>
    <col min="54" max="54" width="9.140625" style="1" customWidth="1"/>
    <col min="55" max="55" width="1.140625" style="143" customWidth="1"/>
    <col min="56" max="56" width="6" style="1" bestFit="1" customWidth="1"/>
    <col min="57" max="57" width="9.28515625" style="1" bestFit="1" customWidth="1"/>
    <col min="58" max="58" width="10.28515625" style="1" customWidth="1"/>
    <col min="59" max="59" width="9.42578125" style="1" customWidth="1"/>
    <col min="60" max="60" width="10.5703125" style="1" customWidth="1"/>
    <col min="61" max="61" width="7.85546875" style="1" customWidth="1"/>
    <col min="62" max="62" width="9.140625" style="1" customWidth="1"/>
    <col min="63" max="63" width="1.140625" style="1" customWidth="1"/>
    <col min="64" max="16384" width="9.140625" style="1"/>
  </cols>
  <sheetData>
    <row r="1" spans="1:62" ht="15.75" thickBot="1" x14ac:dyDescent="0.3">
      <c r="A1" s="83" t="s">
        <v>83</v>
      </c>
      <c r="B1" s="144"/>
      <c r="C1" s="144"/>
      <c r="D1" s="144"/>
      <c r="E1" s="144"/>
      <c r="F1" s="144"/>
      <c r="G1" s="144"/>
      <c r="H1" s="144"/>
      <c r="I1" s="144"/>
      <c r="J1" s="144"/>
      <c r="K1" s="144"/>
      <c r="L1" s="144"/>
      <c r="M1" s="144"/>
      <c r="N1" s="144"/>
      <c r="O1" s="144"/>
      <c r="P1" s="144"/>
      <c r="Q1" s="144"/>
      <c r="R1" s="144"/>
      <c r="S1" s="144"/>
      <c r="T1" s="144"/>
      <c r="V1" s="184" t="s">
        <v>193</v>
      </c>
      <c r="W1" s="184"/>
      <c r="X1" s="143" t="s">
        <v>125</v>
      </c>
      <c r="AF1" s="1">
        <v>2012</v>
      </c>
      <c r="AN1" s="1">
        <v>2011</v>
      </c>
      <c r="AV1" s="1">
        <v>2010</v>
      </c>
      <c r="BD1" s="1">
        <v>2009</v>
      </c>
    </row>
    <row r="2" spans="1:62" ht="27.75" customHeight="1" x14ac:dyDescent="0.2">
      <c r="A2" s="145" t="s">
        <v>163</v>
      </c>
      <c r="B2" s="144"/>
      <c r="C2" s="144"/>
      <c r="D2" s="144"/>
      <c r="E2" s="144"/>
      <c r="F2" s="144"/>
      <c r="G2" s="144"/>
      <c r="H2" s="144"/>
      <c r="I2" s="144"/>
      <c r="J2" s="144"/>
      <c r="K2" s="144"/>
      <c r="L2" s="144"/>
      <c r="M2" s="144"/>
      <c r="N2" s="144"/>
      <c r="O2" s="144"/>
      <c r="P2" s="144"/>
      <c r="Q2" s="144"/>
      <c r="R2" s="144"/>
      <c r="S2" s="144"/>
      <c r="T2" s="144"/>
      <c r="U2" s="146"/>
      <c r="X2" s="186" t="s">
        <v>126</v>
      </c>
      <c r="Y2" s="186"/>
      <c r="Z2" s="186"/>
      <c r="AA2" s="186"/>
      <c r="AB2" s="186" t="s">
        <v>127</v>
      </c>
      <c r="AC2" s="186" t="s">
        <v>128</v>
      </c>
      <c r="AD2" s="185" t="s">
        <v>84</v>
      </c>
      <c r="AF2" s="186" t="s">
        <v>126</v>
      </c>
      <c r="AG2" s="186"/>
      <c r="AH2" s="186"/>
      <c r="AI2" s="186"/>
      <c r="AJ2" s="186" t="s">
        <v>127</v>
      </c>
      <c r="AK2" s="186" t="s">
        <v>128</v>
      </c>
      <c r="AL2" s="185" t="s">
        <v>84</v>
      </c>
      <c r="AN2" s="186" t="s">
        <v>126</v>
      </c>
      <c r="AO2" s="186"/>
      <c r="AP2" s="186"/>
      <c r="AQ2" s="186"/>
      <c r="AR2" s="186" t="s">
        <v>127</v>
      </c>
      <c r="AS2" s="186" t="s">
        <v>128</v>
      </c>
      <c r="AT2" s="185" t="s">
        <v>84</v>
      </c>
      <c r="AV2" s="186" t="s">
        <v>126</v>
      </c>
      <c r="AW2" s="186"/>
      <c r="AX2" s="186"/>
      <c r="AY2" s="186"/>
      <c r="AZ2" s="186" t="s">
        <v>127</v>
      </c>
      <c r="BA2" s="186" t="s">
        <v>128</v>
      </c>
      <c r="BB2" s="185" t="s">
        <v>84</v>
      </c>
      <c r="BD2" s="186" t="s">
        <v>126</v>
      </c>
      <c r="BE2" s="186"/>
      <c r="BF2" s="186"/>
      <c r="BG2" s="186"/>
      <c r="BH2" s="186" t="s">
        <v>127</v>
      </c>
      <c r="BI2" s="186" t="s">
        <v>128</v>
      </c>
      <c r="BJ2" s="185" t="s">
        <v>84</v>
      </c>
    </row>
    <row r="3" spans="1:62" s="104" customFormat="1" ht="37.9" customHeight="1" x14ac:dyDescent="0.25">
      <c r="A3" s="155" t="s">
        <v>138</v>
      </c>
      <c r="B3" s="103">
        <v>2009</v>
      </c>
      <c r="C3" s="103">
        <v>2010</v>
      </c>
      <c r="D3" s="103">
        <v>2011</v>
      </c>
      <c r="E3" s="103">
        <v>2012</v>
      </c>
      <c r="F3" s="103">
        <v>2013</v>
      </c>
      <c r="H3" s="105" t="s">
        <v>96</v>
      </c>
      <c r="I3" s="103">
        <v>2009</v>
      </c>
      <c r="J3" s="103">
        <v>2010</v>
      </c>
      <c r="K3" s="103">
        <v>2011</v>
      </c>
      <c r="L3" s="103">
        <v>2012</v>
      </c>
      <c r="M3" s="103">
        <v>2013</v>
      </c>
      <c r="O3" s="105" t="s">
        <v>97</v>
      </c>
      <c r="P3" s="103">
        <v>2009</v>
      </c>
      <c r="Q3" s="103">
        <v>2010</v>
      </c>
      <c r="R3" s="103">
        <v>2011</v>
      </c>
      <c r="S3" s="103">
        <v>2012</v>
      </c>
      <c r="T3" s="103">
        <v>2013</v>
      </c>
      <c r="U3" s="148"/>
      <c r="W3" s="147" t="s">
        <v>5</v>
      </c>
      <c r="X3" s="147" t="s">
        <v>129</v>
      </c>
      <c r="Y3" s="147" t="s">
        <v>130</v>
      </c>
      <c r="Z3" s="147" t="s">
        <v>131</v>
      </c>
      <c r="AA3" s="147" t="s">
        <v>132</v>
      </c>
      <c r="AB3" s="186"/>
      <c r="AC3" s="186"/>
      <c r="AD3" s="185"/>
      <c r="AE3" s="147"/>
      <c r="AF3" s="147" t="s">
        <v>129</v>
      </c>
      <c r="AG3" s="147" t="s">
        <v>130</v>
      </c>
      <c r="AH3" s="147" t="s">
        <v>131</v>
      </c>
      <c r="AI3" s="147" t="s">
        <v>132</v>
      </c>
      <c r="AJ3" s="186"/>
      <c r="AK3" s="186"/>
      <c r="AL3" s="185"/>
      <c r="AM3" s="147"/>
      <c r="AN3" s="147" t="s">
        <v>129</v>
      </c>
      <c r="AO3" s="147" t="s">
        <v>130</v>
      </c>
      <c r="AP3" s="147" t="s">
        <v>131</v>
      </c>
      <c r="AQ3" s="147" t="s">
        <v>132</v>
      </c>
      <c r="AR3" s="186"/>
      <c r="AS3" s="186"/>
      <c r="AT3" s="185"/>
      <c r="AU3" s="147"/>
      <c r="AV3" s="147" t="s">
        <v>129</v>
      </c>
      <c r="AW3" s="147" t="s">
        <v>130</v>
      </c>
      <c r="AX3" s="147" t="s">
        <v>131</v>
      </c>
      <c r="AY3" s="147" t="s">
        <v>132</v>
      </c>
      <c r="AZ3" s="186"/>
      <c r="BA3" s="186"/>
      <c r="BB3" s="185"/>
      <c r="BC3" s="147"/>
      <c r="BD3" s="147" t="s">
        <v>129</v>
      </c>
      <c r="BE3" s="147" t="s">
        <v>130</v>
      </c>
      <c r="BF3" s="147" t="s">
        <v>131</v>
      </c>
      <c r="BG3" s="147" t="s">
        <v>132</v>
      </c>
      <c r="BH3" s="186"/>
      <c r="BI3" s="186"/>
      <c r="BJ3" s="185"/>
    </row>
    <row r="4" spans="1:62" x14ac:dyDescent="0.2">
      <c r="A4" s="106" t="s">
        <v>14</v>
      </c>
      <c r="B4" s="107">
        <v>28322</v>
      </c>
      <c r="C4" s="107">
        <v>41573</v>
      </c>
      <c r="D4" s="107">
        <v>35913</v>
      </c>
      <c r="E4" s="107">
        <v>34891</v>
      </c>
      <c r="F4" s="107">
        <v>36388</v>
      </c>
      <c r="H4" s="108" t="s">
        <v>14</v>
      </c>
      <c r="I4" s="109">
        <v>58.03</v>
      </c>
      <c r="J4" s="109">
        <v>51.62</v>
      </c>
      <c r="K4" s="109">
        <v>53.33</v>
      </c>
      <c r="L4" s="109">
        <v>55.57</v>
      </c>
      <c r="M4" s="109">
        <v>56.58</v>
      </c>
      <c r="N4" s="156"/>
      <c r="O4" s="108" t="s">
        <v>14</v>
      </c>
      <c r="P4" s="110">
        <f>(I4/I$33)*100</f>
        <v>78.228633054731731</v>
      </c>
      <c r="Q4" s="110">
        <f>(J4/J$11)*100</f>
        <v>72.185708292546494</v>
      </c>
      <c r="R4" s="110">
        <f>(K4/K$11)*100</f>
        <v>71.651215907564151</v>
      </c>
      <c r="S4" s="110">
        <f>(L4/L$11)*100</f>
        <v>74.962903008228793</v>
      </c>
      <c r="T4" s="110">
        <f>(M4/M$49)*100</f>
        <v>76.96911984763976</v>
      </c>
      <c r="U4" s="157"/>
      <c r="W4" s="108" t="s">
        <v>14</v>
      </c>
      <c r="X4" s="109">
        <v>56.58</v>
      </c>
      <c r="Y4" s="109">
        <v>45.3</v>
      </c>
      <c r="Z4" s="109">
        <v>8.4499999999999993</v>
      </c>
      <c r="AA4" s="109">
        <v>2.82</v>
      </c>
      <c r="AB4" s="109">
        <v>11.02</v>
      </c>
      <c r="AC4" s="109">
        <v>32.4</v>
      </c>
      <c r="AD4" s="149">
        <v>36388</v>
      </c>
      <c r="AE4" s="150"/>
      <c r="AF4" s="109">
        <v>55.57</v>
      </c>
      <c r="AG4" s="109">
        <v>44.41</v>
      </c>
      <c r="AH4" s="109">
        <v>8.35</v>
      </c>
      <c r="AI4" s="109">
        <v>2.81</v>
      </c>
      <c r="AJ4" s="109">
        <v>12.25</v>
      </c>
      <c r="AK4" s="109">
        <v>32.18</v>
      </c>
      <c r="AL4" s="149">
        <v>34891</v>
      </c>
      <c r="AM4" s="150"/>
      <c r="AN4" s="109">
        <v>53.33</v>
      </c>
      <c r="AO4" s="109">
        <v>41.69</v>
      </c>
      <c r="AP4" s="109">
        <v>8.83</v>
      </c>
      <c r="AQ4" s="109">
        <v>2.8</v>
      </c>
      <c r="AR4" s="109">
        <v>13</v>
      </c>
      <c r="AS4" s="109">
        <v>33.68</v>
      </c>
      <c r="AT4" s="149">
        <v>35913</v>
      </c>
      <c r="AU4" s="150"/>
      <c r="AV4" s="109">
        <v>51.62</v>
      </c>
      <c r="AW4" s="109">
        <v>39.82</v>
      </c>
      <c r="AX4" s="109">
        <v>9.11</v>
      </c>
      <c r="AY4" s="109">
        <v>2.7</v>
      </c>
      <c r="AZ4" s="109">
        <v>13.79</v>
      </c>
      <c r="BA4" s="109">
        <v>34.590000000000003</v>
      </c>
      <c r="BB4" s="149">
        <v>41573</v>
      </c>
      <c r="BC4" s="150"/>
      <c r="BD4" s="109">
        <v>58.03</v>
      </c>
      <c r="BE4" s="109">
        <v>45.47</v>
      </c>
      <c r="BF4" s="109">
        <v>9.59</v>
      </c>
      <c r="BG4" s="109">
        <v>2.97</v>
      </c>
      <c r="BH4" s="109">
        <v>15.65</v>
      </c>
      <c r="BI4" s="109">
        <v>26.32</v>
      </c>
      <c r="BJ4" s="149">
        <v>28322</v>
      </c>
    </row>
    <row r="5" spans="1:62" ht="15" customHeight="1" x14ac:dyDescent="0.2">
      <c r="A5" s="106" t="s">
        <v>15</v>
      </c>
      <c r="H5" s="108" t="s">
        <v>15</v>
      </c>
      <c r="I5" s="109"/>
      <c r="J5" s="111"/>
      <c r="K5" s="111"/>
      <c r="L5" s="111"/>
      <c r="M5" s="109"/>
      <c r="N5" s="156"/>
      <c r="O5" s="108" t="s">
        <v>15</v>
      </c>
      <c r="P5" s="110"/>
      <c r="Q5" s="110"/>
      <c r="R5" s="110"/>
      <c r="S5" s="110"/>
      <c r="T5" s="110"/>
      <c r="U5" s="157"/>
      <c r="W5" s="108" t="s">
        <v>15</v>
      </c>
      <c r="X5" s="109"/>
      <c r="Y5" s="109"/>
      <c r="Z5" s="109"/>
      <c r="AA5" s="109"/>
      <c r="AB5" s="109"/>
      <c r="AC5" s="109"/>
      <c r="AD5" s="152"/>
      <c r="AF5" s="111"/>
      <c r="AG5" s="111"/>
      <c r="AH5" s="111"/>
      <c r="AI5" s="111"/>
      <c r="AJ5" s="111"/>
      <c r="AK5" s="111"/>
      <c r="AN5" s="111"/>
      <c r="AO5" s="111"/>
      <c r="AP5" s="111"/>
      <c r="AQ5" s="111"/>
      <c r="AR5" s="111"/>
      <c r="AS5" s="111"/>
      <c r="AV5" s="111"/>
      <c r="AW5" s="111"/>
      <c r="AX5" s="111"/>
      <c r="AY5" s="111"/>
      <c r="AZ5" s="111"/>
      <c r="BA5" s="111"/>
      <c r="BC5" s="150"/>
      <c r="BD5" s="109"/>
      <c r="BE5" s="109"/>
      <c r="BF5" s="109"/>
      <c r="BG5" s="109"/>
      <c r="BH5" s="109"/>
      <c r="BI5" s="109"/>
    </row>
    <row r="6" spans="1:62" x14ac:dyDescent="0.2">
      <c r="A6" s="106" t="s">
        <v>16</v>
      </c>
      <c r="F6" s="107"/>
      <c r="G6" s="156"/>
      <c r="H6" s="108" t="s">
        <v>16</v>
      </c>
      <c r="I6" s="109"/>
      <c r="J6" s="109"/>
      <c r="K6" s="109"/>
      <c r="L6" s="109"/>
      <c r="M6" s="109"/>
      <c r="N6" s="156"/>
      <c r="O6" s="112" t="s">
        <v>16</v>
      </c>
      <c r="P6" s="45"/>
      <c r="Q6" s="45"/>
      <c r="R6" s="45"/>
      <c r="S6" s="45"/>
      <c r="T6" s="45"/>
      <c r="U6" s="157"/>
      <c r="W6" s="108" t="s">
        <v>16</v>
      </c>
      <c r="X6" s="109"/>
      <c r="Y6" s="109"/>
      <c r="Z6" s="109"/>
      <c r="AA6" s="109"/>
      <c r="AB6" s="109"/>
      <c r="AC6" s="109"/>
      <c r="AD6" s="149"/>
      <c r="AE6" s="150"/>
      <c r="AF6" s="109"/>
      <c r="AG6" s="109"/>
      <c r="AH6" s="109"/>
      <c r="AI6" s="109"/>
      <c r="AJ6" s="109"/>
      <c r="AK6" s="109"/>
      <c r="AL6" s="152"/>
      <c r="AM6" s="150"/>
      <c r="AN6" s="109"/>
      <c r="AO6" s="109"/>
      <c r="AP6" s="109"/>
      <c r="AQ6" s="109"/>
      <c r="AR6" s="109"/>
      <c r="AS6" s="109"/>
      <c r="AT6" s="152"/>
      <c r="AU6" s="150"/>
      <c r="AV6" s="109"/>
      <c r="AW6" s="109"/>
      <c r="AX6" s="109"/>
      <c r="AY6" s="109"/>
      <c r="AZ6" s="109"/>
      <c r="BA6" s="109"/>
      <c r="BB6" s="152"/>
      <c r="BC6" s="150"/>
      <c r="BD6" s="109"/>
      <c r="BE6" s="109"/>
      <c r="BF6" s="109"/>
      <c r="BG6" s="109"/>
      <c r="BH6" s="109"/>
      <c r="BI6" s="109"/>
      <c r="BJ6" s="152"/>
    </row>
    <row r="7" spans="1:62" x14ac:dyDescent="0.2">
      <c r="A7" s="106" t="s">
        <v>17</v>
      </c>
      <c r="B7" s="107">
        <v>29834</v>
      </c>
      <c r="C7" s="107">
        <v>30578</v>
      </c>
      <c r="D7" s="107">
        <v>21982</v>
      </c>
      <c r="E7" s="107">
        <v>21619</v>
      </c>
      <c r="F7" s="107">
        <v>20670</v>
      </c>
      <c r="G7" s="156"/>
      <c r="H7" s="108" t="s">
        <v>17</v>
      </c>
      <c r="I7" s="109">
        <v>47.84</v>
      </c>
      <c r="J7" s="109">
        <v>50.24</v>
      </c>
      <c r="K7" s="109">
        <v>51.96</v>
      </c>
      <c r="L7" s="109">
        <v>53.66</v>
      </c>
      <c r="M7" s="109">
        <v>56.35</v>
      </c>
      <c r="N7" s="156"/>
      <c r="O7" s="108" t="s">
        <v>17</v>
      </c>
      <c r="P7" s="110">
        <f>(I7/I$33)*100</f>
        <v>64.491776759234298</v>
      </c>
      <c r="Q7" s="110">
        <f t="shared" ref="Q7:S11" si="0">(J7/J$11)*100</f>
        <v>70.25590826457838</v>
      </c>
      <c r="R7" s="110">
        <f t="shared" si="0"/>
        <v>69.810560257960503</v>
      </c>
      <c r="S7" s="110">
        <f t="shared" si="0"/>
        <v>72.386348307028186</v>
      </c>
      <c r="T7" s="110">
        <f>(M7/M$49)*100</f>
        <v>76.656237246633111</v>
      </c>
      <c r="U7" s="157"/>
      <c r="W7" s="108" t="s">
        <v>17</v>
      </c>
      <c r="X7" s="109">
        <v>56.35</v>
      </c>
      <c r="Y7" s="109">
        <v>45.51</v>
      </c>
      <c r="Z7" s="109">
        <v>6.63</v>
      </c>
      <c r="AA7" s="109">
        <v>4.21</v>
      </c>
      <c r="AB7" s="109">
        <v>8.7899999999999991</v>
      </c>
      <c r="AC7" s="109">
        <v>34.86</v>
      </c>
      <c r="AD7" s="149">
        <v>20670</v>
      </c>
      <c r="AE7" s="150"/>
      <c r="AF7" s="109">
        <v>53.66</v>
      </c>
      <c r="AG7" s="109">
        <v>43.36</v>
      </c>
      <c r="AH7" s="109">
        <v>6.25</v>
      </c>
      <c r="AI7" s="109">
        <v>4.05</v>
      </c>
      <c r="AJ7" s="109">
        <v>9.32</v>
      </c>
      <c r="AK7" s="109">
        <v>37.020000000000003</v>
      </c>
      <c r="AL7" s="149">
        <v>21619</v>
      </c>
      <c r="AM7" s="150"/>
      <c r="AN7" s="109">
        <v>51.96</v>
      </c>
      <c r="AO7" s="109">
        <v>41.5</v>
      </c>
      <c r="AP7" s="109">
        <v>6.21</v>
      </c>
      <c r="AQ7" s="109">
        <v>4.25</v>
      </c>
      <c r="AR7" s="109">
        <v>10.28</v>
      </c>
      <c r="AS7" s="109">
        <v>37.76</v>
      </c>
      <c r="AT7" s="149">
        <v>21982</v>
      </c>
      <c r="AU7" s="150"/>
      <c r="AV7" s="109">
        <v>50.24</v>
      </c>
      <c r="AW7" s="109">
        <v>37.409999999999997</v>
      </c>
      <c r="AX7" s="109">
        <v>8.74</v>
      </c>
      <c r="AY7" s="109">
        <v>4.09</v>
      </c>
      <c r="AZ7" s="109">
        <v>12.49</v>
      </c>
      <c r="BA7" s="109">
        <v>37.270000000000003</v>
      </c>
      <c r="BB7" s="149">
        <v>30578</v>
      </c>
      <c r="BC7" s="150"/>
      <c r="BD7" s="109">
        <v>47.84</v>
      </c>
      <c r="BE7" s="109">
        <v>35.31</v>
      </c>
      <c r="BF7" s="109">
        <v>8.51</v>
      </c>
      <c r="BG7" s="109">
        <v>4.0199999999999996</v>
      </c>
      <c r="BH7" s="109">
        <v>13.61</v>
      </c>
      <c r="BI7" s="109">
        <v>38.549999999999997</v>
      </c>
      <c r="BJ7" s="149">
        <v>29834</v>
      </c>
    </row>
    <row r="8" spans="1:62" x14ac:dyDescent="0.2">
      <c r="A8" s="106" t="s">
        <v>18</v>
      </c>
      <c r="B8" s="107">
        <v>308953</v>
      </c>
      <c r="C8" s="107">
        <v>293053</v>
      </c>
      <c r="D8" s="107">
        <v>231067</v>
      </c>
      <c r="E8" s="107">
        <v>232430</v>
      </c>
      <c r="F8" s="107">
        <v>256758</v>
      </c>
      <c r="G8" s="156"/>
      <c r="H8" s="108" t="s">
        <v>18</v>
      </c>
      <c r="I8" s="109">
        <v>44.5</v>
      </c>
      <c r="J8" s="109">
        <v>47.58</v>
      </c>
      <c r="K8" s="109">
        <v>51.08</v>
      </c>
      <c r="L8" s="109">
        <v>52.22</v>
      </c>
      <c r="M8" s="109">
        <v>52.8</v>
      </c>
      <c r="N8" s="156"/>
      <c r="O8" s="108" t="s">
        <v>18</v>
      </c>
      <c r="P8" s="110">
        <f>(I8/I$33)*100</f>
        <v>59.989215421946604</v>
      </c>
      <c r="Q8" s="110">
        <f t="shared" si="0"/>
        <v>66.536148790378959</v>
      </c>
      <c r="R8" s="110">
        <f t="shared" si="0"/>
        <v>68.62824130055084</v>
      </c>
      <c r="S8" s="110">
        <f t="shared" si="0"/>
        <v>70.443814919735601</v>
      </c>
      <c r="T8" s="110">
        <f>(M8/M$49)*100</f>
        <v>71.826962318051955</v>
      </c>
      <c r="U8" s="157"/>
      <c r="W8" s="108" t="s">
        <v>18</v>
      </c>
      <c r="X8" s="109">
        <v>52.8</v>
      </c>
      <c r="Y8" s="109">
        <v>42.37</v>
      </c>
      <c r="Z8" s="109">
        <v>7.39</v>
      </c>
      <c r="AA8" s="109">
        <v>3.04</v>
      </c>
      <c r="AB8" s="109">
        <v>17.02</v>
      </c>
      <c r="AC8" s="109">
        <v>30.18</v>
      </c>
      <c r="AD8" s="149">
        <v>256758</v>
      </c>
      <c r="AE8" s="150"/>
      <c r="AF8" s="109">
        <v>52.22</v>
      </c>
      <c r="AG8" s="109">
        <v>41.32</v>
      </c>
      <c r="AH8" s="109">
        <v>7.82</v>
      </c>
      <c r="AI8" s="109">
        <v>3.09</v>
      </c>
      <c r="AJ8" s="109">
        <v>18.77</v>
      </c>
      <c r="AK8" s="109">
        <v>29.01</v>
      </c>
      <c r="AL8" s="149">
        <v>232430</v>
      </c>
      <c r="AM8" s="150"/>
      <c r="AN8" s="109">
        <v>51.08</v>
      </c>
      <c r="AO8" s="109">
        <v>40.04</v>
      </c>
      <c r="AP8" s="109">
        <v>7.62</v>
      </c>
      <c r="AQ8" s="109">
        <v>3.43</v>
      </c>
      <c r="AR8" s="109">
        <v>19.88</v>
      </c>
      <c r="AS8" s="109">
        <v>29.04</v>
      </c>
      <c r="AT8" s="149">
        <v>231067</v>
      </c>
      <c r="AU8" s="150"/>
      <c r="AV8" s="109">
        <v>47.58</v>
      </c>
      <c r="AW8" s="109">
        <v>36.880000000000003</v>
      </c>
      <c r="AX8" s="109">
        <v>7.11</v>
      </c>
      <c r="AY8" s="109">
        <v>3.59</v>
      </c>
      <c r="AZ8" s="109">
        <v>21.84</v>
      </c>
      <c r="BA8" s="109">
        <v>30.58</v>
      </c>
      <c r="BB8" s="149">
        <v>293053</v>
      </c>
      <c r="BC8" s="150"/>
      <c r="BD8" s="109">
        <v>44.5</v>
      </c>
      <c r="BE8" s="109">
        <v>34.15</v>
      </c>
      <c r="BF8" s="109">
        <v>6.82</v>
      </c>
      <c r="BG8" s="109">
        <v>3.53</v>
      </c>
      <c r="BH8" s="109">
        <v>22.56</v>
      </c>
      <c r="BI8" s="109">
        <v>32.94</v>
      </c>
      <c r="BJ8" s="149">
        <v>308953</v>
      </c>
    </row>
    <row r="9" spans="1:62" x14ac:dyDescent="0.2">
      <c r="A9" s="106" t="s">
        <v>19</v>
      </c>
      <c r="B9" s="107">
        <v>45960</v>
      </c>
      <c r="C9" s="107">
        <v>49570</v>
      </c>
      <c r="D9" s="107">
        <v>36138</v>
      </c>
      <c r="E9" s="107">
        <v>33619</v>
      </c>
      <c r="F9" s="107">
        <v>34518</v>
      </c>
      <c r="G9" s="156"/>
      <c r="H9" s="108" t="s">
        <v>19</v>
      </c>
      <c r="I9" s="109">
        <v>52.86</v>
      </c>
      <c r="J9" s="109">
        <v>53.1</v>
      </c>
      <c r="K9" s="109">
        <v>55.3</v>
      </c>
      <c r="L9" s="109">
        <v>57.29</v>
      </c>
      <c r="M9" s="109">
        <v>58.47</v>
      </c>
      <c r="N9" s="156"/>
      <c r="O9" s="108" t="s">
        <v>19</v>
      </c>
      <c r="P9" s="110">
        <f>(I9/I$33)*100</f>
        <v>71.259099487732541</v>
      </c>
      <c r="Q9" s="110">
        <f t="shared" si="0"/>
        <v>74.255348902251427</v>
      </c>
      <c r="R9" s="110">
        <f t="shared" si="0"/>
        <v>74.297998119038013</v>
      </c>
      <c r="S9" s="110">
        <f t="shared" si="0"/>
        <v>77.283151220828287</v>
      </c>
      <c r="T9" s="110">
        <f>(M9/M$49)*100</f>
        <v>79.54019861243367</v>
      </c>
      <c r="U9" s="157"/>
      <c r="W9" s="108" t="s">
        <v>19</v>
      </c>
      <c r="X9" s="109">
        <v>58.47</v>
      </c>
      <c r="Y9" s="109">
        <v>46.48</v>
      </c>
      <c r="Z9" s="109">
        <v>8.81</v>
      </c>
      <c r="AA9" s="109">
        <v>3.18</v>
      </c>
      <c r="AB9" s="109">
        <v>10.85</v>
      </c>
      <c r="AC9" s="109">
        <v>30.68</v>
      </c>
      <c r="AD9" s="149">
        <v>34518</v>
      </c>
      <c r="AE9" s="150"/>
      <c r="AF9" s="109">
        <v>57.29</v>
      </c>
      <c r="AG9" s="109">
        <v>45.4</v>
      </c>
      <c r="AH9" s="109">
        <v>8.5</v>
      </c>
      <c r="AI9" s="109">
        <v>3.39</v>
      </c>
      <c r="AJ9" s="109">
        <v>11.17</v>
      </c>
      <c r="AK9" s="109">
        <v>31.53</v>
      </c>
      <c r="AL9" s="149">
        <v>33619</v>
      </c>
      <c r="AM9" s="150"/>
      <c r="AN9" s="109">
        <v>55.3</v>
      </c>
      <c r="AO9" s="109">
        <v>43.55</v>
      </c>
      <c r="AP9" s="109">
        <v>8.3800000000000008</v>
      </c>
      <c r="AQ9" s="109">
        <v>3.36</v>
      </c>
      <c r="AR9" s="109">
        <v>11.63</v>
      </c>
      <c r="AS9" s="109">
        <v>33.07</v>
      </c>
      <c r="AT9" s="149">
        <v>36138</v>
      </c>
      <c r="AU9" s="150"/>
      <c r="AV9" s="109">
        <v>53.1</v>
      </c>
      <c r="AW9" s="109">
        <v>38.700000000000003</v>
      </c>
      <c r="AX9" s="109">
        <v>10.81</v>
      </c>
      <c r="AY9" s="109">
        <v>3.59</v>
      </c>
      <c r="AZ9" s="109">
        <v>13.28</v>
      </c>
      <c r="BA9" s="109">
        <v>33.619999999999997</v>
      </c>
      <c r="BB9" s="149">
        <v>49570</v>
      </c>
      <c r="BC9" s="150"/>
      <c r="BD9" s="109">
        <v>52.86</v>
      </c>
      <c r="BE9" s="109">
        <v>38.24</v>
      </c>
      <c r="BF9" s="109">
        <v>11.25</v>
      </c>
      <c r="BG9" s="109">
        <v>3.37</v>
      </c>
      <c r="BH9" s="109">
        <v>14.66</v>
      </c>
      <c r="BI9" s="109">
        <v>32.479999999999997</v>
      </c>
      <c r="BJ9" s="149">
        <v>45960</v>
      </c>
    </row>
    <row r="10" spans="1:62" x14ac:dyDescent="0.2">
      <c r="A10" s="106" t="s">
        <v>20</v>
      </c>
      <c r="B10" s="107">
        <v>28076</v>
      </c>
      <c r="C10" s="107">
        <v>28152</v>
      </c>
      <c r="D10" s="107">
        <v>22736</v>
      </c>
      <c r="E10" s="107">
        <v>23928</v>
      </c>
      <c r="F10" s="107">
        <v>24616</v>
      </c>
      <c r="G10" s="156"/>
      <c r="H10" s="108" t="s">
        <v>20</v>
      </c>
      <c r="I10" s="109">
        <v>61.56</v>
      </c>
      <c r="J10" s="109">
        <v>62.28</v>
      </c>
      <c r="K10" s="109">
        <v>64.33</v>
      </c>
      <c r="L10" s="109">
        <v>64.16</v>
      </c>
      <c r="M10" s="113">
        <v>66.44</v>
      </c>
      <c r="N10" s="156"/>
      <c r="O10" s="108" t="s">
        <v>20</v>
      </c>
      <c r="P10" s="110">
        <f>(I10/I$33)*100</f>
        <v>82.987328120787268</v>
      </c>
      <c r="Q10" s="110">
        <f t="shared" si="0"/>
        <v>87.092714305691516</v>
      </c>
      <c r="R10" s="110">
        <f t="shared" si="0"/>
        <v>86.430202875184719</v>
      </c>
      <c r="S10" s="110">
        <f t="shared" si="0"/>
        <v>86.550654256036694</v>
      </c>
      <c r="T10" s="110">
        <f>(M10/M$49)*100</f>
        <v>90.382260916882046</v>
      </c>
      <c r="U10" s="157"/>
      <c r="W10" s="108" t="s">
        <v>20</v>
      </c>
      <c r="X10" s="109">
        <v>66.44</v>
      </c>
      <c r="Y10" s="109">
        <v>55.97</v>
      </c>
      <c r="Z10" s="109">
        <v>8.59</v>
      </c>
      <c r="AA10" s="109">
        <v>1.88</v>
      </c>
      <c r="AB10" s="109">
        <v>8.6</v>
      </c>
      <c r="AC10" s="109">
        <v>24.97</v>
      </c>
      <c r="AD10" s="149">
        <v>24616</v>
      </c>
      <c r="AE10" s="150"/>
      <c r="AF10" s="109">
        <v>64.16</v>
      </c>
      <c r="AG10" s="109">
        <v>53.32</v>
      </c>
      <c r="AH10" s="109">
        <v>8.8800000000000008</v>
      </c>
      <c r="AI10" s="109">
        <v>1.96</v>
      </c>
      <c r="AJ10" s="109">
        <v>9.69</v>
      </c>
      <c r="AK10" s="109">
        <v>26.15</v>
      </c>
      <c r="AL10" s="149">
        <v>23928</v>
      </c>
      <c r="AM10" s="150"/>
      <c r="AN10" s="109">
        <v>64.33</v>
      </c>
      <c r="AO10" s="109">
        <v>52.95</v>
      </c>
      <c r="AP10" s="109">
        <v>8.8699999999999992</v>
      </c>
      <c r="AQ10" s="109">
        <v>2.5</v>
      </c>
      <c r="AR10" s="109">
        <v>9.98</v>
      </c>
      <c r="AS10" s="109">
        <v>25.69</v>
      </c>
      <c r="AT10" s="149">
        <v>22736</v>
      </c>
      <c r="AU10" s="150"/>
      <c r="AV10" s="109">
        <v>62.28</v>
      </c>
      <c r="AW10" s="109">
        <v>50.39</v>
      </c>
      <c r="AX10" s="109">
        <v>9.75</v>
      </c>
      <c r="AY10" s="109">
        <v>2.14</v>
      </c>
      <c r="AZ10" s="109">
        <v>10.81</v>
      </c>
      <c r="BA10" s="109">
        <v>26.91</v>
      </c>
      <c r="BB10" s="149">
        <v>28152</v>
      </c>
      <c r="BC10" s="150"/>
      <c r="BD10" s="109">
        <v>61.56</v>
      </c>
      <c r="BE10" s="109">
        <v>50.46</v>
      </c>
      <c r="BF10" s="109">
        <v>8.8699999999999992</v>
      </c>
      <c r="BG10" s="109">
        <v>2.23</v>
      </c>
      <c r="BH10" s="109">
        <v>11.27</v>
      </c>
      <c r="BI10" s="109">
        <v>27.17</v>
      </c>
      <c r="BJ10" s="149">
        <v>28076</v>
      </c>
    </row>
    <row r="11" spans="1:62" x14ac:dyDescent="0.2">
      <c r="A11" s="106" t="s">
        <v>21</v>
      </c>
      <c r="B11" s="107">
        <v>6996</v>
      </c>
      <c r="C11" s="107">
        <v>6473</v>
      </c>
      <c r="D11" s="107">
        <v>5942</v>
      </c>
      <c r="E11" s="107">
        <v>5909</v>
      </c>
      <c r="F11" s="107">
        <v>6062</v>
      </c>
      <c r="G11" s="156"/>
      <c r="H11" s="108" t="s">
        <v>21</v>
      </c>
      <c r="I11" s="109">
        <v>69.48</v>
      </c>
      <c r="J11" s="109">
        <v>71.510000000000005</v>
      </c>
      <c r="K11" s="109">
        <v>74.430000000000007</v>
      </c>
      <c r="L11" s="109">
        <v>74.13</v>
      </c>
      <c r="M11" s="109">
        <v>72.34</v>
      </c>
      <c r="N11" s="156"/>
      <c r="O11" s="108" t="s">
        <v>21</v>
      </c>
      <c r="P11" s="110">
        <f>(I11/I$33)*100</f>
        <v>93.664060393637101</v>
      </c>
      <c r="Q11" s="110">
        <f t="shared" si="0"/>
        <v>100</v>
      </c>
      <c r="R11" s="110">
        <f t="shared" si="0"/>
        <v>100</v>
      </c>
      <c r="S11" s="110">
        <f t="shared" si="0"/>
        <v>100</v>
      </c>
      <c r="T11" s="110">
        <f>(M11/M$49)*100</f>
        <v>98.408379812270439</v>
      </c>
      <c r="U11" s="157"/>
      <c r="W11" s="108" t="s">
        <v>21</v>
      </c>
      <c r="X11" s="109">
        <v>72.34</v>
      </c>
      <c r="Y11" s="109">
        <v>63.01</v>
      </c>
      <c r="Z11" s="109">
        <v>7.78</v>
      </c>
      <c r="AA11" s="109">
        <v>1.54</v>
      </c>
      <c r="AB11" s="109">
        <v>9.64</v>
      </c>
      <c r="AC11" s="109">
        <v>18.02</v>
      </c>
      <c r="AD11" s="149">
        <v>6062</v>
      </c>
      <c r="AE11" s="150"/>
      <c r="AF11" s="109">
        <v>74.13</v>
      </c>
      <c r="AG11" s="109">
        <v>65.760000000000005</v>
      </c>
      <c r="AH11" s="109">
        <v>7.01</v>
      </c>
      <c r="AI11" s="109">
        <v>1.36</v>
      </c>
      <c r="AJ11" s="109">
        <v>8.86</v>
      </c>
      <c r="AK11" s="109">
        <v>17.010000000000002</v>
      </c>
      <c r="AL11" s="149">
        <v>5909</v>
      </c>
      <c r="AM11" s="150"/>
      <c r="AN11" s="109">
        <v>74.430000000000007</v>
      </c>
      <c r="AO11" s="109">
        <v>64.319999999999993</v>
      </c>
      <c r="AP11" s="109">
        <v>8.34</v>
      </c>
      <c r="AQ11" s="109">
        <v>1.78</v>
      </c>
      <c r="AR11" s="109">
        <v>8.6999999999999993</v>
      </c>
      <c r="AS11" s="109">
        <v>16.87</v>
      </c>
      <c r="AT11" s="149">
        <v>5942</v>
      </c>
      <c r="AU11" s="150"/>
      <c r="AV11" s="109">
        <v>71.510000000000005</v>
      </c>
      <c r="AW11" s="109">
        <v>61.24</v>
      </c>
      <c r="AX11" s="109">
        <v>7.81</v>
      </c>
      <c r="AY11" s="109">
        <v>2.46</v>
      </c>
      <c r="AZ11" s="109">
        <v>9.9600000000000009</v>
      </c>
      <c r="BA11" s="109">
        <v>18.53</v>
      </c>
      <c r="BB11" s="149">
        <v>6473</v>
      </c>
      <c r="BC11" s="150"/>
      <c r="BD11" s="109">
        <v>69.48</v>
      </c>
      <c r="BE11" s="109">
        <v>59.36</v>
      </c>
      <c r="BF11" s="109">
        <v>7.72</v>
      </c>
      <c r="BG11" s="109">
        <v>2.4</v>
      </c>
      <c r="BH11" s="109">
        <v>10.23</v>
      </c>
      <c r="BI11" s="109">
        <v>20.28</v>
      </c>
      <c r="BJ11" s="149">
        <v>6996</v>
      </c>
    </row>
    <row r="12" spans="1:62" hidden="1" x14ac:dyDescent="0.2">
      <c r="A12" s="106" t="s">
        <v>98</v>
      </c>
      <c r="B12" s="107"/>
      <c r="C12" s="107"/>
      <c r="D12" s="107"/>
      <c r="E12" s="107"/>
      <c r="F12" s="107"/>
      <c r="G12" s="156"/>
      <c r="H12" s="108" t="s">
        <v>98</v>
      </c>
      <c r="I12" s="109"/>
      <c r="J12" s="109"/>
      <c r="K12" s="109"/>
      <c r="L12" s="109"/>
      <c r="M12" s="109"/>
      <c r="N12" s="156"/>
      <c r="O12" s="108" t="s">
        <v>98</v>
      </c>
      <c r="P12" s="110"/>
      <c r="Q12" s="110"/>
      <c r="R12" s="110"/>
      <c r="S12" s="110"/>
      <c r="T12" s="110"/>
      <c r="U12" s="157"/>
      <c r="W12" s="108" t="s">
        <v>98</v>
      </c>
      <c r="X12" s="109"/>
      <c r="Y12" s="109"/>
      <c r="Z12" s="109"/>
      <c r="AA12" s="109"/>
      <c r="AB12" s="109"/>
      <c r="AC12" s="109"/>
      <c r="AD12" s="149"/>
      <c r="AE12" s="150"/>
      <c r="AF12" s="109"/>
      <c r="AG12" s="109"/>
      <c r="AH12" s="109"/>
      <c r="AI12" s="109"/>
      <c r="AJ12" s="109"/>
      <c r="AK12" s="109"/>
      <c r="AL12" s="149"/>
      <c r="AM12" s="150"/>
      <c r="AN12" s="109"/>
      <c r="AO12" s="109"/>
      <c r="AP12" s="109"/>
      <c r="AQ12" s="109"/>
      <c r="AR12" s="109"/>
      <c r="AS12" s="109"/>
      <c r="AT12" s="149"/>
      <c r="AU12" s="150"/>
      <c r="AV12" s="109"/>
      <c r="AW12" s="109"/>
      <c r="AX12" s="109"/>
      <c r="AY12" s="109"/>
      <c r="AZ12" s="109"/>
      <c r="BA12" s="109"/>
      <c r="BB12" s="149"/>
      <c r="BC12" s="150"/>
      <c r="BD12" s="109"/>
      <c r="BE12" s="109"/>
      <c r="BF12" s="109"/>
      <c r="BG12" s="109"/>
      <c r="BH12" s="109"/>
      <c r="BI12" s="109"/>
      <c r="BJ12" s="149"/>
    </row>
    <row r="13" spans="1:62" x14ac:dyDescent="0.2">
      <c r="A13" s="106" t="s">
        <v>23</v>
      </c>
      <c r="B13" s="107">
        <v>156761</v>
      </c>
      <c r="C13" s="107">
        <v>165004</v>
      </c>
      <c r="D13" s="107">
        <v>117445</v>
      </c>
      <c r="E13" s="107">
        <v>116028</v>
      </c>
      <c r="F13" s="107">
        <v>120223</v>
      </c>
      <c r="G13" s="156"/>
      <c r="H13" s="108" t="s">
        <v>23</v>
      </c>
      <c r="I13" s="109">
        <v>54.21</v>
      </c>
      <c r="J13" s="109">
        <v>54.69</v>
      </c>
      <c r="K13" s="109">
        <v>53.48</v>
      </c>
      <c r="L13" s="109">
        <v>56.24</v>
      </c>
      <c r="M13" s="109">
        <v>56.61</v>
      </c>
      <c r="N13" s="156"/>
      <c r="O13" s="108" t="s">
        <v>23</v>
      </c>
      <c r="P13" s="110">
        <f t="shared" ref="P13:P21" si="1">(I13/I$33)*100</f>
        <v>73.078997034241027</v>
      </c>
      <c r="Q13" s="110">
        <f t="shared" ref="Q13:Q21" si="2">(J13/J$11)*100</f>
        <v>76.478814151866857</v>
      </c>
      <c r="R13" s="110">
        <f t="shared" ref="R13:R21" si="3">(K13/K$11)*100</f>
        <v>71.852747548031687</v>
      </c>
      <c r="S13" s="110">
        <f t="shared" ref="S13:S21" si="4">(L13/L$11)*100</f>
        <v>75.866720625927428</v>
      </c>
      <c r="T13" s="110">
        <f t="shared" ref="T13:T21" si="5">(M13/M$49)*100</f>
        <v>77.00993062168412</v>
      </c>
      <c r="U13" s="157"/>
      <c r="W13" s="108" t="s">
        <v>23</v>
      </c>
      <c r="X13" s="109">
        <v>56.61</v>
      </c>
      <c r="Y13" s="109">
        <v>47.45</v>
      </c>
      <c r="Z13" s="109">
        <v>8.0500000000000007</v>
      </c>
      <c r="AA13" s="109">
        <v>1.1100000000000001</v>
      </c>
      <c r="AB13" s="109">
        <v>9.6199999999999992</v>
      </c>
      <c r="AC13" s="109">
        <v>33.770000000000003</v>
      </c>
      <c r="AD13" s="149">
        <v>120223</v>
      </c>
      <c r="AE13" s="150"/>
      <c r="AF13" s="109">
        <v>56.24</v>
      </c>
      <c r="AG13" s="109">
        <v>46.84</v>
      </c>
      <c r="AH13" s="109">
        <v>8.18</v>
      </c>
      <c r="AI13" s="109">
        <v>1.21</v>
      </c>
      <c r="AJ13" s="109">
        <v>9.42</v>
      </c>
      <c r="AK13" s="109">
        <v>34.35</v>
      </c>
      <c r="AL13" s="149">
        <v>116028</v>
      </c>
      <c r="AM13" s="150"/>
      <c r="AN13" s="109">
        <v>53.48</v>
      </c>
      <c r="AO13" s="109">
        <v>44.61</v>
      </c>
      <c r="AP13" s="109">
        <v>7.62</v>
      </c>
      <c r="AQ13" s="109">
        <v>1.26</v>
      </c>
      <c r="AR13" s="109">
        <v>10.39</v>
      </c>
      <c r="AS13" s="109">
        <v>36.130000000000003</v>
      </c>
      <c r="AT13" s="149">
        <v>117445</v>
      </c>
      <c r="AU13" s="150"/>
      <c r="AV13" s="109">
        <v>54.69</v>
      </c>
      <c r="AW13" s="109">
        <v>41.77</v>
      </c>
      <c r="AX13" s="109">
        <v>11.49</v>
      </c>
      <c r="AY13" s="109">
        <v>1.43</v>
      </c>
      <c r="AZ13" s="109">
        <v>12.59</v>
      </c>
      <c r="BA13" s="109">
        <v>32.72</v>
      </c>
      <c r="BB13" s="149">
        <v>165004</v>
      </c>
      <c r="BC13" s="150"/>
      <c r="BD13" s="109">
        <v>54.21</v>
      </c>
      <c r="BE13" s="109">
        <v>42.71</v>
      </c>
      <c r="BF13" s="109">
        <v>10.050000000000001</v>
      </c>
      <c r="BG13" s="109">
        <v>1.45</v>
      </c>
      <c r="BH13" s="109">
        <v>13.15</v>
      </c>
      <c r="BI13" s="109">
        <v>32.64</v>
      </c>
      <c r="BJ13" s="149">
        <v>156761</v>
      </c>
    </row>
    <row r="14" spans="1:62" x14ac:dyDescent="0.2">
      <c r="A14" s="106" t="s">
        <v>24</v>
      </c>
      <c r="B14" s="107">
        <v>80856</v>
      </c>
      <c r="C14" s="107">
        <v>80135</v>
      </c>
      <c r="D14" s="107">
        <v>56829</v>
      </c>
      <c r="E14" s="107">
        <v>54514</v>
      </c>
      <c r="F14" s="107">
        <v>60331</v>
      </c>
      <c r="G14" s="156"/>
      <c r="H14" s="108" t="s">
        <v>24</v>
      </c>
      <c r="I14" s="109">
        <v>51.52</v>
      </c>
      <c r="J14" s="109">
        <v>52.42</v>
      </c>
      <c r="K14" s="109">
        <v>57.9</v>
      </c>
      <c r="L14" s="109">
        <v>60.55</v>
      </c>
      <c r="M14" s="109">
        <v>60.84</v>
      </c>
      <c r="N14" s="156"/>
      <c r="O14" s="108" t="s">
        <v>24</v>
      </c>
      <c r="P14" s="110">
        <f t="shared" si="1"/>
        <v>69.452682663790782</v>
      </c>
      <c r="Q14" s="110">
        <f t="shared" si="2"/>
        <v>73.304432946441054</v>
      </c>
      <c r="R14" s="110">
        <f t="shared" si="3"/>
        <v>77.791213220475612</v>
      </c>
      <c r="S14" s="110">
        <f t="shared" si="4"/>
        <v>81.680830972615681</v>
      </c>
      <c r="T14" s="110">
        <f t="shared" si="5"/>
        <v>82.764249761937151</v>
      </c>
      <c r="U14" s="157"/>
      <c r="W14" s="108" t="s">
        <v>24</v>
      </c>
      <c r="X14" s="109">
        <v>60.84</v>
      </c>
      <c r="Y14" s="109">
        <v>46.22</v>
      </c>
      <c r="Z14" s="109">
        <v>11.19</v>
      </c>
      <c r="AA14" s="109">
        <v>3.43</v>
      </c>
      <c r="AB14" s="109">
        <v>11.78</v>
      </c>
      <c r="AC14" s="109">
        <v>27.38</v>
      </c>
      <c r="AD14" s="149">
        <v>60331</v>
      </c>
      <c r="AE14" s="150"/>
      <c r="AF14" s="109">
        <v>60.55</v>
      </c>
      <c r="AG14" s="109">
        <v>46.79</v>
      </c>
      <c r="AH14" s="109">
        <v>10.26</v>
      </c>
      <c r="AI14" s="109">
        <v>3.5</v>
      </c>
      <c r="AJ14" s="109">
        <v>11.72</v>
      </c>
      <c r="AK14" s="109">
        <v>27.74</v>
      </c>
      <c r="AL14" s="149">
        <v>54514</v>
      </c>
      <c r="AM14" s="150"/>
      <c r="AN14" s="109">
        <v>57.9</v>
      </c>
      <c r="AO14" s="109">
        <v>43.88</v>
      </c>
      <c r="AP14" s="109">
        <v>10.050000000000001</v>
      </c>
      <c r="AQ14" s="109">
        <v>3.96</v>
      </c>
      <c r="AR14" s="109">
        <v>12.79</v>
      </c>
      <c r="AS14" s="109">
        <v>29.31</v>
      </c>
      <c r="AT14" s="149">
        <v>56829</v>
      </c>
      <c r="AU14" s="150"/>
      <c r="AV14" s="109">
        <v>52.42</v>
      </c>
      <c r="AW14" s="109">
        <v>39.270000000000003</v>
      </c>
      <c r="AX14" s="109">
        <v>9.67</v>
      </c>
      <c r="AY14" s="109">
        <v>3.48</v>
      </c>
      <c r="AZ14" s="109">
        <v>13.25</v>
      </c>
      <c r="BA14" s="109">
        <v>34.33</v>
      </c>
      <c r="BB14" s="149">
        <v>80135</v>
      </c>
      <c r="BC14" s="150"/>
      <c r="BD14" s="109">
        <v>51.52</v>
      </c>
      <c r="BE14" s="109">
        <v>39.49</v>
      </c>
      <c r="BF14" s="109">
        <v>8.91</v>
      </c>
      <c r="BG14" s="109">
        <v>3.11</v>
      </c>
      <c r="BH14" s="109">
        <v>14.51</v>
      </c>
      <c r="BI14" s="109">
        <v>33.97</v>
      </c>
      <c r="BJ14" s="149">
        <v>80856</v>
      </c>
    </row>
    <row r="15" spans="1:62" x14ac:dyDescent="0.2">
      <c r="A15" s="106" t="s">
        <v>25</v>
      </c>
      <c r="B15" s="107">
        <v>8768</v>
      </c>
      <c r="C15" s="107">
        <v>8368</v>
      </c>
      <c r="D15" s="107">
        <v>6167</v>
      </c>
      <c r="E15" s="107">
        <v>6047</v>
      </c>
      <c r="F15" s="107">
        <v>6440</v>
      </c>
      <c r="G15" s="156"/>
      <c r="H15" s="108" t="s">
        <v>25</v>
      </c>
      <c r="I15" s="109">
        <v>45.15</v>
      </c>
      <c r="J15" s="109">
        <v>46.72</v>
      </c>
      <c r="K15" s="109">
        <v>47.97</v>
      </c>
      <c r="L15" s="109">
        <v>49.4</v>
      </c>
      <c r="M15" s="109">
        <v>49.5</v>
      </c>
      <c r="N15" s="156"/>
      <c r="O15" s="108" t="s">
        <v>25</v>
      </c>
      <c r="P15" s="110">
        <f t="shared" si="1"/>
        <v>60.865462388784032</v>
      </c>
      <c r="Q15" s="110">
        <f t="shared" si="2"/>
        <v>65.333519787442313</v>
      </c>
      <c r="R15" s="110">
        <f t="shared" si="3"/>
        <v>64.449818621523576</v>
      </c>
      <c r="S15" s="110">
        <f t="shared" si="4"/>
        <v>66.639687036287611</v>
      </c>
      <c r="T15" s="110">
        <f t="shared" si="5"/>
        <v>67.33777717317372</v>
      </c>
      <c r="U15" s="157"/>
      <c r="W15" s="108" t="s">
        <v>25</v>
      </c>
      <c r="X15" s="109">
        <v>49.5</v>
      </c>
      <c r="Y15" s="109">
        <v>40.14</v>
      </c>
      <c r="Z15" s="109">
        <v>5.01</v>
      </c>
      <c r="AA15" s="109">
        <v>4.3499999999999996</v>
      </c>
      <c r="AB15" s="109">
        <v>10.23</v>
      </c>
      <c r="AC15" s="109">
        <v>40.270000000000003</v>
      </c>
      <c r="AD15" s="149">
        <v>6440</v>
      </c>
      <c r="AE15" s="150"/>
      <c r="AF15" s="109">
        <v>49.4</v>
      </c>
      <c r="AG15" s="109">
        <v>38.6</v>
      </c>
      <c r="AH15" s="109">
        <v>5.47</v>
      </c>
      <c r="AI15" s="109">
        <v>5.33</v>
      </c>
      <c r="AJ15" s="109">
        <v>10.47</v>
      </c>
      <c r="AK15" s="109">
        <v>40.130000000000003</v>
      </c>
      <c r="AL15" s="149">
        <v>6047</v>
      </c>
      <c r="AM15" s="150"/>
      <c r="AN15" s="109">
        <v>47.97</v>
      </c>
      <c r="AO15" s="109">
        <v>38.82</v>
      </c>
      <c r="AP15" s="109">
        <v>4.72</v>
      </c>
      <c r="AQ15" s="109">
        <v>4.43</v>
      </c>
      <c r="AR15" s="109">
        <v>10.83</v>
      </c>
      <c r="AS15" s="109">
        <v>41.2</v>
      </c>
      <c r="AT15" s="149">
        <v>6167</v>
      </c>
      <c r="AU15" s="150"/>
      <c r="AV15" s="109">
        <v>46.72</v>
      </c>
      <c r="AW15" s="109">
        <v>37.43</v>
      </c>
      <c r="AX15" s="109">
        <v>4.82</v>
      </c>
      <c r="AY15" s="109">
        <v>4.47</v>
      </c>
      <c r="AZ15" s="109">
        <v>12.2</v>
      </c>
      <c r="BA15" s="109">
        <v>41.08</v>
      </c>
      <c r="BB15" s="149">
        <v>8368</v>
      </c>
      <c r="BC15" s="150"/>
      <c r="BD15" s="109">
        <v>45.15</v>
      </c>
      <c r="BE15" s="109">
        <v>35.36</v>
      </c>
      <c r="BF15" s="109">
        <v>4.84</v>
      </c>
      <c r="BG15" s="109">
        <v>4.95</v>
      </c>
      <c r="BH15" s="109">
        <v>14.52</v>
      </c>
      <c r="BI15" s="109">
        <v>40.32</v>
      </c>
      <c r="BJ15" s="149">
        <v>8768</v>
      </c>
    </row>
    <row r="16" spans="1:62" x14ac:dyDescent="0.2">
      <c r="A16" s="106" t="s">
        <v>26</v>
      </c>
      <c r="B16" s="107">
        <v>17465</v>
      </c>
      <c r="C16" s="107">
        <v>17929</v>
      </c>
      <c r="D16" s="107">
        <v>12795</v>
      </c>
      <c r="E16" s="107">
        <v>12954</v>
      </c>
      <c r="F16" s="107">
        <v>13103</v>
      </c>
      <c r="G16" s="156"/>
      <c r="H16" s="108" t="s">
        <v>26</v>
      </c>
      <c r="I16" s="109">
        <v>42.64</v>
      </c>
      <c r="J16" s="109">
        <v>42.78</v>
      </c>
      <c r="K16" s="109">
        <v>44.98</v>
      </c>
      <c r="L16" s="109">
        <v>44.96</v>
      </c>
      <c r="M16" s="109">
        <v>44.44</v>
      </c>
      <c r="N16" s="156"/>
      <c r="O16" s="108" t="s">
        <v>26</v>
      </c>
      <c r="P16" s="110">
        <f t="shared" si="1"/>
        <v>57.481801024534903</v>
      </c>
      <c r="Q16" s="110">
        <f t="shared" si="2"/>
        <v>59.823800867011599</v>
      </c>
      <c r="R16" s="110">
        <f t="shared" si="3"/>
        <v>60.432621254870334</v>
      </c>
      <c r="S16" s="110">
        <f t="shared" si="4"/>
        <v>60.650209092135441</v>
      </c>
      <c r="T16" s="110">
        <f t="shared" si="5"/>
        <v>60.454359951027058</v>
      </c>
      <c r="U16" s="157"/>
      <c r="W16" s="108" t="s">
        <v>26</v>
      </c>
      <c r="X16" s="109">
        <v>44.44</v>
      </c>
      <c r="Y16" s="109">
        <v>36.9</v>
      </c>
      <c r="Z16" s="109">
        <v>4.8600000000000003</v>
      </c>
      <c r="AA16" s="109">
        <v>2.68</v>
      </c>
      <c r="AB16" s="109">
        <v>16.64</v>
      </c>
      <c r="AC16" s="109">
        <v>38.909999999999997</v>
      </c>
      <c r="AD16" s="149">
        <v>13103</v>
      </c>
      <c r="AE16" s="150"/>
      <c r="AF16" s="109">
        <v>44.96</v>
      </c>
      <c r="AG16" s="109">
        <v>37.08</v>
      </c>
      <c r="AH16" s="109">
        <v>5.59</v>
      </c>
      <c r="AI16" s="109">
        <v>2.29</v>
      </c>
      <c r="AJ16" s="109">
        <v>20.43</v>
      </c>
      <c r="AK16" s="109">
        <v>34.61</v>
      </c>
      <c r="AL16" s="149">
        <v>12954</v>
      </c>
      <c r="AM16" s="150"/>
      <c r="AN16" s="109">
        <v>44.98</v>
      </c>
      <c r="AO16" s="109">
        <v>34.44</v>
      </c>
      <c r="AP16" s="109">
        <v>5.4</v>
      </c>
      <c r="AQ16" s="109">
        <v>5.14</v>
      </c>
      <c r="AR16" s="109">
        <v>17.68</v>
      </c>
      <c r="AS16" s="109">
        <v>37.340000000000003</v>
      </c>
      <c r="AT16" s="149">
        <v>12795</v>
      </c>
      <c r="AU16" s="150"/>
      <c r="AV16" s="109">
        <v>42.78</v>
      </c>
      <c r="AW16" s="109">
        <v>30.34</v>
      </c>
      <c r="AX16" s="109">
        <v>8.0500000000000007</v>
      </c>
      <c r="AY16" s="109">
        <v>4.3899999999999997</v>
      </c>
      <c r="AZ16" s="109">
        <v>21.42</v>
      </c>
      <c r="BA16" s="109">
        <v>35.799999999999997</v>
      </c>
      <c r="BB16" s="149">
        <v>17929</v>
      </c>
      <c r="BC16" s="150"/>
      <c r="BD16" s="109">
        <v>42.64</v>
      </c>
      <c r="BE16" s="109">
        <v>30.78</v>
      </c>
      <c r="BF16" s="109">
        <v>8.66</v>
      </c>
      <c r="BG16" s="109">
        <v>3.21</v>
      </c>
      <c r="BH16" s="109">
        <v>22.79</v>
      </c>
      <c r="BI16" s="109">
        <v>34.56</v>
      </c>
      <c r="BJ16" s="149">
        <v>17465</v>
      </c>
    </row>
    <row r="17" spans="1:62" x14ac:dyDescent="0.2">
      <c r="A17" s="106" t="s">
        <v>27</v>
      </c>
      <c r="B17" s="107">
        <v>107425</v>
      </c>
      <c r="C17" s="107">
        <v>111662</v>
      </c>
      <c r="D17" s="107">
        <v>91569</v>
      </c>
      <c r="E17" s="107">
        <v>91403</v>
      </c>
      <c r="F17" s="107">
        <v>92152</v>
      </c>
      <c r="G17" s="156"/>
      <c r="H17" s="108" t="s">
        <v>27</v>
      </c>
      <c r="I17" s="109">
        <v>57.97</v>
      </c>
      <c r="J17" s="109">
        <v>59.74</v>
      </c>
      <c r="K17" s="109">
        <v>60.85</v>
      </c>
      <c r="L17" s="109">
        <v>61.75</v>
      </c>
      <c r="M17" s="109">
        <v>62.56</v>
      </c>
      <c r="N17" s="156"/>
      <c r="O17" s="108" t="s">
        <v>27</v>
      </c>
      <c r="P17" s="110">
        <f t="shared" si="1"/>
        <v>78.147748719331346</v>
      </c>
      <c r="Q17" s="110">
        <f t="shared" si="2"/>
        <v>83.540763529576282</v>
      </c>
      <c r="R17" s="110">
        <f t="shared" si="3"/>
        <v>81.754668816337499</v>
      </c>
      <c r="S17" s="110">
        <f t="shared" si="4"/>
        <v>83.299608795359504</v>
      </c>
      <c r="T17" s="110">
        <f t="shared" si="5"/>
        <v>85.104067473813089</v>
      </c>
      <c r="U17" s="157"/>
      <c r="W17" s="108" t="s">
        <v>27</v>
      </c>
      <c r="X17" s="109">
        <v>62.56</v>
      </c>
      <c r="Y17" s="109">
        <v>50.88</v>
      </c>
      <c r="Z17" s="109">
        <v>8.18</v>
      </c>
      <c r="AA17" s="109">
        <v>3.5</v>
      </c>
      <c r="AB17" s="109">
        <v>8.65</v>
      </c>
      <c r="AC17" s="109">
        <v>28.79</v>
      </c>
      <c r="AD17" s="149">
        <v>92152</v>
      </c>
      <c r="AE17" s="150"/>
      <c r="AF17" s="109">
        <v>61.75</v>
      </c>
      <c r="AG17" s="109">
        <v>49.23</v>
      </c>
      <c r="AH17" s="109">
        <v>8.69</v>
      </c>
      <c r="AI17" s="109">
        <v>3.83</v>
      </c>
      <c r="AJ17" s="109">
        <v>9.57</v>
      </c>
      <c r="AK17" s="109">
        <v>28.68</v>
      </c>
      <c r="AL17" s="149">
        <v>91403</v>
      </c>
      <c r="AM17" s="150"/>
      <c r="AN17" s="109">
        <v>60.85</v>
      </c>
      <c r="AO17" s="109">
        <v>48.75</v>
      </c>
      <c r="AP17" s="109">
        <v>8.23</v>
      </c>
      <c r="AQ17" s="109">
        <v>3.88</v>
      </c>
      <c r="AR17" s="109">
        <v>10.27</v>
      </c>
      <c r="AS17" s="109">
        <v>28.88</v>
      </c>
      <c r="AT17" s="149">
        <v>91569</v>
      </c>
      <c r="AU17" s="150"/>
      <c r="AV17" s="109">
        <v>59.74</v>
      </c>
      <c r="AW17" s="109">
        <v>47.64</v>
      </c>
      <c r="AX17" s="109">
        <v>8.3800000000000008</v>
      </c>
      <c r="AY17" s="109">
        <v>3.72</v>
      </c>
      <c r="AZ17" s="109">
        <v>10.41</v>
      </c>
      <c r="BA17" s="109">
        <v>29.85</v>
      </c>
      <c r="BB17" s="149">
        <v>111662</v>
      </c>
      <c r="BC17" s="150"/>
      <c r="BD17" s="109">
        <v>57.97</v>
      </c>
      <c r="BE17" s="109">
        <v>44.93</v>
      </c>
      <c r="BF17" s="109">
        <v>9.32</v>
      </c>
      <c r="BG17" s="109">
        <v>3.71</v>
      </c>
      <c r="BH17" s="109">
        <v>11.86</v>
      </c>
      <c r="BI17" s="109">
        <v>30.18</v>
      </c>
      <c r="BJ17" s="149">
        <v>107425</v>
      </c>
    </row>
    <row r="18" spans="1:62" x14ac:dyDescent="0.2">
      <c r="A18" s="106" t="s">
        <v>28</v>
      </c>
      <c r="B18" s="107">
        <v>14636</v>
      </c>
      <c r="C18" s="107">
        <v>15354</v>
      </c>
      <c r="D18" s="107">
        <v>51194</v>
      </c>
      <c r="E18" s="107">
        <v>54505</v>
      </c>
      <c r="F18" s="107">
        <v>55413</v>
      </c>
      <c r="G18" s="156"/>
      <c r="H18" s="108" t="s">
        <v>28</v>
      </c>
      <c r="I18" s="109">
        <v>63.52</v>
      </c>
      <c r="J18" s="109">
        <v>66</v>
      </c>
      <c r="K18" s="109">
        <v>59.23</v>
      </c>
      <c r="L18" s="109">
        <v>60.66</v>
      </c>
      <c r="M18" s="109">
        <v>64.06</v>
      </c>
      <c r="N18" s="156"/>
      <c r="O18" s="108" t="s">
        <v>28</v>
      </c>
      <c r="P18" s="110">
        <f t="shared" si="1"/>
        <v>85.629549743866264</v>
      </c>
      <c r="Q18" s="110">
        <f t="shared" si="2"/>
        <v>92.294783946301209</v>
      </c>
      <c r="R18" s="110">
        <f t="shared" si="3"/>
        <v>79.578127099287912</v>
      </c>
      <c r="S18" s="110">
        <f t="shared" si="4"/>
        <v>81.829218939700539</v>
      </c>
      <c r="T18" s="110">
        <f t="shared" si="5"/>
        <v>87.144606176030464</v>
      </c>
      <c r="U18" s="157"/>
      <c r="W18" s="108" t="s">
        <v>28</v>
      </c>
      <c r="X18" s="109">
        <v>64.06</v>
      </c>
      <c r="Y18" s="109">
        <v>53.89</v>
      </c>
      <c r="Z18" s="109">
        <v>8.09</v>
      </c>
      <c r="AA18" s="109">
        <v>2.0699999999999998</v>
      </c>
      <c r="AB18" s="109">
        <v>7.51</v>
      </c>
      <c r="AC18" s="109">
        <v>28.43</v>
      </c>
      <c r="AD18" s="149">
        <v>55413</v>
      </c>
      <c r="AE18" s="150"/>
      <c r="AF18" s="109">
        <v>60.66</v>
      </c>
      <c r="AG18" s="109">
        <v>50.67</v>
      </c>
      <c r="AH18" s="109">
        <v>7.87</v>
      </c>
      <c r="AI18" s="109">
        <v>2.12</v>
      </c>
      <c r="AJ18" s="109">
        <v>8.51</v>
      </c>
      <c r="AK18" s="109">
        <v>30.83</v>
      </c>
      <c r="AL18" s="149">
        <v>54505</v>
      </c>
      <c r="AM18" s="150"/>
      <c r="AN18" s="109">
        <v>59.23</v>
      </c>
      <c r="AO18" s="109">
        <v>49.6</v>
      </c>
      <c r="AP18" s="109">
        <v>7.81</v>
      </c>
      <c r="AQ18" s="109">
        <v>1.81</v>
      </c>
      <c r="AR18" s="109">
        <v>8.98</v>
      </c>
      <c r="AS18" s="109">
        <v>31.79</v>
      </c>
      <c r="AT18" s="149">
        <v>51194</v>
      </c>
      <c r="AU18" s="150"/>
      <c r="AV18" s="109">
        <v>66</v>
      </c>
      <c r="AW18" s="109">
        <v>52.93</v>
      </c>
      <c r="AX18" s="109">
        <v>11.66</v>
      </c>
      <c r="AY18" s="109">
        <v>1.41</v>
      </c>
      <c r="AZ18" s="109">
        <v>8.61</v>
      </c>
      <c r="BA18" s="109">
        <v>25.39</v>
      </c>
      <c r="BB18" s="149">
        <v>15354</v>
      </c>
      <c r="BC18" s="150"/>
      <c r="BD18" s="109">
        <v>63.52</v>
      </c>
      <c r="BE18" s="109">
        <v>51.97</v>
      </c>
      <c r="BF18" s="109">
        <v>10.36</v>
      </c>
      <c r="BG18" s="109">
        <v>1.19</v>
      </c>
      <c r="BH18" s="109">
        <v>9.89</v>
      </c>
      <c r="BI18" s="109">
        <v>26.59</v>
      </c>
      <c r="BJ18" s="149">
        <v>14636</v>
      </c>
    </row>
    <row r="19" spans="1:62" x14ac:dyDescent="0.2">
      <c r="A19" s="106" t="s">
        <v>29</v>
      </c>
      <c r="B19" s="107">
        <v>39459</v>
      </c>
      <c r="C19" s="107">
        <v>40367</v>
      </c>
      <c r="D19" s="107">
        <v>32660</v>
      </c>
      <c r="E19" s="107">
        <v>31981</v>
      </c>
      <c r="F19" s="107">
        <v>32013</v>
      </c>
      <c r="G19" s="156"/>
      <c r="H19" s="108" t="s">
        <v>29</v>
      </c>
      <c r="I19" s="109">
        <v>59.68</v>
      </c>
      <c r="J19" s="109">
        <v>66.11</v>
      </c>
      <c r="K19" s="109">
        <v>66.16</v>
      </c>
      <c r="L19" s="109">
        <v>67.739999999999995</v>
      </c>
      <c r="M19" s="109">
        <v>68.62</v>
      </c>
      <c r="N19" s="156"/>
      <c r="O19" s="108" t="s">
        <v>29</v>
      </c>
      <c r="P19" s="110">
        <f t="shared" si="1"/>
        <v>80.452952278242108</v>
      </c>
      <c r="Q19" s="110">
        <f t="shared" si="2"/>
        <v>92.448608586211705</v>
      </c>
      <c r="R19" s="110">
        <f t="shared" si="3"/>
        <v>88.888888888888872</v>
      </c>
      <c r="S19" s="110">
        <f t="shared" si="4"/>
        <v>91.380008093889103</v>
      </c>
      <c r="T19" s="110">
        <f t="shared" si="5"/>
        <v>93.347843830771325</v>
      </c>
      <c r="U19" s="157"/>
      <c r="W19" s="108" t="s">
        <v>29</v>
      </c>
      <c r="X19" s="109">
        <v>68.62</v>
      </c>
      <c r="Y19" s="109">
        <v>55.31</v>
      </c>
      <c r="Z19" s="109">
        <v>7.84</v>
      </c>
      <c r="AA19" s="109">
        <v>5.46</v>
      </c>
      <c r="AB19" s="109">
        <v>6.16</v>
      </c>
      <c r="AC19" s="109">
        <v>25.22</v>
      </c>
      <c r="AD19" s="149">
        <v>32013</v>
      </c>
      <c r="AE19" s="150"/>
      <c r="AF19" s="109">
        <v>67.739999999999995</v>
      </c>
      <c r="AG19" s="109">
        <v>54.54</v>
      </c>
      <c r="AH19" s="109">
        <v>7.89</v>
      </c>
      <c r="AI19" s="109">
        <v>5.31</v>
      </c>
      <c r="AJ19" s="109">
        <v>6.23</v>
      </c>
      <c r="AK19" s="109">
        <v>26.03</v>
      </c>
      <c r="AL19" s="149">
        <v>31981</v>
      </c>
      <c r="AM19" s="150"/>
      <c r="AN19" s="109">
        <v>66.16</v>
      </c>
      <c r="AO19" s="109">
        <v>52.67</v>
      </c>
      <c r="AP19" s="109">
        <v>7.83</v>
      </c>
      <c r="AQ19" s="109">
        <v>5.66</v>
      </c>
      <c r="AR19" s="109">
        <v>6.92</v>
      </c>
      <c r="AS19" s="109">
        <v>26.92</v>
      </c>
      <c r="AT19" s="149">
        <v>32660</v>
      </c>
      <c r="AU19" s="150"/>
      <c r="AV19" s="109">
        <v>66.11</v>
      </c>
      <c r="AW19" s="109">
        <v>49.84</v>
      </c>
      <c r="AX19" s="109">
        <v>11.11</v>
      </c>
      <c r="AY19" s="109">
        <v>5.16</v>
      </c>
      <c r="AZ19" s="109">
        <v>7.37</v>
      </c>
      <c r="BA19" s="109">
        <v>26.52</v>
      </c>
      <c r="BB19" s="149">
        <v>40367</v>
      </c>
      <c r="BC19" s="150"/>
      <c r="BD19" s="109">
        <v>59.68</v>
      </c>
      <c r="BE19" s="109">
        <v>44.69</v>
      </c>
      <c r="BF19" s="109">
        <v>10.63</v>
      </c>
      <c r="BG19" s="109">
        <v>4.3600000000000003</v>
      </c>
      <c r="BH19" s="109">
        <v>8.7200000000000006</v>
      </c>
      <c r="BI19" s="109">
        <v>31.59</v>
      </c>
      <c r="BJ19" s="149">
        <v>39459</v>
      </c>
    </row>
    <row r="20" spans="1:62" x14ac:dyDescent="0.2">
      <c r="A20" s="106" t="s">
        <v>30</v>
      </c>
      <c r="B20" s="107">
        <v>26664</v>
      </c>
      <c r="C20" s="107">
        <v>26618</v>
      </c>
      <c r="D20" s="107">
        <v>21486</v>
      </c>
      <c r="E20" s="107">
        <v>23046</v>
      </c>
      <c r="F20" s="107">
        <v>22615</v>
      </c>
      <c r="G20" s="156"/>
      <c r="H20" s="108" t="s">
        <v>30</v>
      </c>
      <c r="I20" s="109">
        <v>52.5</v>
      </c>
      <c r="J20" s="109">
        <v>56.13</v>
      </c>
      <c r="K20" s="109">
        <v>57.32</v>
      </c>
      <c r="L20" s="109">
        <v>57.32</v>
      </c>
      <c r="M20" s="109">
        <v>59.58</v>
      </c>
      <c r="N20" s="156"/>
      <c r="O20" s="108" t="s">
        <v>30</v>
      </c>
      <c r="P20" s="110">
        <f t="shared" si="1"/>
        <v>70.773793475330265</v>
      </c>
      <c r="Q20" s="110">
        <f t="shared" si="2"/>
        <v>78.492518528877071</v>
      </c>
      <c r="R20" s="110">
        <f t="shared" si="3"/>
        <v>77.011957544001064</v>
      </c>
      <c r="S20" s="110">
        <f t="shared" si="4"/>
        <v>77.323620666396877</v>
      </c>
      <c r="T20" s="110">
        <f t="shared" si="5"/>
        <v>81.05019725207454</v>
      </c>
      <c r="U20" s="157"/>
      <c r="W20" s="108" t="s">
        <v>30</v>
      </c>
      <c r="X20" s="109">
        <v>59.58</v>
      </c>
      <c r="Y20" s="109">
        <v>46.64</v>
      </c>
      <c r="Z20" s="109">
        <v>8.42</v>
      </c>
      <c r="AA20" s="109">
        <v>4.5199999999999996</v>
      </c>
      <c r="AB20" s="109">
        <v>9.24</v>
      </c>
      <c r="AC20" s="109">
        <v>31.17</v>
      </c>
      <c r="AD20" s="149">
        <v>22615</v>
      </c>
      <c r="AE20" s="150"/>
      <c r="AF20" s="109">
        <v>57.32</v>
      </c>
      <c r="AG20" s="109">
        <v>45.1</v>
      </c>
      <c r="AH20" s="109">
        <v>8.24</v>
      </c>
      <c r="AI20" s="109">
        <v>3.97</v>
      </c>
      <c r="AJ20" s="109">
        <v>10.49</v>
      </c>
      <c r="AK20" s="109">
        <v>32.19</v>
      </c>
      <c r="AL20" s="149">
        <v>23046</v>
      </c>
      <c r="AM20" s="150"/>
      <c r="AN20" s="109">
        <v>57.32</v>
      </c>
      <c r="AO20" s="109">
        <v>45.1</v>
      </c>
      <c r="AP20" s="109">
        <v>8.34</v>
      </c>
      <c r="AQ20" s="109">
        <v>3.88</v>
      </c>
      <c r="AR20" s="109">
        <v>11.24</v>
      </c>
      <c r="AS20" s="109">
        <v>31.44</v>
      </c>
      <c r="AT20" s="149">
        <v>21486</v>
      </c>
      <c r="AU20" s="150"/>
      <c r="AV20" s="109">
        <v>56.13</v>
      </c>
      <c r="AW20" s="109">
        <v>40.06</v>
      </c>
      <c r="AX20" s="109">
        <v>11.76</v>
      </c>
      <c r="AY20" s="109">
        <v>4.3099999999999996</v>
      </c>
      <c r="AZ20" s="109">
        <v>12.43</v>
      </c>
      <c r="BA20" s="109">
        <v>31.44</v>
      </c>
      <c r="BB20" s="149">
        <v>26618</v>
      </c>
      <c r="BC20" s="150"/>
      <c r="BD20" s="109">
        <v>52.5</v>
      </c>
      <c r="BE20" s="109">
        <v>37.97</v>
      </c>
      <c r="BF20" s="109">
        <v>10.49</v>
      </c>
      <c r="BG20" s="109">
        <v>4.05</v>
      </c>
      <c r="BH20" s="109">
        <v>13.5</v>
      </c>
      <c r="BI20" s="109">
        <v>34</v>
      </c>
      <c r="BJ20" s="149">
        <v>26664</v>
      </c>
    </row>
    <row r="21" spans="1:62" x14ac:dyDescent="0.2">
      <c r="A21" s="106" t="s">
        <v>31</v>
      </c>
      <c r="B21" s="107">
        <v>41561</v>
      </c>
      <c r="C21" s="107">
        <v>41679</v>
      </c>
      <c r="D21" s="107">
        <v>31458</v>
      </c>
      <c r="E21" s="107">
        <v>30227</v>
      </c>
      <c r="F21" s="107">
        <v>30607</v>
      </c>
      <c r="G21" s="156"/>
      <c r="H21" s="108" t="s">
        <v>31</v>
      </c>
      <c r="I21" s="109">
        <v>50.95</v>
      </c>
      <c r="J21" s="109">
        <v>51.98</v>
      </c>
      <c r="K21" s="109">
        <v>52</v>
      </c>
      <c r="L21" s="109">
        <v>56.2</v>
      </c>
      <c r="M21" s="109">
        <v>56.43</v>
      </c>
      <c r="N21" s="156"/>
      <c r="O21" s="108" t="s">
        <v>31</v>
      </c>
      <c r="P21" s="110">
        <f t="shared" si="1"/>
        <v>68.68428147748719</v>
      </c>
      <c r="Q21" s="110">
        <f t="shared" si="2"/>
        <v>72.68913438679904</v>
      </c>
      <c r="R21" s="110">
        <f t="shared" si="3"/>
        <v>69.864302028751851</v>
      </c>
      <c r="S21" s="110">
        <f t="shared" si="4"/>
        <v>75.812761365169308</v>
      </c>
      <c r="T21" s="110">
        <f t="shared" si="5"/>
        <v>76.765065977418033</v>
      </c>
      <c r="U21" s="157"/>
      <c r="W21" s="108" t="s">
        <v>31</v>
      </c>
      <c r="X21" s="109">
        <v>56.43</v>
      </c>
      <c r="Y21" s="109">
        <v>46</v>
      </c>
      <c r="Z21" s="109">
        <v>6.91</v>
      </c>
      <c r="AA21" s="109">
        <v>3.52</v>
      </c>
      <c r="AB21" s="109">
        <v>8.52</v>
      </c>
      <c r="AC21" s="109">
        <v>35.049999999999997</v>
      </c>
      <c r="AD21" s="149">
        <v>30607</v>
      </c>
      <c r="AE21" s="150"/>
      <c r="AF21" s="109">
        <v>56.2</v>
      </c>
      <c r="AG21" s="109">
        <v>45.47</v>
      </c>
      <c r="AH21" s="109">
        <v>7.18</v>
      </c>
      <c r="AI21" s="109">
        <v>3.55</v>
      </c>
      <c r="AJ21" s="109">
        <v>9.17</v>
      </c>
      <c r="AK21" s="109">
        <v>34.630000000000003</v>
      </c>
      <c r="AL21" s="149">
        <v>30227</v>
      </c>
      <c r="AM21" s="150"/>
      <c r="AN21" s="109">
        <v>52</v>
      </c>
      <c r="AO21" s="109">
        <v>41.69</v>
      </c>
      <c r="AP21" s="109">
        <v>6.96</v>
      </c>
      <c r="AQ21" s="109">
        <v>3.36</v>
      </c>
      <c r="AR21" s="109">
        <v>10.32</v>
      </c>
      <c r="AS21" s="109">
        <v>37.68</v>
      </c>
      <c r="AT21" s="149">
        <v>31458</v>
      </c>
      <c r="AU21" s="150"/>
      <c r="AV21" s="109">
        <v>51.98</v>
      </c>
      <c r="AW21" s="109">
        <v>39.049999999999997</v>
      </c>
      <c r="AX21" s="109">
        <v>9.32</v>
      </c>
      <c r="AY21" s="109">
        <v>3.6</v>
      </c>
      <c r="AZ21" s="109">
        <v>11.71</v>
      </c>
      <c r="BA21" s="109">
        <v>36.32</v>
      </c>
      <c r="BB21" s="149">
        <v>41679</v>
      </c>
      <c r="BC21" s="150"/>
      <c r="BD21" s="109">
        <v>50.95</v>
      </c>
      <c r="BE21" s="109">
        <v>38.83</v>
      </c>
      <c r="BF21" s="109">
        <v>8.85</v>
      </c>
      <c r="BG21" s="109">
        <v>3.27</v>
      </c>
      <c r="BH21" s="109">
        <v>12.81</v>
      </c>
      <c r="BI21" s="109">
        <v>36.24</v>
      </c>
      <c r="BJ21" s="149">
        <v>41561</v>
      </c>
    </row>
    <row r="22" spans="1:62" x14ac:dyDescent="0.2">
      <c r="A22" s="106" t="s">
        <v>32</v>
      </c>
      <c r="B22" s="107"/>
      <c r="C22" s="107"/>
      <c r="D22" s="107"/>
      <c r="E22" s="107"/>
      <c r="F22" s="107"/>
      <c r="G22" s="156"/>
      <c r="H22" s="108" t="s">
        <v>32</v>
      </c>
      <c r="I22" s="109"/>
      <c r="J22" s="109"/>
      <c r="K22" s="109"/>
      <c r="L22" s="109"/>
      <c r="M22" s="109"/>
      <c r="N22" s="156"/>
      <c r="O22" s="108" t="s">
        <v>32</v>
      </c>
      <c r="P22" s="110"/>
      <c r="Q22" s="110"/>
      <c r="R22" s="110"/>
      <c r="S22" s="110"/>
      <c r="T22" s="110"/>
      <c r="U22" s="157"/>
      <c r="W22" s="108" t="s">
        <v>32</v>
      </c>
      <c r="X22" s="109"/>
      <c r="Y22" s="109"/>
      <c r="Z22" s="109"/>
      <c r="AA22" s="109"/>
      <c r="AB22" s="109"/>
      <c r="AC22" s="109"/>
      <c r="AD22" s="149"/>
      <c r="AE22" s="150"/>
      <c r="AF22" s="109"/>
      <c r="AG22" s="109"/>
      <c r="AH22" s="109"/>
      <c r="AI22" s="109"/>
      <c r="AJ22" s="109"/>
      <c r="AK22" s="109"/>
      <c r="AL22" s="149"/>
      <c r="AM22" s="150"/>
      <c r="AN22" s="109"/>
      <c r="AO22" s="109"/>
      <c r="AP22" s="109"/>
      <c r="AQ22" s="109"/>
      <c r="AR22" s="109"/>
      <c r="AS22" s="109"/>
      <c r="AT22" s="149"/>
      <c r="AU22" s="150"/>
      <c r="AV22" s="109"/>
      <c r="AW22" s="109"/>
      <c r="AX22" s="109"/>
      <c r="AY22" s="109"/>
      <c r="AZ22" s="109"/>
      <c r="BA22" s="109"/>
      <c r="BB22" s="149"/>
      <c r="BC22" s="150"/>
      <c r="BD22" s="109"/>
      <c r="BE22" s="109"/>
      <c r="BF22" s="109"/>
      <c r="BG22" s="109"/>
      <c r="BH22" s="109"/>
      <c r="BI22" s="109"/>
      <c r="BJ22" s="149"/>
    </row>
    <row r="23" spans="1:62" x14ac:dyDescent="0.2">
      <c r="A23" s="106" t="s">
        <v>33</v>
      </c>
      <c r="B23" s="107">
        <v>12401</v>
      </c>
      <c r="C23" s="107">
        <v>11927</v>
      </c>
      <c r="D23" s="107">
        <v>9299</v>
      </c>
      <c r="E23" s="107">
        <v>10064</v>
      </c>
      <c r="F23" s="107">
        <v>9989</v>
      </c>
      <c r="G23" s="156"/>
      <c r="H23" s="108" t="s">
        <v>33</v>
      </c>
      <c r="I23" s="109">
        <v>56.01</v>
      </c>
      <c r="J23" s="109">
        <v>56.74</v>
      </c>
      <c r="K23" s="109">
        <v>58.43</v>
      </c>
      <c r="L23" s="109">
        <v>60.48</v>
      </c>
      <c r="M23" s="109">
        <v>59.58</v>
      </c>
      <c r="N23" s="156"/>
      <c r="O23" s="108" t="s">
        <v>33</v>
      </c>
      <c r="P23" s="110">
        <f t="shared" ref="P23:P39" si="6">(I23/I$33)*100</f>
        <v>75.505527096252351</v>
      </c>
      <c r="Q23" s="110">
        <f t="shared" ref="Q23:Q39" si="7">(J23/J$11)*100</f>
        <v>79.345546077471681</v>
      </c>
      <c r="R23" s="110">
        <f t="shared" ref="R23:R39" si="8">(K23/K$11)*100</f>
        <v>78.503291683460958</v>
      </c>
      <c r="S23" s="110">
        <f t="shared" ref="S23:S39" si="9">(L23/L$11)*100</f>
        <v>81.586402266288943</v>
      </c>
      <c r="T23" s="110">
        <f t="shared" ref="T23:T39" si="10">(M23/M$49)*100</f>
        <v>81.05019725207454</v>
      </c>
      <c r="U23" s="157"/>
      <c r="W23" s="108" t="s">
        <v>33</v>
      </c>
      <c r="X23" s="109">
        <v>59.58</v>
      </c>
      <c r="Y23" s="109">
        <v>49.62</v>
      </c>
      <c r="Z23" s="109">
        <v>7.51</v>
      </c>
      <c r="AA23" s="109">
        <v>2.44</v>
      </c>
      <c r="AB23" s="109">
        <v>8.51</v>
      </c>
      <c r="AC23" s="109">
        <v>31.91</v>
      </c>
      <c r="AD23" s="149">
        <v>9989</v>
      </c>
      <c r="AE23" s="150"/>
      <c r="AF23" s="109">
        <v>60.48</v>
      </c>
      <c r="AG23" s="109">
        <v>50.81</v>
      </c>
      <c r="AH23" s="109">
        <v>7.22</v>
      </c>
      <c r="AI23" s="109">
        <v>2.44</v>
      </c>
      <c r="AJ23" s="109">
        <v>8.01</v>
      </c>
      <c r="AK23" s="109">
        <v>31.52</v>
      </c>
      <c r="AL23" s="149">
        <v>10064</v>
      </c>
      <c r="AM23" s="150"/>
      <c r="AN23" s="109">
        <v>58.43</v>
      </c>
      <c r="AO23" s="109">
        <v>48.38</v>
      </c>
      <c r="AP23" s="109">
        <v>7.43</v>
      </c>
      <c r="AQ23" s="109">
        <v>2.62</v>
      </c>
      <c r="AR23" s="109">
        <v>9.36</v>
      </c>
      <c r="AS23" s="109">
        <v>32.22</v>
      </c>
      <c r="AT23" s="149">
        <v>9299</v>
      </c>
      <c r="AU23" s="150"/>
      <c r="AV23" s="109">
        <v>56.74</v>
      </c>
      <c r="AW23" s="109">
        <v>45.27</v>
      </c>
      <c r="AX23" s="109">
        <v>9.11</v>
      </c>
      <c r="AY23" s="109">
        <v>2.36</v>
      </c>
      <c r="AZ23" s="109">
        <v>10.85</v>
      </c>
      <c r="BA23" s="109">
        <v>32.409999999999997</v>
      </c>
      <c r="BB23" s="149">
        <v>11927</v>
      </c>
      <c r="BC23" s="150"/>
      <c r="BD23" s="109">
        <v>56.01</v>
      </c>
      <c r="BE23" s="109">
        <v>44.88</v>
      </c>
      <c r="BF23" s="109">
        <v>8.6</v>
      </c>
      <c r="BG23" s="109">
        <v>2.5299999999999998</v>
      </c>
      <c r="BH23" s="109">
        <v>10.71</v>
      </c>
      <c r="BI23" s="109">
        <v>33.28</v>
      </c>
      <c r="BJ23" s="149">
        <v>12401</v>
      </c>
    </row>
    <row r="24" spans="1:62" x14ac:dyDescent="0.2">
      <c r="A24" s="106" t="s">
        <v>34</v>
      </c>
      <c r="B24" s="107">
        <v>55313</v>
      </c>
      <c r="C24" s="107">
        <v>55139</v>
      </c>
      <c r="D24" s="107">
        <v>38565</v>
      </c>
      <c r="E24" s="107">
        <v>38584</v>
      </c>
      <c r="F24" s="114">
        <v>38308</v>
      </c>
      <c r="G24" s="156"/>
      <c r="H24" s="108" t="s">
        <v>34</v>
      </c>
      <c r="I24" s="109">
        <v>52.3</v>
      </c>
      <c r="J24" s="109">
        <v>52.7</v>
      </c>
      <c r="K24" s="109">
        <v>54.77</v>
      </c>
      <c r="L24" s="109">
        <v>56.67</v>
      </c>
      <c r="M24" s="109">
        <v>57.7</v>
      </c>
      <c r="N24" s="156"/>
      <c r="O24" s="108" t="s">
        <v>34</v>
      </c>
      <c r="P24" s="110">
        <f t="shared" si="6"/>
        <v>70.504179023995675</v>
      </c>
      <c r="Q24" s="110">
        <f t="shared" si="7"/>
        <v>73.695986575304147</v>
      </c>
      <c r="R24" s="110">
        <f t="shared" si="8"/>
        <v>73.585919656052667</v>
      </c>
      <c r="S24" s="110">
        <f t="shared" si="9"/>
        <v>76.446782679077302</v>
      </c>
      <c r="T24" s="110">
        <f t="shared" si="10"/>
        <v>78.492722078628745</v>
      </c>
      <c r="U24" s="157"/>
      <c r="W24" s="108" t="s">
        <v>34</v>
      </c>
      <c r="X24" s="109">
        <v>57.7</v>
      </c>
      <c r="Y24" s="109">
        <v>42.64</v>
      </c>
      <c r="Z24" s="109">
        <v>12.84</v>
      </c>
      <c r="AA24" s="109">
        <v>2.23</v>
      </c>
      <c r="AB24" s="109">
        <v>12.8</v>
      </c>
      <c r="AC24" s="109">
        <v>29.5</v>
      </c>
      <c r="AD24" s="149">
        <v>38308</v>
      </c>
      <c r="AE24" s="150"/>
      <c r="AF24" s="109">
        <v>56.67</v>
      </c>
      <c r="AG24" s="109">
        <v>41.47</v>
      </c>
      <c r="AH24" s="109">
        <v>12.67</v>
      </c>
      <c r="AI24" s="109">
        <v>2.5299999999999998</v>
      </c>
      <c r="AJ24" s="109">
        <v>13.82</v>
      </c>
      <c r="AK24" s="109">
        <v>29.51</v>
      </c>
      <c r="AL24" s="149">
        <v>38584</v>
      </c>
      <c r="AM24" s="150"/>
      <c r="AN24" s="109">
        <v>54.77</v>
      </c>
      <c r="AO24" s="109">
        <v>39.53</v>
      </c>
      <c r="AP24" s="109">
        <v>12.13</v>
      </c>
      <c r="AQ24" s="109">
        <v>3.11</v>
      </c>
      <c r="AR24" s="109">
        <v>14.39</v>
      </c>
      <c r="AS24" s="109">
        <v>30.84</v>
      </c>
      <c r="AT24" s="149">
        <v>38565</v>
      </c>
      <c r="AU24" s="150"/>
      <c r="AV24" s="109">
        <v>52.7</v>
      </c>
      <c r="AW24" s="109">
        <v>40.020000000000003</v>
      </c>
      <c r="AX24" s="109">
        <v>9.49</v>
      </c>
      <c r="AY24" s="109">
        <v>3.19</v>
      </c>
      <c r="AZ24" s="109">
        <v>15.66</v>
      </c>
      <c r="BA24" s="109">
        <v>31.65</v>
      </c>
      <c r="BB24" s="149">
        <v>55139</v>
      </c>
      <c r="BC24" s="150"/>
      <c r="BD24" s="109">
        <v>52.3</v>
      </c>
      <c r="BE24" s="109">
        <v>39.54</v>
      </c>
      <c r="BF24" s="109">
        <v>9.36</v>
      </c>
      <c r="BG24" s="109">
        <v>3.4</v>
      </c>
      <c r="BH24" s="109">
        <v>16.3</v>
      </c>
      <c r="BI24" s="109">
        <v>31.4</v>
      </c>
      <c r="BJ24" s="149">
        <v>55313</v>
      </c>
    </row>
    <row r="25" spans="1:62" x14ac:dyDescent="0.2">
      <c r="A25" s="106" t="s">
        <v>35</v>
      </c>
      <c r="B25" s="107">
        <v>67731</v>
      </c>
      <c r="C25" s="107">
        <v>70201</v>
      </c>
      <c r="D25" s="107">
        <v>58985</v>
      </c>
      <c r="E25" s="107">
        <v>65457</v>
      </c>
      <c r="F25" s="107">
        <v>67925</v>
      </c>
      <c r="G25" s="156"/>
      <c r="H25" s="108" t="s">
        <v>35</v>
      </c>
      <c r="I25" s="109">
        <v>66.38</v>
      </c>
      <c r="J25" s="109">
        <v>66.88</v>
      </c>
      <c r="K25" s="109">
        <v>69.08</v>
      </c>
      <c r="L25" s="109">
        <v>70.64</v>
      </c>
      <c r="M25" s="109">
        <v>72.05</v>
      </c>
      <c r="N25" s="156"/>
      <c r="O25" s="108" t="s">
        <v>35</v>
      </c>
      <c r="P25" s="110">
        <f t="shared" si="6"/>
        <v>89.485036397950907</v>
      </c>
      <c r="Q25" s="110">
        <f t="shared" si="7"/>
        <v>93.525381065585222</v>
      </c>
      <c r="R25" s="110">
        <f t="shared" si="8"/>
        <v>92.812038156657252</v>
      </c>
      <c r="S25" s="110">
        <f t="shared" si="9"/>
        <v>95.292054498853375</v>
      </c>
      <c r="T25" s="110">
        <f t="shared" si="10"/>
        <v>98.013875663175071</v>
      </c>
      <c r="U25" s="157"/>
      <c r="W25" s="108" t="s">
        <v>35</v>
      </c>
      <c r="X25" s="109">
        <v>72.05</v>
      </c>
      <c r="Y25" s="109">
        <v>62.68</v>
      </c>
      <c r="Z25" s="109">
        <v>7.86</v>
      </c>
      <c r="AA25" s="109">
        <v>1.51</v>
      </c>
      <c r="AB25" s="109">
        <v>6.76</v>
      </c>
      <c r="AC25" s="109">
        <v>21.2</v>
      </c>
      <c r="AD25" s="149">
        <v>67925</v>
      </c>
      <c r="AE25" s="150"/>
      <c r="AF25" s="109">
        <v>70.64</v>
      </c>
      <c r="AG25" s="109">
        <v>60.77</v>
      </c>
      <c r="AH25" s="109">
        <v>8.27</v>
      </c>
      <c r="AI25" s="109">
        <v>1.6</v>
      </c>
      <c r="AJ25" s="109">
        <v>7.2</v>
      </c>
      <c r="AK25" s="109">
        <v>22.15</v>
      </c>
      <c r="AL25" s="149">
        <v>65457</v>
      </c>
      <c r="AM25" s="150"/>
      <c r="AN25" s="109">
        <v>69.08</v>
      </c>
      <c r="AO25" s="109">
        <v>58.34</v>
      </c>
      <c r="AP25" s="109">
        <v>8.8800000000000008</v>
      </c>
      <c r="AQ25" s="109">
        <v>1.86</v>
      </c>
      <c r="AR25" s="109">
        <v>8.08</v>
      </c>
      <c r="AS25" s="109">
        <v>22.84</v>
      </c>
      <c r="AT25" s="149">
        <v>58985</v>
      </c>
      <c r="AU25" s="150"/>
      <c r="AV25" s="109">
        <v>66.88</v>
      </c>
      <c r="AW25" s="109">
        <v>56.57</v>
      </c>
      <c r="AX25" s="109">
        <v>8.4600000000000009</v>
      </c>
      <c r="AY25" s="109">
        <v>1.86</v>
      </c>
      <c r="AZ25" s="109">
        <v>8.6</v>
      </c>
      <c r="BA25" s="109">
        <v>24.52</v>
      </c>
      <c r="BB25" s="149">
        <v>70201</v>
      </c>
      <c r="BC25" s="150"/>
      <c r="BD25" s="109">
        <v>66.38</v>
      </c>
      <c r="BE25" s="109">
        <v>56.43</v>
      </c>
      <c r="BF25" s="109">
        <v>8.23</v>
      </c>
      <c r="BG25" s="109">
        <v>1.72</v>
      </c>
      <c r="BH25" s="109">
        <v>9.1300000000000008</v>
      </c>
      <c r="BI25" s="109">
        <v>24.49</v>
      </c>
      <c r="BJ25" s="149">
        <v>67731</v>
      </c>
    </row>
    <row r="26" spans="1:62" x14ac:dyDescent="0.2">
      <c r="A26" s="106" t="s">
        <v>36</v>
      </c>
      <c r="B26" s="107">
        <v>85059</v>
      </c>
      <c r="C26" s="107">
        <v>84932</v>
      </c>
      <c r="D26" s="107">
        <v>63475</v>
      </c>
      <c r="E26" s="107">
        <v>64300</v>
      </c>
      <c r="F26" s="107">
        <v>70990</v>
      </c>
      <c r="G26" s="156"/>
      <c r="H26" s="108" t="s">
        <v>36</v>
      </c>
      <c r="I26" s="109">
        <v>50.54</v>
      </c>
      <c r="J26" s="109">
        <v>52.85</v>
      </c>
      <c r="K26" s="109">
        <v>55.4</v>
      </c>
      <c r="L26" s="109">
        <v>57</v>
      </c>
      <c r="M26" s="109">
        <v>59.78</v>
      </c>
      <c r="N26" s="156"/>
      <c r="O26" s="108" t="s">
        <v>36</v>
      </c>
      <c r="P26" s="110">
        <f t="shared" si="6"/>
        <v>68.13157185225127</v>
      </c>
      <c r="Q26" s="110">
        <f t="shared" si="7"/>
        <v>73.905747447909377</v>
      </c>
      <c r="R26" s="110">
        <f t="shared" si="8"/>
        <v>74.432352546016375</v>
      </c>
      <c r="S26" s="110">
        <f t="shared" si="9"/>
        <v>76.891946580331847</v>
      </c>
      <c r="T26" s="110">
        <f t="shared" si="10"/>
        <v>81.322269079036857</v>
      </c>
      <c r="U26" s="157"/>
      <c r="W26" s="108" t="s">
        <v>36</v>
      </c>
      <c r="X26" s="109">
        <v>59.78</v>
      </c>
      <c r="Y26" s="109">
        <v>49.06</v>
      </c>
      <c r="Z26" s="109">
        <v>8.5399999999999991</v>
      </c>
      <c r="AA26" s="109">
        <v>2.1800000000000002</v>
      </c>
      <c r="AB26" s="109">
        <v>10.92</v>
      </c>
      <c r="AC26" s="109">
        <v>29.29</v>
      </c>
      <c r="AD26" s="149">
        <v>70990</v>
      </c>
      <c r="AE26" s="150"/>
      <c r="AF26" s="109">
        <v>57</v>
      </c>
      <c r="AG26" s="109">
        <v>46.55</v>
      </c>
      <c r="AH26" s="109">
        <v>8</v>
      </c>
      <c r="AI26" s="109">
        <v>2.4500000000000002</v>
      </c>
      <c r="AJ26" s="109">
        <v>12.08</v>
      </c>
      <c r="AK26" s="109">
        <v>30.92</v>
      </c>
      <c r="AL26" s="149">
        <v>64300</v>
      </c>
      <c r="AM26" s="150"/>
      <c r="AN26" s="109">
        <v>55.4</v>
      </c>
      <c r="AO26" s="109">
        <v>44.78</v>
      </c>
      <c r="AP26" s="109">
        <v>7.99</v>
      </c>
      <c r="AQ26" s="109">
        <v>2.63</v>
      </c>
      <c r="AR26" s="109">
        <v>13.15</v>
      </c>
      <c r="AS26" s="109">
        <v>31.46</v>
      </c>
      <c r="AT26" s="149">
        <v>63475</v>
      </c>
      <c r="AU26" s="150"/>
      <c r="AV26" s="109">
        <v>52.85</v>
      </c>
      <c r="AW26" s="109">
        <v>42.37</v>
      </c>
      <c r="AX26" s="109">
        <v>7.86</v>
      </c>
      <c r="AY26" s="109">
        <v>2.61</v>
      </c>
      <c r="AZ26" s="109">
        <v>14.36</v>
      </c>
      <c r="BA26" s="109">
        <v>32.799999999999997</v>
      </c>
      <c r="BB26" s="149">
        <v>84932</v>
      </c>
      <c r="BC26" s="150"/>
      <c r="BD26" s="109">
        <v>50.54</v>
      </c>
      <c r="BE26" s="109">
        <v>40.4</v>
      </c>
      <c r="BF26" s="109">
        <v>7.67</v>
      </c>
      <c r="BG26" s="109">
        <v>2.4700000000000002</v>
      </c>
      <c r="BH26" s="109">
        <v>15.15</v>
      </c>
      <c r="BI26" s="109">
        <v>34.31</v>
      </c>
      <c r="BJ26" s="149">
        <v>85059</v>
      </c>
    </row>
    <row r="27" spans="1:62" x14ac:dyDescent="0.2">
      <c r="A27" s="106" t="s">
        <v>37</v>
      </c>
      <c r="B27" s="107">
        <v>60142</v>
      </c>
      <c r="C27" s="107">
        <v>57591</v>
      </c>
      <c r="D27" s="107">
        <v>41627</v>
      </c>
      <c r="E27" s="107">
        <v>41420</v>
      </c>
      <c r="F27" s="107">
        <v>42589</v>
      </c>
      <c r="G27" s="156"/>
      <c r="H27" s="108" t="s">
        <v>37</v>
      </c>
      <c r="I27" s="109">
        <v>64.790000000000006</v>
      </c>
      <c r="J27" s="109">
        <v>66.23</v>
      </c>
      <c r="K27" s="109">
        <v>68.12</v>
      </c>
      <c r="L27" s="109">
        <v>68.98</v>
      </c>
      <c r="M27" s="109">
        <v>69.59</v>
      </c>
      <c r="N27" s="156"/>
      <c r="O27" s="108" t="s">
        <v>37</v>
      </c>
      <c r="P27" s="110">
        <f t="shared" si="6"/>
        <v>87.341601509840928</v>
      </c>
      <c r="Q27" s="110">
        <f t="shared" si="7"/>
        <v>92.616417284295906</v>
      </c>
      <c r="R27" s="110">
        <f t="shared" si="8"/>
        <v>91.522235657664922</v>
      </c>
      <c r="S27" s="110">
        <f t="shared" si="9"/>
        <v>93.052745177391088</v>
      </c>
      <c r="T27" s="110">
        <f t="shared" si="10"/>
        <v>94.667392191538568</v>
      </c>
      <c r="U27" s="157"/>
      <c r="W27" s="108" t="s">
        <v>37</v>
      </c>
      <c r="X27" s="109">
        <v>69.59</v>
      </c>
      <c r="Y27" s="109">
        <v>55.67</v>
      </c>
      <c r="Z27" s="109">
        <v>8.58</v>
      </c>
      <c r="AA27" s="109">
        <v>5.34</v>
      </c>
      <c r="AB27" s="109">
        <v>7.4</v>
      </c>
      <c r="AC27" s="109">
        <v>23.01</v>
      </c>
      <c r="AD27" s="149">
        <v>42589</v>
      </c>
      <c r="AE27" s="150"/>
      <c r="AF27" s="109">
        <v>68.98</v>
      </c>
      <c r="AG27" s="109">
        <v>55.17</v>
      </c>
      <c r="AH27" s="109">
        <v>8.27</v>
      </c>
      <c r="AI27" s="109">
        <v>5.54</v>
      </c>
      <c r="AJ27" s="109">
        <v>8.0500000000000007</v>
      </c>
      <c r="AK27" s="109">
        <v>22.97</v>
      </c>
      <c r="AL27" s="149">
        <v>41420</v>
      </c>
      <c r="AM27" s="150"/>
      <c r="AN27" s="109">
        <v>68.12</v>
      </c>
      <c r="AO27" s="109">
        <v>53.41</v>
      </c>
      <c r="AP27" s="109">
        <v>8.74</v>
      </c>
      <c r="AQ27" s="109">
        <v>5.97</v>
      </c>
      <c r="AR27" s="109">
        <v>8.43</v>
      </c>
      <c r="AS27" s="109">
        <v>23.44</v>
      </c>
      <c r="AT27" s="149">
        <v>41627</v>
      </c>
      <c r="AU27" s="150"/>
      <c r="AV27" s="109">
        <v>66.23</v>
      </c>
      <c r="AW27" s="109">
        <v>47.04</v>
      </c>
      <c r="AX27" s="109">
        <v>14.13</v>
      </c>
      <c r="AY27" s="109">
        <v>5.0599999999999996</v>
      </c>
      <c r="AZ27" s="109">
        <v>9.69</v>
      </c>
      <c r="BA27" s="109">
        <v>24.08</v>
      </c>
      <c r="BB27" s="149">
        <v>57591</v>
      </c>
      <c r="BC27" s="150"/>
      <c r="BD27" s="109">
        <v>64.790000000000006</v>
      </c>
      <c r="BE27" s="109">
        <v>45.13</v>
      </c>
      <c r="BF27" s="109">
        <v>14.55</v>
      </c>
      <c r="BG27" s="109">
        <v>5.1100000000000003</v>
      </c>
      <c r="BH27" s="109">
        <v>10.5</v>
      </c>
      <c r="BI27" s="109">
        <v>24.71</v>
      </c>
      <c r="BJ27" s="149">
        <v>60142</v>
      </c>
    </row>
    <row r="28" spans="1:62" x14ac:dyDescent="0.2">
      <c r="A28" s="106" t="s">
        <v>38</v>
      </c>
      <c r="B28" s="107">
        <v>26019</v>
      </c>
      <c r="C28" s="107">
        <v>28557</v>
      </c>
      <c r="D28" s="107">
        <v>25958</v>
      </c>
      <c r="E28" s="107">
        <v>24022</v>
      </c>
      <c r="F28" s="107">
        <v>25458</v>
      </c>
      <c r="G28" s="156"/>
      <c r="H28" s="108" t="s">
        <v>38</v>
      </c>
      <c r="I28" s="109">
        <v>49.68</v>
      </c>
      <c r="J28" s="109">
        <v>50.62</v>
      </c>
      <c r="K28" s="109">
        <v>51.73</v>
      </c>
      <c r="L28" s="109">
        <v>53.71</v>
      </c>
      <c r="M28" s="109">
        <v>56.44</v>
      </c>
      <c r="N28" s="156"/>
      <c r="O28" s="108" t="s">
        <v>38</v>
      </c>
      <c r="P28" s="110">
        <f t="shared" si="6"/>
        <v>66.972229711512526</v>
      </c>
      <c r="Q28" s="110">
        <f t="shared" si="7"/>
        <v>70.787302475178294</v>
      </c>
      <c r="R28" s="110">
        <f t="shared" si="8"/>
        <v>69.501545075910244</v>
      </c>
      <c r="S28" s="110">
        <f t="shared" si="9"/>
        <v>72.453797382975864</v>
      </c>
      <c r="T28" s="110">
        <f t="shared" si="10"/>
        <v>76.778669568766148</v>
      </c>
      <c r="U28" s="157"/>
      <c r="W28" s="108" t="s">
        <v>38</v>
      </c>
      <c r="X28" s="109">
        <v>56.44</v>
      </c>
      <c r="Y28" s="109">
        <v>45.62</v>
      </c>
      <c r="Z28" s="109">
        <v>6.73</v>
      </c>
      <c r="AA28" s="109">
        <v>4.09</v>
      </c>
      <c r="AB28" s="109">
        <v>8.44</v>
      </c>
      <c r="AC28" s="109">
        <v>35.119999999999997</v>
      </c>
      <c r="AD28" s="149">
        <v>25458</v>
      </c>
      <c r="AE28" s="150"/>
      <c r="AF28" s="109">
        <v>53.71</v>
      </c>
      <c r="AG28" s="109">
        <v>42.32</v>
      </c>
      <c r="AH28" s="109">
        <v>6.95</v>
      </c>
      <c r="AI28" s="109">
        <v>4.4400000000000004</v>
      </c>
      <c r="AJ28" s="109">
        <v>9.31</v>
      </c>
      <c r="AK28" s="109">
        <v>36.979999999999997</v>
      </c>
      <c r="AL28" s="149">
        <v>24022</v>
      </c>
      <c r="AM28" s="150"/>
      <c r="AN28" s="109">
        <v>51.73</v>
      </c>
      <c r="AO28" s="109">
        <v>40.56</v>
      </c>
      <c r="AP28" s="109">
        <v>6.82</v>
      </c>
      <c r="AQ28" s="109">
        <v>4.34</v>
      </c>
      <c r="AR28" s="109">
        <v>10.53</v>
      </c>
      <c r="AS28" s="109">
        <v>37.74</v>
      </c>
      <c r="AT28" s="149">
        <v>25958</v>
      </c>
      <c r="AU28" s="150"/>
      <c r="AV28" s="109">
        <v>50.62</v>
      </c>
      <c r="AW28" s="109">
        <v>39.200000000000003</v>
      </c>
      <c r="AX28" s="109">
        <v>7.43</v>
      </c>
      <c r="AY28" s="109">
        <v>3.99</v>
      </c>
      <c r="AZ28" s="109">
        <v>11.22</v>
      </c>
      <c r="BA28" s="109">
        <v>38.159999999999997</v>
      </c>
      <c r="BB28" s="149">
        <v>28557</v>
      </c>
      <c r="BC28" s="150"/>
      <c r="BD28" s="109">
        <v>49.68</v>
      </c>
      <c r="BE28" s="109">
        <v>38.130000000000003</v>
      </c>
      <c r="BF28" s="109">
        <v>7.85</v>
      </c>
      <c r="BG28" s="109">
        <v>3.7</v>
      </c>
      <c r="BH28" s="109">
        <v>12.02</v>
      </c>
      <c r="BI28" s="109">
        <v>38.299999999999997</v>
      </c>
      <c r="BJ28" s="149">
        <v>26019</v>
      </c>
    </row>
    <row r="29" spans="1:62" x14ac:dyDescent="0.2">
      <c r="A29" s="106" t="s">
        <v>39</v>
      </c>
      <c r="B29" s="107">
        <v>63674</v>
      </c>
      <c r="C29" s="107">
        <v>61788</v>
      </c>
      <c r="D29" s="107">
        <v>47404</v>
      </c>
      <c r="E29" s="107">
        <v>47815</v>
      </c>
      <c r="F29" s="107">
        <v>46839</v>
      </c>
      <c r="G29" s="156"/>
      <c r="H29" s="108" t="s">
        <v>39</v>
      </c>
      <c r="I29" s="109">
        <v>53.47</v>
      </c>
      <c r="J29" s="109">
        <v>55.35</v>
      </c>
      <c r="K29" s="109">
        <v>55.95</v>
      </c>
      <c r="L29" s="109">
        <v>57.11</v>
      </c>
      <c r="M29" s="109">
        <v>57.93</v>
      </c>
      <c r="N29" s="156"/>
      <c r="O29" s="108" t="s">
        <v>39</v>
      </c>
      <c r="P29" s="110">
        <f t="shared" si="6"/>
        <v>72.081423564303037</v>
      </c>
      <c r="Q29" s="110">
        <f t="shared" si="7"/>
        <v>77.401761991329877</v>
      </c>
      <c r="R29" s="110">
        <f t="shared" si="8"/>
        <v>75.171301894397416</v>
      </c>
      <c r="S29" s="110">
        <f t="shared" si="9"/>
        <v>77.040334547416705</v>
      </c>
      <c r="T29" s="110">
        <f t="shared" si="10"/>
        <v>78.805604679635422</v>
      </c>
      <c r="U29" s="157"/>
      <c r="W29" s="108" t="s">
        <v>39</v>
      </c>
      <c r="X29" s="109">
        <v>57.93</v>
      </c>
      <c r="Y29" s="109">
        <v>46.71</v>
      </c>
      <c r="Z29" s="109">
        <v>8.23</v>
      </c>
      <c r="AA29" s="109">
        <v>2.99</v>
      </c>
      <c r="AB29" s="109">
        <v>9.11</v>
      </c>
      <c r="AC29" s="109">
        <v>32.96</v>
      </c>
      <c r="AD29" s="149">
        <v>46839</v>
      </c>
      <c r="AE29" s="150"/>
      <c r="AF29" s="109">
        <v>57.11</v>
      </c>
      <c r="AG29" s="109">
        <v>45.25</v>
      </c>
      <c r="AH29" s="109">
        <v>8.4600000000000009</v>
      </c>
      <c r="AI29" s="109">
        <v>3.4</v>
      </c>
      <c r="AJ29" s="109">
        <v>9.69</v>
      </c>
      <c r="AK29" s="109">
        <v>33.21</v>
      </c>
      <c r="AL29" s="149">
        <v>47815</v>
      </c>
      <c r="AM29" s="150"/>
      <c r="AN29" s="109">
        <v>55.95</v>
      </c>
      <c r="AO29" s="109">
        <v>43.88</v>
      </c>
      <c r="AP29" s="109">
        <v>8.39</v>
      </c>
      <c r="AQ29" s="109">
        <v>3.67</v>
      </c>
      <c r="AR29" s="109">
        <v>10.55</v>
      </c>
      <c r="AS29" s="109">
        <v>33.5</v>
      </c>
      <c r="AT29" s="149">
        <v>47404</v>
      </c>
      <c r="AU29" s="150"/>
      <c r="AV29" s="109">
        <v>55.35</v>
      </c>
      <c r="AW29" s="109">
        <v>38.68</v>
      </c>
      <c r="AX29" s="109">
        <v>10.99</v>
      </c>
      <c r="AY29" s="109">
        <v>5.69</v>
      </c>
      <c r="AZ29" s="109">
        <v>12.29</v>
      </c>
      <c r="BA29" s="109">
        <v>32.35</v>
      </c>
      <c r="BB29" s="149">
        <v>61788</v>
      </c>
      <c r="BC29" s="150"/>
      <c r="BD29" s="109">
        <v>53.47</v>
      </c>
      <c r="BE29" s="109">
        <v>35.24</v>
      </c>
      <c r="BF29" s="109">
        <v>12.58</v>
      </c>
      <c r="BG29" s="109">
        <v>5.64</v>
      </c>
      <c r="BH29" s="109">
        <v>13.81</v>
      </c>
      <c r="BI29" s="109">
        <v>32.72</v>
      </c>
      <c r="BJ29" s="149">
        <v>63674</v>
      </c>
    </row>
    <row r="30" spans="1:62" x14ac:dyDescent="0.2">
      <c r="A30" s="106" t="s">
        <v>40</v>
      </c>
      <c r="B30" s="107">
        <v>9133</v>
      </c>
      <c r="C30" s="107">
        <v>10064</v>
      </c>
      <c r="D30" s="107">
        <v>8722</v>
      </c>
      <c r="E30" s="107">
        <v>8188</v>
      </c>
      <c r="F30" s="107">
        <v>8138</v>
      </c>
      <c r="G30" s="156"/>
      <c r="H30" s="108" t="s">
        <v>40</v>
      </c>
      <c r="I30" s="109">
        <v>49.15</v>
      </c>
      <c r="J30" s="109">
        <v>50.66</v>
      </c>
      <c r="K30" s="109">
        <v>53.44</v>
      </c>
      <c r="L30" s="109">
        <v>53.34</v>
      </c>
      <c r="M30" s="109">
        <v>54.26</v>
      </c>
      <c r="N30" s="156"/>
      <c r="O30" s="108" t="s">
        <v>40</v>
      </c>
      <c r="P30" s="110">
        <f t="shared" si="6"/>
        <v>66.257751415475866</v>
      </c>
      <c r="Q30" s="110">
        <f t="shared" si="7"/>
        <v>70.843238707873013</v>
      </c>
      <c r="R30" s="110">
        <f t="shared" si="8"/>
        <v>71.799005777240353</v>
      </c>
      <c r="S30" s="110">
        <f t="shared" si="9"/>
        <v>71.95467422096317</v>
      </c>
      <c r="T30" s="110">
        <f t="shared" si="10"/>
        <v>73.813086654876884</v>
      </c>
      <c r="U30" s="157"/>
      <c r="W30" s="108" t="s">
        <v>40</v>
      </c>
      <c r="X30" s="109">
        <v>54.26</v>
      </c>
      <c r="Y30" s="109">
        <v>43.93</v>
      </c>
      <c r="Z30" s="109">
        <v>8.42</v>
      </c>
      <c r="AA30" s="109">
        <v>1.91</v>
      </c>
      <c r="AB30" s="109">
        <v>10.43</v>
      </c>
      <c r="AC30" s="109">
        <v>35.31</v>
      </c>
      <c r="AD30" s="149">
        <v>8138</v>
      </c>
      <c r="AE30" s="150"/>
      <c r="AF30" s="109">
        <v>53.34</v>
      </c>
      <c r="AG30" s="109">
        <v>42.82</v>
      </c>
      <c r="AH30" s="109">
        <v>8.32</v>
      </c>
      <c r="AI30" s="109">
        <v>2.2000000000000002</v>
      </c>
      <c r="AJ30" s="109">
        <v>11.41</v>
      </c>
      <c r="AK30" s="109">
        <v>35.25</v>
      </c>
      <c r="AL30" s="149">
        <v>8188</v>
      </c>
      <c r="AM30" s="150"/>
      <c r="AN30" s="109">
        <v>53.44</v>
      </c>
      <c r="AO30" s="109">
        <v>42.73</v>
      </c>
      <c r="AP30" s="109">
        <v>8.44</v>
      </c>
      <c r="AQ30" s="109">
        <v>2.27</v>
      </c>
      <c r="AR30" s="109">
        <v>11.17</v>
      </c>
      <c r="AS30" s="109">
        <v>35.39</v>
      </c>
      <c r="AT30" s="149">
        <v>8722</v>
      </c>
      <c r="AU30" s="150"/>
      <c r="AV30" s="109">
        <v>50.66</v>
      </c>
      <c r="AW30" s="109">
        <v>39.31</v>
      </c>
      <c r="AX30" s="109">
        <v>8.9499999999999993</v>
      </c>
      <c r="AY30" s="109">
        <v>2.4</v>
      </c>
      <c r="AZ30" s="109">
        <v>12.97</v>
      </c>
      <c r="BA30" s="109">
        <v>36.369999999999997</v>
      </c>
      <c r="BB30" s="149">
        <v>10064</v>
      </c>
      <c r="BC30" s="150"/>
      <c r="BD30" s="109">
        <v>49.15</v>
      </c>
      <c r="BE30" s="109">
        <v>38.57</v>
      </c>
      <c r="BF30" s="109">
        <v>8.23</v>
      </c>
      <c r="BG30" s="109">
        <v>2.35</v>
      </c>
      <c r="BH30" s="109">
        <v>14.52</v>
      </c>
      <c r="BI30" s="109">
        <v>36.33</v>
      </c>
      <c r="BJ30" s="149">
        <v>9133</v>
      </c>
    </row>
    <row r="31" spans="1:62" x14ac:dyDescent="0.2">
      <c r="A31" s="106" t="s">
        <v>41</v>
      </c>
      <c r="B31" s="107">
        <v>21248</v>
      </c>
      <c r="C31" s="107">
        <v>22504</v>
      </c>
      <c r="D31" s="107">
        <v>17036</v>
      </c>
      <c r="E31" s="107">
        <v>16180</v>
      </c>
      <c r="F31" s="107">
        <v>17447</v>
      </c>
      <c r="G31" s="156"/>
      <c r="H31" s="108" t="s">
        <v>41</v>
      </c>
      <c r="I31" s="109">
        <v>55.01</v>
      </c>
      <c r="J31" s="109">
        <v>55.38</v>
      </c>
      <c r="K31" s="109">
        <v>58.18</v>
      </c>
      <c r="L31" s="109">
        <v>59.28</v>
      </c>
      <c r="M31" s="109">
        <v>62.14</v>
      </c>
      <c r="N31" s="156"/>
      <c r="O31" s="108" t="s">
        <v>41</v>
      </c>
      <c r="P31" s="110">
        <f t="shared" si="6"/>
        <v>74.157454839579401</v>
      </c>
      <c r="Q31" s="110">
        <f t="shared" si="7"/>
        <v>77.443714165850935</v>
      </c>
      <c r="R31" s="110">
        <f t="shared" si="8"/>
        <v>78.167405616015046</v>
      </c>
      <c r="S31" s="110">
        <f t="shared" si="9"/>
        <v>79.967624443545134</v>
      </c>
      <c r="T31" s="110">
        <f t="shared" si="10"/>
        <v>84.532716637192223</v>
      </c>
      <c r="U31" s="157"/>
      <c r="W31" s="108" t="s">
        <v>41</v>
      </c>
      <c r="X31" s="109">
        <v>62.14</v>
      </c>
      <c r="Y31" s="109">
        <v>47.88</v>
      </c>
      <c r="Z31" s="109">
        <v>8.8000000000000007</v>
      </c>
      <c r="AA31" s="109">
        <v>5.46</v>
      </c>
      <c r="AB31" s="109">
        <v>9.73</v>
      </c>
      <c r="AC31" s="109">
        <v>28.12</v>
      </c>
      <c r="AD31" s="149">
        <v>17447</v>
      </c>
      <c r="AE31" s="150"/>
      <c r="AF31" s="109">
        <v>59.28</v>
      </c>
      <c r="AG31" s="109">
        <v>45.29</v>
      </c>
      <c r="AH31" s="109">
        <v>8.27</v>
      </c>
      <c r="AI31" s="109">
        <v>5.72</v>
      </c>
      <c r="AJ31" s="109">
        <v>10.6</v>
      </c>
      <c r="AK31" s="109">
        <v>30.12</v>
      </c>
      <c r="AL31" s="149">
        <v>16180</v>
      </c>
      <c r="AM31" s="150"/>
      <c r="AN31" s="109">
        <v>58.18</v>
      </c>
      <c r="AO31" s="109">
        <v>44.63</v>
      </c>
      <c r="AP31" s="109">
        <v>8.31</v>
      </c>
      <c r="AQ31" s="109">
        <v>5.24</v>
      </c>
      <c r="AR31" s="109">
        <v>11.06</v>
      </c>
      <c r="AS31" s="109">
        <v>30.77</v>
      </c>
      <c r="AT31" s="149">
        <v>17036</v>
      </c>
      <c r="AU31" s="150"/>
      <c r="AV31" s="109">
        <v>55.38</v>
      </c>
      <c r="AW31" s="109">
        <v>38.130000000000003</v>
      </c>
      <c r="AX31" s="109">
        <v>13.26</v>
      </c>
      <c r="AY31" s="109">
        <v>3.99</v>
      </c>
      <c r="AZ31" s="109">
        <v>13.09</v>
      </c>
      <c r="BA31" s="109">
        <v>31.54</v>
      </c>
      <c r="BB31" s="149">
        <v>22504</v>
      </c>
      <c r="BC31" s="150"/>
      <c r="BD31" s="109">
        <v>55.01</v>
      </c>
      <c r="BE31" s="109">
        <v>40</v>
      </c>
      <c r="BF31" s="109">
        <v>11.5</v>
      </c>
      <c r="BG31" s="109">
        <v>3.5</v>
      </c>
      <c r="BH31" s="109">
        <v>13.57</v>
      </c>
      <c r="BI31" s="109">
        <v>31.42</v>
      </c>
      <c r="BJ31" s="149">
        <v>21248</v>
      </c>
    </row>
    <row r="32" spans="1:62" x14ac:dyDescent="0.2">
      <c r="A32" s="106" t="s">
        <v>42</v>
      </c>
      <c r="B32" s="107">
        <v>18828</v>
      </c>
      <c r="C32" s="107">
        <v>18768</v>
      </c>
      <c r="D32" s="107">
        <v>16684</v>
      </c>
      <c r="E32" s="107">
        <v>13599</v>
      </c>
      <c r="F32" s="107">
        <v>14538</v>
      </c>
      <c r="G32" s="156"/>
      <c r="H32" s="108" t="s">
        <v>42</v>
      </c>
      <c r="I32" s="109">
        <v>29.02</v>
      </c>
      <c r="J32" s="109">
        <v>31.03</v>
      </c>
      <c r="K32" s="109">
        <v>35.89</v>
      </c>
      <c r="L32" s="109">
        <v>35.42</v>
      </c>
      <c r="M32" s="109">
        <v>37.92</v>
      </c>
      <c r="N32" s="156"/>
      <c r="O32" s="108" t="s">
        <v>42</v>
      </c>
      <c r="P32" s="110">
        <f t="shared" si="6"/>
        <v>39.121056888649228</v>
      </c>
      <c r="Q32" s="110">
        <f t="shared" si="7"/>
        <v>43.392532512935247</v>
      </c>
      <c r="R32" s="110">
        <f t="shared" si="8"/>
        <v>48.219803842536606</v>
      </c>
      <c r="S32" s="110">
        <f t="shared" si="9"/>
        <v>47.780925401322008</v>
      </c>
      <c r="T32" s="110">
        <f t="shared" si="10"/>
        <v>51.584818392055496</v>
      </c>
      <c r="U32" s="157"/>
      <c r="W32" s="108" t="s">
        <v>42</v>
      </c>
      <c r="X32" s="109">
        <v>37.92</v>
      </c>
      <c r="Y32" s="109">
        <v>29.86</v>
      </c>
      <c r="Z32" s="109">
        <v>6.12</v>
      </c>
      <c r="AA32" s="109">
        <v>1.94</v>
      </c>
      <c r="AB32" s="109">
        <v>17.71</v>
      </c>
      <c r="AC32" s="109">
        <v>44.37</v>
      </c>
      <c r="AD32" s="149">
        <v>14538</v>
      </c>
      <c r="AE32" s="150"/>
      <c r="AF32" s="109">
        <v>35.42</v>
      </c>
      <c r="AG32" s="109">
        <v>27.69</v>
      </c>
      <c r="AH32" s="109">
        <v>5.55</v>
      </c>
      <c r="AI32" s="109">
        <v>2.17</v>
      </c>
      <c r="AJ32" s="109">
        <v>19.239999999999998</v>
      </c>
      <c r="AK32" s="109">
        <v>45.34</v>
      </c>
      <c r="AL32" s="149">
        <v>13599</v>
      </c>
      <c r="AM32" s="150"/>
      <c r="AN32" s="109">
        <v>35.89</v>
      </c>
      <c r="AO32" s="109">
        <v>28.69</v>
      </c>
      <c r="AP32" s="109">
        <v>5.08</v>
      </c>
      <c r="AQ32" s="109">
        <v>2.12</v>
      </c>
      <c r="AR32" s="109">
        <v>16.86</v>
      </c>
      <c r="AS32" s="109">
        <v>47.25</v>
      </c>
      <c r="AT32" s="149">
        <v>16684</v>
      </c>
      <c r="AU32" s="150"/>
      <c r="AV32" s="109">
        <v>31.03</v>
      </c>
      <c r="AW32" s="109">
        <v>23.18</v>
      </c>
      <c r="AX32" s="109">
        <v>5.68</v>
      </c>
      <c r="AY32" s="109">
        <v>2.17</v>
      </c>
      <c r="AZ32" s="109">
        <v>19.920000000000002</v>
      </c>
      <c r="BA32" s="109">
        <v>49.05</v>
      </c>
      <c r="BB32" s="149">
        <v>18768</v>
      </c>
      <c r="BC32" s="150"/>
      <c r="BD32" s="109">
        <v>29.02</v>
      </c>
      <c r="BE32" s="109">
        <v>21.86</v>
      </c>
      <c r="BF32" s="109">
        <v>5.16</v>
      </c>
      <c r="BG32" s="109">
        <v>2.0099999999999998</v>
      </c>
      <c r="BH32" s="109">
        <v>22.55</v>
      </c>
      <c r="BI32" s="109">
        <v>48.42</v>
      </c>
      <c r="BJ32" s="149">
        <v>18828</v>
      </c>
    </row>
    <row r="33" spans="1:62" x14ac:dyDescent="0.2">
      <c r="A33" s="106" t="s">
        <v>43</v>
      </c>
      <c r="B33" s="107">
        <v>11161</v>
      </c>
      <c r="C33" s="107">
        <v>13002</v>
      </c>
      <c r="D33" s="107">
        <v>11475</v>
      </c>
      <c r="E33" s="107">
        <v>12578</v>
      </c>
      <c r="F33" s="107">
        <v>12989</v>
      </c>
      <c r="G33" s="156"/>
      <c r="H33" s="108" t="s">
        <v>43</v>
      </c>
      <c r="I33" s="109">
        <v>74.180000000000007</v>
      </c>
      <c r="J33" s="109">
        <v>68.709999999999994</v>
      </c>
      <c r="K33" s="109">
        <v>70.89</v>
      </c>
      <c r="L33" s="109">
        <v>68.66</v>
      </c>
      <c r="M33" s="109">
        <v>65.62</v>
      </c>
      <c r="N33" s="156"/>
      <c r="O33" s="108" t="s">
        <v>43</v>
      </c>
      <c r="P33" s="110">
        <f t="shared" si="6"/>
        <v>100</v>
      </c>
      <c r="Q33" s="110">
        <f t="shared" si="7"/>
        <v>96.084463711369025</v>
      </c>
      <c r="R33" s="110">
        <f t="shared" si="8"/>
        <v>95.243853284965724</v>
      </c>
      <c r="S33" s="110">
        <f t="shared" si="9"/>
        <v>92.621071091326044</v>
      </c>
      <c r="T33" s="110">
        <f t="shared" si="10"/>
        <v>89.266766426336545</v>
      </c>
      <c r="U33" s="157"/>
      <c r="W33" s="108" t="s">
        <v>43</v>
      </c>
      <c r="X33" s="109">
        <v>65.62</v>
      </c>
      <c r="Y33" s="109">
        <v>54.93</v>
      </c>
      <c r="Z33" s="109">
        <v>8.5299999999999994</v>
      </c>
      <c r="AA33" s="109">
        <v>2.16</v>
      </c>
      <c r="AB33" s="109">
        <v>6.92</v>
      </c>
      <c r="AC33" s="109">
        <v>27.46</v>
      </c>
      <c r="AD33" s="149">
        <v>12989</v>
      </c>
      <c r="AE33" s="150"/>
      <c r="AF33" s="109">
        <v>68.66</v>
      </c>
      <c r="AG33" s="109">
        <v>57.86</v>
      </c>
      <c r="AH33" s="109">
        <v>8.73</v>
      </c>
      <c r="AI33" s="109">
        <v>2.0699999999999998</v>
      </c>
      <c r="AJ33" s="109">
        <v>6.55</v>
      </c>
      <c r="AK33" s="109">
        <v>24.79</v>
      </c>
      <c r="AL33" s="149">
        <v>12578</v>
      </c>
      <c r="AM33" s="150"/>
      <c r="AN33" s="109">
        <v>70.89</v>
      </c>
      <c r="AO33" s="109">
        <v>58.85</v>
      </c>
      <c r="AP33" s="109">
        <v>9.82</v>
      </c>
      <c r="AQ33" s="109">
        <v>2.23</v>
      </c>
      <c r="AR33" s="109">
        <v>7.06</v>
      </c>
      <c r="AS33" s="109">
        <v>22.05</v>
      </c>
      <c r="AT33" s="149">
        <v>11475</v>
      </c>
      <c r="AU33" s="150"/>
      <c r="AV33" s="109">
        <v>68.709999999999994</v>
      </c>
      <c r="AW33" s="109">
        <v>55.51</v>
      </c>
      <c r="AX33" s="109">
        <v>10.89</v>
      </c>
      <c r="AY33" s="109">
        <v>2.3199999999999998</v>
      </c>
      <c r="AZ33" s="109">
        <v>7.31</v>
      </c>
      <c r="BA33" s="109">
        <v>23.98</v>
      </c>
      <c r="BB33" s="149">
        <v>13002</v>
      </c>
      <c r="BC33" s="150"/>
      <c r="BD33" s="109">
        <v>74.180000000000007</v>
      </c>
      <c r="BE33" s="109">
        <v>62.23</v>
      </c>
      <c r="BF33" s="109">
        <v>10.119999999999999</v>
      </c>
      <c r="BG33" s="109">
        <v>1.83</v>
      </c>
      <c r="BH33" s="109">
        <v>7.06</v>
      </c>
      <c r="BI33" s="109">
        <v>18.760000000000002</v>
      </c>
      <c r="BJ33" s="149">
        <v>11161</v>
      </c>
    </row>
    <row r="34" spans="1:62" x14ac:dyDescent="0.2">
      <c r="A34" s="106" t="s">
        <v>44</v>
      </c>
      <c r="B34" s="107">
        <v>66008</v>
      </c>
      <c r="C34" s="107">
        <v>64786</v>
      </c>
      <c r="D34" s="107">
        <v>53461</v>
      </c>
      <c r="E34" s="107">
        <v>53167</v>
      </c>
      <c r="F34" s="107">
        <v>56085</v>
      </c>
      <c r="G34" s="156"/>
      <c r="H34" s="108" t="s">
        <v>44</v>
      </c>
      <c r="I34" s="109">
        <v>51.01</v>
      </c>
      <c r="J34" s="109">
        <v>53.27</v>
      </c>
      <c r="K34" s="109">
        <v>55.13</v>
      </c>
      <c r="L34" s="109">
        <v>56.41</v>
      </c>
      <c r="M34" s="109">
        <v>57.79</v>
      </c>
      <c r="N34" s="156"/>
      <c r="O34" s="108" t="s">
        <v>44</v>
      </c>
      <c r="P34" s="110">
        <f t="shared" si="6"/>
        <v>68.76516581288756</v>
      </c>
      <c r="Q34" s="110">
        <f t="shared" si="7"/>
        <v>74.493077891204024</v>
      </c>
      <c r="R34" s="110">
        <f t="shared" si="8"/>
        <v>74.069595593174782</v>
      </c>
      <c r="S34" s="110">
        <f t="shared" si="9"/>
        <v>76.096047484149466</v>
      </c>
      <c r="T34" s="110">
        <f t="shared" si="10"/>
        <v>78.615154400761796</v>
      </c>
      <c r="U34" s="157"/>
      <c r="W34" s="108" t="s">
        <v>44</v>
      </c>
      <c r="X34" s="109">
        <v>57.79</v>
      </c>
      <c r="Y34" s="109">
        <v>47.07</v>
      </c>
      <c r="Z34" s="109">
        <v>8.67</v>
      </c>
      <c r="AA34" s="109">
        <v>2.0499999999999998</v>
      </c>
      <c r="AB34" s="109">
        <v>9.7200000000000006</v>
      </c>
      <c r="AC34" s="109">
        <v>32.5</v>
      </c>
      <c r="AD34" s="149">
        <v>56085</v>
      </c>
      <c r="AE34" s="150"/>
      <c r="AF34" s="109">
        <v>56.41</v>
      </c>
      <c r="AG34" s="109">
        <v>45.09</v>
      </c>
      <c r="AH34" s="109">
        <v>8.9700000000000006</v>
      </c>
      <c r="AI34" s="109">
        <v>2.36</v>
      </c>
      <c r="AJ34" s="109">
        <v>10.72</v>
      </c>
      <c r="AK34" s="109">
        <v>32.869999999999997</v>
      </c>
      <c r="AL34" s="149">
        <v>53167</v>
      </c>
      <c r="AM34" s="150"/>
      <c r="AN34" s="109">
        <v>55.13</v>
      </c>
      <c r="AO34" s="109">
        <v>43.57</v>
      </c>
      <c r="AP34" s="109">
        <v>9.09</v>
      </c>
      <c r="AQ34" s="109">
        <v>2.4700000000000002</v>
      </c>
      <c r="AR34" s="109">
        <v>11.46</v>
      </c>
      <c r="AS34" s="109">
        <v>33.409999999999997</v>
      </c>
      <c r="AT34" s="149">
        <v>53461</v>
      </c>
      <c r="AU34" s="150"/>
      <c r="AV34" s="109">
        <v>53.27</v>
      </c>
      <c r="AW34" s="109">
        <v>42.21</v>
      </c>
      <c r="AX34" s="109">
        <v>8.77</v>
      </c>
      <c r="AY34" s="109">
        <v>2.29</v>
      </c>
      <c r="AZ34" s="109">
        <v>12.28</v>
      </c>
      <c r="BA34" s="109">
        <v>34.46</v>
      </c>
      <c r="BB34" s="149">
        <v>64786</v>
      </c>
      <c r="BC34" s="150"/>
      <c r="BD34" s="109">
        <v>51.01</v>
      </c>
      <c r="BE34" s="109">
        <v>40.22</v>
      </c>
      <c r="BF34" s="109">
        <v>8.7100000000000009</v>
      </c>
      <c r="BG34" s="109">
        <v>2.09</v>
      </c>
      <c r="BH34" s="109">
        <v>12.6</v>
      </c>
      <c r="BI34" s="109">
        <v>36.39</v>
      </c>
      <c r="BJ34" s="149">
        <v>66008</v>
      </c>
    </row>
    <row r="35" spans="1:62" x14ac:dyDescent="0.2">
      <c r="A35" s="106" t="s">
        <v>45</v>
      </c>
      <c r="B35" s="107">
        <v>10793</v>
      </c>
      <c r="C35" s="107">
        <v>15823</v>
      </c>
      <c r="D35" s="107">
        <v>14231</v>
      </c>
      <c r="E35" s="107">
        <v>14027</v>
      </c>
      <c r="F35" s="107">
        <v>13555</v>
      </c>
      <c r="G35" s="156"/>
      <c r="H35" s="108" t="s">
        <v>45</v>
      </c>
      <c r="I35" s="109">
        <v>43.22</v>
      </c>
      <c r="J35" s="109">
        <v>41.54</v>
      </c>
      <c r="K35" s="109">
        <v>44.02</v>
      </c>
      <c r="L35" s="109">
        <v>43.92</v>
      </c>
      <c r="M35" s="109">
        <v>46.44</v>
      </c>
      <c r="N35" s="156"/>
      <c r="O35" s="108" t="s">
        <v>45</v>
      </c>
      <c r="P35" s="110">
        <f t="shared" si="6"/>
        <v>58.263682933405228</v>
      </c>
      <c r="Q35" s="110">
        <f t="shared" si="7"/>
        <v>58.089777653475025</v>
      </c>
      <c r="R35" s="110">
        <f t="shared" si="8"/>
        <v>59.142818755878004</v>
      </c>
      <c r="S35" s="110">
        <f t="shared" si="9"/>
        <v>59.247268312424126</v>
      </c>
      <c r="T35" s="110">
        <f t="shared" si="10"/>
        <v>63.175078220650249</v>
      </c>
      <c r="U35" s="157"/>
      <c r="W35" s="108" t="s">
        <v>45</v>
      </c>
      <c r="X35" s="109">
        <v>46.44</v>
      </c>
      <c r="Y35" s="109">
        <v>35.58</v>
      </c>
      <c r="Z35" s="109">
        <v>6.77</v>
      </c>
      <c r="AA35" s="109">
        <v>4.09</v>
      </c>
      <c r="AB35" s="109">
        <v>11.63</v>
      </c>
      <c r="AC35" s="109">
        <v>41.93</v>
      </c>
      <c r="AD35" s="149">
        <v>13555</v>
      </c>
      <c r="AE35" s="150"/>
      <c r="AF35" s="109">
        <v>43.92</v>
      </c>
      <c r="AG35" s="109">
        <v>33.19</v>
      </c>
      <c r="AH35" s="109">
        <v>6.71</v>
      </c>
      <c r="AI35" s="109">
        <v>4.0199999999999996</v>
      </c>
      <c r="AJ35" s="109">
        <v>12.85</v>
      </c>
      <c r="AK35" s="109">
        <v>43.23</v>
      </c>
      <c r="AL35" s="149">
        <v>14027</v>
      </c>
      <c r="AM35" s="150"/>
      <c r="AN35" s="109">
        <v>44.02</v>
      </c>
      <c r="AO35" s="109">
        <v>33.08</v>
      </c>
      <c r="AP35" s="109">
        <v>7.37</v>
      </c>
      <c r="AQ35" s="109">
        <v>3.57</v>
      </c>
      <c r="AR35" s="109">
        <v>13.07</v>
      </c>
      <c r="AS35" s="109">
        <v>42.91</v>
      </c>
      <c r="AT35" s="149">
        <v>14231</v>
      </c>
      <c r="AU35" s="150"/>
      <c r="AV35" s="109">
        <v>41.54</v>
      </c>
      <c r="AW35" s="109">
        <v>30.98</v>
      </c>
      <c r="AX35" s="109">
        <v>6.4</v>
      </c>
      <c r="AY35" s="109">
        <v>4.16</v>
      </c>
      <c r="AZ35" s="109">
        <v>16.440000000000001</v>
      </c>
      <c r="BA35" s="109">
        <v>42.01</v>
      </c>
      <c r="BB35" s="149">
        <v>15823</v>
      </c>
      <c r="BC35" s="150"/>
      <c r="BD35" s="109">
        <v>43.22</v>
      </c>
      <c r="BE35" s="109">
        <v>33.82</v>
      </c>
      <c r="BF35" s="109">
        <v>5.27</v>
      </c>
      <c r="BG35" s="109">
        <v>4.13</v>
      </c>
      <c r="BH35" s="109">
        <v>20.010000000000002</v>
      </c>
      <c r="BI35" s="109">
        <v>36.770000000000003</v>
      </c>
      <c r="BJ35" s="149">
        <v>10793</v>
      </c>
    </row>
    <row r="36" spans="1:62" x14ac:dyDescent="0.2">
      <c r="A36" s="106" t="s">
        <v>46</v>
      </c>
      <c r="B36" s="107">
        <v>196822</v>
      </c>
      <c r="C36" s="107">
        <v>193054</v>
      </c>
      <c r="D36" s="107">
        <v>145543</v>
      </c>
      <c r="E36" s="107">
        <v>143166</v>
      </c>
      <c r="F36" s="107">
        <v>149854</v>
      </c>
      <c r="G36" s="156"/>
      <c r="H36" s="108" t="s">
        <v>46</v>
      </c>
      <c r="I36" s="109">
        <v>57.9</v>
      </c>
      <c r="J36" s="109">
        <v>61.71</v>
      </c>
      <c r="K36" s="109">
        <v>63.19</v>
      </c>
      <c r="L36" s="109">
        <v>64.38</v>
      </c>
      <c r="M36" s="109">
        <v>65.59</v>
      </c>
      <c r="N36" s="156"/>
      <c r="O36" s="108" t="s">
        <v>46</v>
      </c>
      <c r="P36" s="110">
        <f t="shared" si="6"/>
        <v>78.053383661364236</v>
      </c>
      <c r="Q36" s="110">
        <f t="shared" si="7"/>
        <v>86.295622989791639</v>
      </c>
      <c r="R36" s="110">
        <f t="shared" si="8"/>
        <v>84.898562407631317</v>
      </c>
      <c r="S36" s="110">
        <f t="shared" si="9"/>
        <v>86.847430190206396</v>
      </c>
      <c r="T36" s="110">
        <f t="shared" si="10"/>
        <v>89.2259556522922</v>
      </c>
      <c r="U36" s="157"/>
      <c r="W36" s="108" t="s">
        <v>46</v>
      </c>
      <c r="X36" s="109">
        <v>65.59</v>
      </c>
      <c r="Y36" s="109">
        <v>54.79</v>
      </c>
      <c r="Z36" s="109">
        <v>8.3000000000000007</v>
      </c>
      <c r="AA36" s="109">
        <v>2.5</v>
      </c>
      <c r="AB36" s="109">
        <v>7.43</v>
      </c>
      <c r="AC36" s="109">
        <v>26.99</v>
      </c>
      <c r="AD36" s="149">
        <v>149854</v>
      </c>
      <c r="AE36" s="150"/>
      <c r="AF36" s="109">
        <v>64.38</v>
      </c>
      <c r="AG36" s="109">
        <v>53.07</v>
      </c>
      <c r="AH36" s="109">
        <v>8.64</v>
      </c>
      <c r="AI36" s="109">
        <v>2.67</v>
      </c>
      <c r="AJ36" s="109">
        <v>8.16</v>
      </c>
      <c r="AK36" s="109">
        <v>27.46</v>
      </c>
      <c r="AL36" s="149">
        <v>143166</v>
      </c>
      <c r="AM36" s="150"/>
      <c r="AN36" s="109">
        <v>63.19</v>
      </c>
      <c r="AO36" s="109">
        <v>51.66</v>
      </c>
      <c r="AP36" s="109">
        <v>8.7899999999999991</v>
      </c>
      <c r="AQ36" s="109">
        <v>2.74</v>
      </c>
      <c r="AR36" s="109">
        <v>8.59</v>
      </c>
      <c r="AS36" s="109">
        <v>28.22</v>
      </c>
      <c r="AT36" s="149">
        <v>145543</v>
      </c>
      <c r="AU36" s="150"/>
      <c r="AV36" s="109">
        <v>61.71</v>
      </c>
      <c r="AW36" s="109">
        <v>47.87</v>
      </c>
      <c r="AX36" s="109">
        <v>11.16</v>
      </c>
      <c r="AY36" s="109">
        <v>2.68</v>
      </c>
      <c r="AZ36" s="109">
        <v>10.56</v>
      </c>
      <c r="BA36" s="109">
        <v>27.73</v>
      </c>
      <c r="BB36" s="149">
        <v>193054</v>
      </c>
      <c r="BC36" s="150"/>
      <c r="BD36" s="109">
        <v>57.9</v>
      </c>
      <c r="BE36" s="109">
        <v>44.63</v>
      </c>
      <c r="BF36" s="109">
        <v>10.64</v>
      </c>
      <c r="BG36" s="109">
        <v>2.63</v>
      </c>
      <c r="BH36" s="109">
        <v>11.11</v>
      </c>
      <c r="BI36" s="109">
        <v>30.99</v>
      </c>
      <c r="BJ36" s="149">
        <v>196822</v>
      </c>
    </row>
    <row r="37" spans="1:62" x14ac:dyDescent="0.2">
      <c r="A37" s="106" t="s">
        <v>47</v>
      </c>
      <c r="B37" s="107">
        <v>94073</v>
      </c>
      <c r="C37" s="107">
        <v>89335</v>
      </c>
      <c r="D37" s="107">
        <v>68491</v>
      </c>
      <c r="E37" s="107">
        <v>67981</v>
      </c>
      <c r="F37" s="107">
        <v>67718</v>
      </c>
      <c r="G37" s="156"/>
      <c r="H37" s="108" t="s">
        <v>47</v>
      </c>
      <c r="I37" s="109">
        <v>54.24</v>
      </c>
      <c r="J37" s="109">
        <v>55.95</v>
      </c>
      <c r="K37" s="109">
        <v>56.62</v>
      </c>
      <c r="L37" s="109">
        <v>58.76</v>
      </c>
      <c r="M37" s="109">
        <v>61.66</v>
      </c>
      <c r="N37" s="156"/>
      <c r="O37" s="108" t="s">
        <v>47</v>
      </c>
      <c r="P37" s="110">
        <f t="shared" si="6"/>
        <v>73.119439201941219</v>
      </c>
      <c r="Q37" s="110">
        <f t="shared" si="7"/>
        <v>78.240805481750797</v>
      </c>
      <c r="R37" s="110">
        <f t="shared" si="8"/>
        <v>76.071476555152486</v>
      </c>
      <c r="S37" s="110">
        <f t="shared" si="9"/>
        <v>79.266154053689462</v>
      </c>
      <c r="T37" s="110">
        <f t="shared" si="10"/>
        <v>83.879744252482652</v>
      </c>
      <c r="U37" s="157"/>
      <c r="W37" s="108" t="s">
        <v>47</v>
      </c>
      <c r="X37" s="109">
        <v>61.66</v>
      </c>
      <c r="Y37" s="109">
        <v>50.57</v>
      </c>
      <c r="Z37" s="109">
        <v>7.9</v>
      </c>
      <c r="AA37" s="109">
        <v>3.19</v>
      </c>
      <c r="AB37" s="109">
        <v>8.24</v>
      </c>
      <c r="AC37" s="109">
        <v>30.09</v>
      </c>
      <c r="AD37" s="149">
        <v>67718</v>
      </c>
      <c r="AE37" s="150"/>
      <c r="AF37" s="109">
        <v>58.76</v>
      </c>
      <c r="AG37" s="109">
        <v>47.5</v>
      </c>
      <c r="AH37" s="109">
        <v>7.93</v>
      </c>
      <c r="AI37" s="109">
        <v>3.33</v>
      </c>
      <c r="AJ37" s="109">
        <v>9.25</v>
      </c>
      <c r="AK37" s="109">
        <v>31.99</v>
      </c>
      <c r="AL37" s="149">
        <v>67981</v>
      </c>
      <c r="AM37" s="150"/>
      <c r="AN37" s="109">
        <v>56.62</v>
      </c>
      <c r="AO37" s="109">
        <v>45.91</v>
      </c>
      <c r="AP37" s="109">
        <v>7.49</v>
      </c>
      <c r="AQ37" s="109">
        <v>3.22</v>
      </c>
      <c r="AR37" s="109">
        <v>10.36</v>
      </c>
      <c r="AS37" s="109">
        <v>33.020000000000003</v>
      </c>
      <c r="AT37" s="149">
        <v>68491</v>
      </c>
      <c r="AU37" s="150"/>
      <c r="AV37" s="109">
        <v>55.95</v>
      </c>
      <c r="AW37" s="109">
        <v>45.7</v>
      </c>
      <c r="AX37" s="109">
        <v>7.3</v>
      </c>
      <c r="AY37" s="109">
        <v>2.94</v>
      </c>
      <c r="AZ37" s="109">
        <v>11.01</v>
      </c>
      <c r="BA37" s="109">
        <v>33.03</v>
      </c>
      <c r="BB37" s="149">
        <v>89335</v>
      </c>
      <c r="BC37" s="150"/>
      <c r="BD37" s="109">
        <v>54.24</v>
      </c>
      <c r="BE37" s="109">
        <v>43.98</v>
      </c>
      <c r="BF37" s="109">
        <v>7.31</v>
      </c>
      <c r="BG37" s="109">
        <v>2.95</v>
      </c>
      <c r="BH37" s="109">
        <v>11.94</v>
      </c>
      <c r="BI37" s="109">
        <v>33.82</v>
      </c>
      <c r="BJ37" s="149">
        <v>94073</v>
      </c>
    </row>
    <row r="38" spans="1:62" x14ac:dyDescent="0.2">
      <c r="A38" s="106" t="s">
        <v>48</v>
      </c>
      <c r="B38" s="107">
        <v>8779</v>
      </c>
      <c r="C38" s="107">
        <v>9311</v>
      </c>
      <c r="D38" s="107">
        <v>8838</v>
      </c>
      <c r="E38" s="107">
        <v>8457</v>
      </c>
      <c r="F38" s="107">
        <v>8482</v>
      </c>
      <c r="G38" s="156"/>
      <c r="H38" s="108" t="s">
        <v>48</v>
      </c>
      <c r="I38" s="109">
        <v>61.2</v>
      </c>
      <c r="J38" s="109">
        <v>62.74</v>
      </c>
      <c r="K38" s="109">
        <v>61.97</v>
      </c>
      <c r="L38" s="109">
        <v>65.89</v>
      </c>
      <c r="M38" s="109">
        <v>66.239999999999995</v>
      </c>
      <c r="N38" s="156"/>
      <c r="O38" s="108" t="s">
        <v>48</v>
      </c>
      <c r="P38" s="110">
        <f t="shared" si="6"/>
        <v>82.502022108385006</v>
      </c>
      <c r="Q38" s="110">
        <f t="shared" si="7"/>
        <v>87.735980981680882</v>
      </c>
      <c r="R38" s="110">
        <f t="shared" si="8"/>
        <v>83.25943839849522</v>
      </c>
      <c r="S38" s="110">
        <f t="shared" si="9"/>
        <v>88.884392283825719</v>
      </c>
      <c r="T38" s="110">
        <f t="shared" si="10"/>
        <v>90.110189089919729</v>
      </c>
      <c r="U38" s="157"/>
      <c r="W38" s="108" t="s">
        <v>48</v>
      </c>
      <c r="X38" s="109">
        <v>66.239999999999995</v>
      </c>
      <c r="Y38" s="109">
        <v>52.17</v>
      </c>
      <c r="Z38" s="109">
        <v>9.36</v>
      </c>
      <c r="AA38" s="109">
        <v>4.71</v>
      </c>
      <c r="AB38" s="109">
        <v>7.72</v>
      </c>
      <c r="AC38" s="109">
        <v>26.05</v>
      </c>
      <c r="AD38" s="149">
        <v>8482</v>
      </c>
      <c r="AE38" s="150"/>
      <c r="AF38" s="109">
        <v>65.89</v>
      </c>
      <c r="AG38" s="109">
        <v>49.69</v>
      </c>
      <c r="AH38" s="109">
        <v>10.45</v>
      </c>
      <c r="AI38" s="109">
        <v>5.75</v>
      </c>
      <c r="AJ38" s="109">
        <v>9.4</v>
      </c>
      <c r="AK38" s="109">
        <v>24.71</v>
      </c>
      <c r="AL38" s="149">
        <v>8457</v>
      </c>
      <c r="AM38" s="150"/>
      <c r="AN38" s="109">
        <v>61.97</v>
      </c>
      <c r="AO38" s="109">
        <v>47.19</v>
      </c>
      <c r="AP38" s="109">
        <v>9.7899999999999991</v>
      </c>
      <c r="AQ38" s="109">
        <v>4.99</v>
      </c>
      <c r="AR38" s="109">
        <v>9.2899999999999991</v>
      </c>
      <c r="AS38" s="109">
        <v>28.74</v>
      </c>
      <c r="AT38" s="149">
        <v>8838</v>
      </c>
      <c r="AU38" s="150"/>
      <c r="AV38" s="109">
        <v>62.74</v>
      </c>
      <c r="AW38" s="109">
        <v>44.23</v>
      </c>
      <c r="AX38" s="109">
        <v>13.23</v>
      </c>
      <c r="AY38" s="109">
        <v>5.29</v>
      </c>
      <c r="AZ38" s="109">
        <v>10.17</v>
      </c>
      <c r="BA38" s="109">
        <v>27.08</v>
      </c>
      <c r="BB38" s="149">
        <v>9311</v>
      </c>
      <c r="BC38" s="150"/>
      <c r="BD38" s="109">
        <v>61.2</v>
      </c>
      <c r="BE38" s="109">
        <v>43.18</v>
      </c>
      <c r="BF38" s="109">
        <v>12.43</v>
      </c>
      <c r="BG38" s="109">
        <v>5.59</v>
      </c>
      <c r="BH38" s="109">
        <v>12.13</v>
      </c>
      <c r="BI38" s="109">
        <v>26.67</v>
      </c>
      <c r="BJ38" s="149">
        <v>8779</v>
      </c>
    </row>
    <row r="39" spans="1:62" x14ac:dyDescent="0.2">
      <c r="A39" s="106" t="s">
        <v>49</v>
      </c>
      <c r="B39" s="107">
        <v>121200</v>
      </c>
      <c r="C39" s="107">
        <v>121176</v>
      </c>
      <c r="D39" s="107">
        <v>94336</v>
      </c>
      <c r="E39" s="107">
        <v>91418</v>
      </c>
      <c r="F39" s="107">
        <v>88705</v>
      </c>
      <c r="G39" s="156"/>
      <c r="H39" s="108" t="s">
        <v>49</v>
      </c>
      <c r="I39" s="109">
        <v>52.95</v>
      </c>
      <c r="J39" s="109">
        <v>53.34</v>
      </c>
      <c r="K39" s="109">
        <v>55.54</v>
      </c>
      <c r="L39" s="109">
        <v>58.84</v>
      </c>
      <c r="M39" s="109">
        <v>62.12</v>
      </c>
      <c r="N39" s="156"/>
      <c r="O39" s="108" t="s">
        <v>49</v>
      </c>
      <c r="P39" s="110">
        <f t="shared" si="6"/>
        <v>71.380425990833103</v>
      </c>
      <c r="Q39" s="110">
        <f t="shared" si="7"/>
        <v>74.590966298419801</v>
      </c>
      <c r="R39" s="110">
        <f t="shared" si="8"/>
        <v>74.620448743786099</v>
      </c>
      <c r="S39" s="110">
        <f t="shared" si="9"/>
        <v>79.37407257520573</v>
      </c>
      <c r="T39" s="110">
        <f t="shared" si="10"/>
        <v>84.505509454495979</v>
      </c>
      <c r="U39" s="157"/>
      <c r="W39" s="108" t="s">
        <v>49</v>
      </c>
      <c r="X39" s="109">
        <v>62.12</v>
      </c>
      <c r="Y39" s="109">
        <v>52.11</v>
      </c>
      <c r="Z39" s="109">
        <v>7.55</v>
      </c>
      <c r="AA39" s="109">
        <v>2.46</v>
      </c>
      <c r="AB39" s="109">
        <v>8.31</v>
      </c>
      <c r="AC39" s="109">
        <v>29.57</v>
      </c>
      <c r="AD39" s="149">
        <v>88705</v>
      </c>
      <c r="AE39" s="150"/>
      <c r="AF39" s="109">
        <v>58.84</v>
      </c>
      <c r="AG39" s="109">
        <v>48.8</v>
      </c>
      <c r="AH39" s="109">
        <v>7.54</v>
      </c>
      <c r="AI39" s="109">
        <v>2.5</v>
      </c>
      <c r="AJ39" s="109">
        <v>9.2799999999999994</v>
      </c>
      <c r="AK39" s="109">
        <v>31.88</v>
      </c>
      <c r="AL39" s="149">
        <v>91418</v>
      </c>
      <c r="AM39" s="150"/>
      <c r="AN39" s="109">
        <v>55.54</v>
      </c>
      <c r="AO39" s="109">
        <v>45.49</v>
      </c>
      <c r="AP39" s="109">
        <v>7.36</v>
      </c>
      <c r="AQ39" s="109">
        <v>2.69</v>
      </c>
      <c r="AR39" s="109">
        <v>10.27</v>
      </c>
      <c r="AS39" s="109">
        <v>34.19</v>
      </c>
      <c r="AT39" s="149">
        <v>94336</v>
      </c>
      <c r="AU39" s="150"/>
      <c r="AV39" s="109">
        <v>53.34</v>
      </c>
      <c r="AW39" s="109">
        <v>41.18</v>
      </c>
      <c r="AX39" s="109">
        <v>9.75</v>
      </c>
      <c r="AY39" s="109">
        <v>2.41</v>
      </c>
      <c r="AZ39" s="109">
        <v>11.72</v>
      </c>
      <c r="BA39" s="109">
        <v>34.94</v>
      </c>
      <c r="BB39" s="149">
        <v>121176</v>
      </c>
      <c r="BC39" s="150"/>
      <c r="BD39" s="109">
        <v>52.95</v>
      </c>
      <c r="BE39" s="109">
        <v>41.14</v>
      </c>
      <c r="BF39" s="109">
        <v>9.4700000000000006</v>
      </c>
      <c r="BG39" s="109">
        <v>2.34</v>
      </c>
      <c r="BH39" s="109">
        <v>13.1</v>
      </c>
      <c r="BI39" s="109">
        <v>33.96</v>
      </c>
      <c r="BJ39" s="149">
        <v>121200</v>
      </c>
    </row>
    <row r="40" spans="1:62" x14ac:dyDescent="0.2">
      <c r="A40" s="106" t="s">
        <v>50</v>
      </c>
      <c r="B40" s="107"/>
      <c r="C40" s="107"/>
      <c r="D40" s="107"/>
      <c r="E40" s="107"/>
      <c r="F40" s="107"/>
      <c r="G40" s="156"/>
      <c r="H40" s="108" t="s">
        <v>50</v>
      </c>
      <c r="I40" s="109"/>
      <c r="J40" s="109"/>
      <c r="K40" s="109"/>
      <c r="L40" s="109"/>
      <c r="M40" s="109"/>
      <c r="N40" s="156"/>
      <c r="O40" s="108" t="s">
        <v>50</v>
      </c>
      <c r="P40" s="110"/>
      <c r="Q40" s="110"/>
      <c r="R40" s="110"/>
      <c r="S40" s="110"/>
      <c r="T40" s="110"/>
      <c r="U40" s="157"/>
      <c r="W40" s="108" t="s">
        <v>50</v>
      </c>
      <c r="X40" s="109"/>
      <c r="Y40" s="109"/>
      <c r="Z40" s="109"/>
      <c r="AA40" s="109"/>
      <c r="AB40" s="109"/>
      <c r="AC40" s="109"/>
      <c r="AD40" s="149"/>
      <c r="AE40" s="150"/>
      <c r="AF40" s="109"/>
      <c r="AG40" s="109"/>
      <c r="AH40" s="109"/>
      <c r="AI40" s="109"/>
      <c r="AJ40" s="109"/>
      <c r="AK40" s="109"/>
      <c r="AL40" s="149"/>
      <c r="AM40" s="150"/>
      <c r="AN40" s="109"/>
      <c r="AO40" s="109"/>
      <c r="AP40" s="109"/>
      <c r="AQ40" s="109"/>
      <c r="AR40" s="109"/>
      <c r="AS40" s="109"/>
      <c r="AT40" s="149"/>
      <c r="AU40" s="150"/>
      <c r="AV40" s="109"/>
      <c r="AW40" s="109"/>
      <c r="AX40" s="109"/>
      <c r="AY40" s="109"/>
      <c r="AZ40" s="109"/>
      <c r="BA40" s="109"/>
      <c r="BB40" s="149"/>
      <c r="BC40" s="150"/>
      <c r="BD40" s="109"/>
      <c r="BE40" s="109"/>
      <c r="BF40" s="109"/>
      <c r="BG40" s="109"/>
      <c r="BH40" s="109"/>
      <c r="BI40" s="109"/>
      <c r="BJ40" s="149"/>
    </row>
    <row r="41" spans="1:62" x14ac:dyDescent="0.2">
      <c r="A41" s="106" t="s">
        <v>51</v>
      </c>
      <c r="B41" s="107">
        <v>35753</v>
      </c>
      <c r="C41" s="107">
        <v>35065</v>
      </c>
      <c r="D41" s="107">
        <v>27603</v>
      </c>
      <c r="E41" s="107">
        <v>28037</v>
      </c>
      <c r="F41" s="107">
        <v>26955</v>
      </c>
      <c r="G41" s="156"/>
      <c r="H41" s="108" t="s">
        <v>51</v>
      </c>
      <c r="I41" s="109">
        <v>48.25</v>
      </c>
      <c r="J41" s="109">
        <v>49.07</v>
      </c>
      <c r="K41" s="109">
        <v>52.57</v>
      </c>
      <c r="L41" s="109">
        <v>54.97</v>
      </c>
      <c r="M41" s="109">
        <v>56.35</v>
      </c>
      <c r="N41" s="156"/>
      <c r="O41" s="108" t="s">
        <v>51</v>
      </c>
      <c r="P41" s="110">
        <f t="shared" ref="P41:P51" si="11">(I41/I$33)*100</f>
        <v>65.044486384470204</v>
      </c>
      <c r="Q41" s="110">
        <f t="shared" ref="Q41:Q51" si="12">(J41/J$11)*100</f>
        <v>68.619773458257583</v>
      </c>
      <c r="R41" s="110">
        <f t="shared" ref="R41:R51" si="13">(K41/K$11)*100</f>
        <v>70.630122262528545</v>
      </c>
      <c r="S41" s="110">
        <f t="shared" ref="S41:S51" si="14">(L41/L$11)*100</f>
        <v>74.153514096856881</v>
      </c>
      <c r="T41" s="110">
        <f t="shared" ref="T41:T51" si="15">(M41/M$49)*100</f>
        <v>76.656237246633111</v>
      </c>
      <c r="U41" s="157"/>
      <c r="W41" s="108" t="s">
        <v>51</v>
      </c>
      <c r="X41" s="109">
        <v>56.35</v>
      </c>
      <c r="Y41" s="109">
        <v>45.74</v>
      </c>
      <c r="Z41" s="109">
        <v>7.79</v>
      </c>
      <c r="AA41" s="109">
        <v>2.82</v>
      </c>
      <c r="AB41" s="109">
        <v>10.36</v>
      </c>
      <c r="AC41" s="109">
        <v>33.29</v>
      </c>
      <c r="AD41" s="149">
        <v>26955</v>
      </c>
      <c r="AE41" s="150"/>
      <c r="AF41" s="109">
        <v>54.97</v>
      </c>
      <c r="AG41" s="109">
        <v>44.91</v>
      </c>
      <c r="AH41" s="109">
        <v>7.16</v>
      </c>
      <c r="AI41" s="109">
        <v>2.9</v>
      </c>
      <c r="AJ41" s="109">
        <v>10.61</v>
      </c>
      <c r="AK41" s="109">
        <v>34.43</v>
      </c>
      <c r="AL41" s="149">
        <v>28037</v>
      </c>
      <c r="AM41" s="150"/>
      <c r="AN41" s="109">
        <v>52.57</v>
      </c>
      <c r="AO41" s="109">
        <v>42.39</v>
      </c>
      <c r="AP41" s="109">
        <v>7.21</v>
      </c>
      <c r="AQ41" s="109">
        <v>2.97</v>
      </c>
      <c r="AR41" s="109">
        <v>11.49</v>
      </c>
      <c r="AS41" s="109">
        <v>35.93</v>
      </c>
      <c r="AT41" s="149">
        <v>27603</v>
      </c>
      <c r="AU41" s="150"/>
      <c r="AV41" s="109">
        <v>49.07</v>
      </c>
      <c r="AW41" s="109">
        <v>37.409999999999997</v>
      </c>
      <c r="AX41" s="109">
        <v>8.64</v>
      </c>
      <c r="AY41" s="109">
        <v>3.01</v>
      </c>
      <c r="AZ41" s="109">
        <v>14.43</v>
      </c>
      <c r="BA41" s="109">
        <v>36.5</v>
      </c>
      <c r="BB41" s="149">
        <v>35065</v>
      </c>
      <c r="BC41" s="150"/>
      <c r="BD41" s="109">
        <v>48.25</v>
      </c>
      <c r="BE41" s="109">
        <v>37.03</v>
      </c>
      <c r="BF41" s="109">
        <v>8.49</v>
      </c>
      <c r="BG41" s="109">
        <v>2.73</v>
      </c>
      <c r="BH41" s="109">
        <v>14.55</v>
      </c>
      <c r="BI41" s="109">
        <v>37.200000000000003</v>
      </c>
      <c r="BJ41" s="149">
        <v>35753</v>
      </c>
    </row>
    <row r="42" spans="1:62" x14ac:dyDescent="0.2">
      <c r="A42" s="106" t="s">
        <v>52</v>
      </c>
      <c r="B42" s="107">
        <v>124305</v>
      </c>
      <c r="C42" s="107">
        <v>123254</v>
      </c>
      <c r="D42" s="107">
        <v>111210</v>
      </c>
      <c r="E42" s="107">
        <v>107647</v>
      </c>
      <c r="F42" s="107">
        <v>105731</v>
      </c>
      <c r="G42" s="156"/>
      <c r="H42" s="108" t="s">
        <v>52</v>
      </c>
      <c r="I42" s="109">
        <v>65.88</v>
      </c>
      <c r="J42" s="109">
        <v>66.45</v>
      </c>
      <c r="K42" s="109">
        <v>69.069999999999993</v>
      </c>
      <c r="L42" s="109">
        <v>69.400000000000006</v>
      </c>
      <c r="M42" s="109">
        <v>69.930000000000007</v>
      </c>
      <c r="N42" s="156"/>
      <c r="O42" s="108" t="s">
        <v>52</v>
      </c>
      <c r="P42" s="110">
        <f t="shared" si="11"/>
        <v>88.811000269614439</v>
      </c>
      <c r="Q42" s="110">
        <f t="shared" si="12"/>
        <v>92.924066564116899</v>
      </c>
      <c r="R42" s="110">
        <f t="shared" si="13"/>
        <v>92.798602713959411</v>
      </c>
      <c r="S42" s="110">
        <f t="shared" si="14"/>
        <v>93.619317415351418</v>
      </c>
      <c r="T42" s="110">
        <f t="shared" si="15"/>
        <v>95.129914297374512</v>
      </c>
      <c r="U42" s="157"/>
      <c r="W42" s="108" t="s">
        <v>52</v>
      </c>
      <c r="X42" s="109">
        <v>69.930000000000007</v>
      </c>
      <c r="Y42" s="109">
        <v>59.53</v>
      </c>
      <c r="Z42" s="109">
        <v>8.17</v>
      </c>
      <c r="AA42" s="109">
        <v>2.2400000000000002</v>
      </c>
      <c r="AB42" s="109">
        <v>7.2</v>
      </c>
      <c r="AC42" s="109">
        <v>22.87</v>
      </c>
      <c r="AD42" s="149">
        <v>105731</v>
      </c>
      <c r="AE42" s="150"/>
      <c r="AF42" s="109">
        <v>69.400000000000006</v>
      </c>
      <c r="AG42" s="109">
        <v>58.56</v>
      </c>
      <c r="AH42" s="109">
        <v>8.5299999999999994</v>
      </c>
      <c r="AI42" s="109">
        <v>2.2999999999999998</v>
      </c>
      <c r="AJ42" s="109">
        <v>7.71</v>
      </c>
      <c r="AK42" s="109">
        <v>22.89</v>
      </c>
      <c r="AL42" s="149">
        <v>107647</v>
      </c>
      <c r="AM42" s="150"/>
      <c r="AN42" s="109">
        <v>69.069999999999993</v>
      </c>
      <c r="AO42" s="109">
        <v>58</v>
      </c>
      <c r="AP42" s="109">
        <v>8.7200000000000006</v>
      </c>
      <c r="AQ42" s="109">
        <v>2.35</v>
      </c>
      <c r="AR42" s="109">
        <v>7.76</v>
      </c>
      <c r="AS42" s="109">
        <v>23.17</v>
      </c>
      <c r="AT42" s="149">
        <v>111210</v>
      </c>
      <c r="AU42" s="150"/>
      <c r="AV42" s="109">
        <v>66.45</v>
      </c>
      <c r="AW42" s="109">
        <v>54.36</v>
      </c>
      <c r="AX42" s="109">
        <v>9.73</v>
      </c>
      <c r="AY42" s="109">
        <v>2.36</v>
      </c>
      <c r="AZ42" s="109">
        <v>8.7200000000000006</v>
      </c>
      <c r="BA42" s="109">
        <v>24.83</v>
      </c>
      <c r="BB42" s="149">
        <v>123254</v>
      </c>
      <c r="BC42" s="150"/>
      <c r="BD42" s="109">
        <v>65.88</v>
      </c>
      <c r="BE42" s="109">
        <v>54.02</v>
      </c>
      <c r="BF42" s="109">
        <v>9.57</v>
      </c>
      <c r="BG42" s="109">
        <v>2.29</v>
      </c>
      <c r="BH42" s="109">
        <v>9.31</v>
      </c>
      <c r="BI42" s="109">
        <v>24.81</v>
      </c>
      <c r="BJ42" s="149">
        <v>124305</v>
      </c>
    </row>
    <row r="43" spans="1:62" x14ac:dyDescent="0.2">
      <c r="A43" s="106" t="s">
        <v>53</v>
      </c>
      <c r="B43" s="107">
        <v>13393</v>
      </c>
      <c r="C43" s="107">
        <v>15152</v>
      </c>
      <c r="D43" s="107">
        <v>11098</v>
      </c>
      <c r="E43" s="107">
        <v>10900</v>
      </c>
      <c r="F43" s="107">
        <v>11463</v>
      </c>
      <c r="G43" s="156"/>
      <c r="H43" s="108" t="s">
        <v>53</v>
      </c>
      <c r="I43" s="109">
        <v>65.489999999999995</v>
      </c>
      <c r="J43" s="109">
        <v>66.11</v>
      </c>
      <c r="K43" s="109">
        <v>71.37</v>
      </c>
      <c r="L43" s="109">
        <v>71.709999999999994</v>
      </c>
      <c r="M43" s="109">
        <v>72.77</v>
      </c>
      <c r="N43" s="156"/>
      <c r="O43" s="108" t="s">
        <v>53</v>
      </c>
      <c r="P43" s="110">
        <f t="shared" si="11"/>
        <v>88.285252089511985</v>
      </c>
      <c r="Q43" s="110">
        <f t="shared" si="12"/>
        <v>92.448608586211705</v>
      </c>
      <c r="R43" s="110">
        <f t="shared" si="13"/>
        <v>95.88875453446191</v>
      </c>
      <c r="S43" s="110">
        <f t="shared" si="14"/>
        <v>96.73546472413328</v>
      </c>
      <c r="T43" s="110">
        <f t="shared" si="15"/>
        <v>98.993334240239406</v>
      </c>
      <c r="U43" s="157"/>
      <c r="W43" s="108" t="s">
        <v>53</v>
      </c>
      <c r="X43" s="109">
        <v>72.77</v>
      </c>
      <c r="Y43" s="109">
        <v>62.88</v>
      </c>
      <c r="Z43" s="109">
        <v>8.2200000000000006</v>
      </c>
      <c r="AA43" s="109">
        <v>1.67</v>
      </c>
      <c r="AB43" s="109">
        <v>6.9</v>
      </c>
      <c r="AC43" s="109">
        <v>20.329999999999998</v>
      </c>
      <c r="AD43" s="149">
        <v>11463</v>
      </c>
      <c r="AE43" s="150"/>
      <c r="AF43" s="109">
        <v>71.709999999999994</v>
      </c>
      <c r="AG43" s="109">
        <v>62.06</v>
      </c>
      <c r="AH43" s="109">
        <v>7.92</v>
      </c>
      <c r="AI43" s="109">
        <v>1.73</v>
      </c>
      <c r="AJ43" s="109">
        <v>8.1199999999999992</v>
      </c>
      <c r="AK43" s="109">
        <v>20.170000000000002</v>
      </c>
      <c r="AL43" s="149">
        <v>10900</v>
      </c>
      <c r="AM43" s="150"/>
      <c r="AN43" s="109">
        <v>71.37</v>
      </c>
      <c r="AO43" s="109">
        <v>60.45</v>
      </c>
      <c r="AP43" s="109">
        <v>9.25</v>
      </c>
      <c r="AQ43" s="109">
        <v>1.67</v>
      </c>
      <c r="AR43" s="109">
        <v>8.19</v>
      </c>
      <c r="AS43" s="109">
        <v>20.43</v>
      </c>
      <c r="AT43" s="149">
        <v>11098</v>
      </c>
      <c r="AU43" s="150"/>
      <c r="AV43" s="109">
        <v>66.11</v>
      </c>
      <c r="AW43" s="109">
        <v>51.78</v>
      </c>
      <c r="AX43" s="109">
        <v>12.6</v>
      </c>
      <c r="AY43" s="109">
        <v>1.73</v>
      </c>
      <c r="AZ43" s="109">
        <v>10.58</v>
      </c>
      <c r="BA43" s="109">
        <v>23.31</v>
      </c>
      <c r="BB43" s="149">
        <v>15152</v>
      </c>
      <c r="BC43" s="150"/>
      <c r="BD43" s="109">
        <v>65.489999999999995</v>
      </c>
      <c r="BE43" s="109">
        <v>51.31</v>
      </c>
      <c r="BF43" s="109">
        <v>12.46</v>
      </c>
      <c r="BG43" s="109">
        <v>1.73</v>
      </c>
      <c r="BH43" s="109">
        <v>12.21</v>
      </c>
      <c r="BI43" s="109">
        <v>22.29</v>
      </c>
      <c r="BJ43" s="149">
        <v>13393</v>
      </c>
    </row>
    <row r="44" spans="1:62" x14ac:dyDescent="0.2">
      <c r="A44" s="106" t="s">
        <v>54</v>
      </c>
      <c r="B44" s="107">
        <v>45056</v>
      </c>
      <c r="C44" s="107">
        <v>45688</v>
      </c>
      <c r="D44" s="107">
        <v>36304</v>
      </c>
      <c r="E44" s="107">
        <v>35343</v>
      </c>
      <c r="F44" s="107">
        <v>35202</v>
      </c>
      <c r="G44" s="156"/>
      <c r="H44" s="108" t="s">
        <v>54</v>
      </c>
      <c r="I44" s="109">
        <v>54.11</v>
      </c>
      <c r="J44" s="109">
        <v>55.62</v>
      </c>
      <c r="K44" s="109">
        <v>57.18</v>
      </c>
      <c r="L44" s="109">
        <v>58.13</v>
      </c>
      <c r="M44" s="109">
        <v>59.85</v>
      </c>
      <c r="N44" s="156"/>
      <c r="O44" s="108" t="s">
        <v>54</v>
      </c>
      <c r="P44" s="110">
        <f t="shared" si="11"/>
        <v>72.944189808573739</v>
      </c>
      <c r="Q44" s="110">
        <f t="shared" si="12"/>
        <v>77.779331562019294</v>
      </c>
      <c r="R44" s="110">
        <f t="shared" si="13"/>
        <v>76.823861346231354</v>
      </c>
      <c r="S44" s="110">
        <f t="shared" si="14"/>
        <v>78.416295696748961</v>
      </c>
      <c r="T44" s="110">
        <f t="shared" si="15"/>
        <v>81.417494218473678</v>
      </c>
      <c r="U44" s="157"/>
      <c r="W44" s="108" t="s">
        <v>54</v>
      </c>
      <c r="X44" s="109">
        <v>59.85</v>
      </c>
      <c r="Y44" s="109">
        <v>44.91</v>
      </c>
      <c r="Z44" s="109">
        <v>12.43</v>
      </c>
      <c r="AA44" s="109">
        <v>2.5</v>
      </c>
      <c r="AB44" s="109">
        <v>9.11</v>
      </c>
      <c r="AC44" s="109">
        <v>31.04</v>
      </c>
      <c r="AD44" s="149">
        <v>35202</v>
      </c>
      <c r="AE44" s="150"/>
      <c r="AF44" s="109">
        <v>58.13</v>
      </c>
      <c r="AG44" s="109">
        <v>43.24</v>
      </c>
      <c r="AH44" s="109">
        <v>12.09</v>
      </c>
      <c r="AI44" s="109">
        <v>2.8</v>
      </c>
      <c r="AJ44" s="109">
        <v>10</v>
      </c>
      <c r="AK44" s="109">
        <v>31.87</v>
      </c>
      <c r="AL44" s="149">
        <v>35343</v>
      </c>
      <c r="AM44" s="150"/>
      <c r="AN44" s="109">
        <v>57.18</v>
      </c>
      <c r="AO44" s="109">
        <v>41.96</v>
      </c>
      <c r="AP44" s="109">
        <v>12.29</v>
      </c>
      <c r="AQ44" s="109">
        <v>2.93</v>
      </c>
      <c r="AR44" s="109">
        <v>10.59</v>
      </c>
      <c r="AS44" s="109">
        <v>32.24</v>
      </c>
      <c r="AT44" s="149">
        <v>36304</v>
      </c>
      <c r="AU44" s="150"/>
      <c r="AV44" s="109">
        <v>55.62</v>
      </c>
      <c r="AW44" s="109">
        <v>38.299999999999997</v>
      </c>
      <c r="AX44" s="109">
        <v>14.5</v>
      </c>
      <c r="AY44" s="109">
        <v>2.82</v>
      </c>
      <c r="AZ44" s="109">
        <v>12.27</v>
      </c>
      <c r="BA44" s="109">
        <v>32.11</v>
      </c>
      <c r="BB44" s="149">
        <v>45688</v>
      </c>
      <c r="BC44" s="150"/>
      <c r="BD44" s="109">
        <v>54.11</v>
      </c>
      <c r="BE44" s="109">
        <v>38.75</v>
      </c>
      <c r="BF44" s="109">
        <v>12.83</v>
      </c>
      <c r="BG44" s="109">
        <v>2.52</v>
      </c>
      <c r="BH44" s="109">
        <v>13.03</v>
      </c>
      <c r="BI44" s="109">
        <v>32.869999999999997</v>
      </c>
      <c r="BJ44" s="149">
        <v>45056</v>
      </c>
    </row>
    <row r="45" spans="1:62" x14ac:dyDescent="0.2">
      <c r="A45" s="106" t="s">
        <v>55</v>
      </c>
      <c r="B45" s="107">
        <v>8155</v>
      </c>
      <c r="C45" s="107">
        <v>7169</v>
      </c>
      <c r="D45" s="107">
        <v>7114</v>
      </c>
      <c r="E45" s="107">
        <v>7517</v>
      </c>
      <c r="F45" s="107">
        <v>7183</v>
      </c>
      <c r="G45" s="156"/>
      <c r="H45" s="108" t="s">
        <v>55</v>
      </c>
      <c r="I45" s="109">
        <v>63.36</v>
      </c>
      <c r="J45" s="109">
        <v>61.76</v>
      </c>
      <c r="K45" s="109">
        <v>66.73</v>
      </c>
      <c r="L45" s="109">
        <v>67.94</v>
      </c>
      <c r="M45" s="109">
        <v>67.59</v>
      </c>
      <c r="N45" s="156"/>
      <c r="O45" s="108" t="s">
        <v>55</v>
      </c>
      <c r="P45" s="110">
        <f t="shared" si="11"/>
        <v>85.413858182798592</v>
      </c>
      <c r="Q45" s="110">
        <f t="shared" si="12"/>
        <v>86.365543280660034</v>
      </c>
      <c r="R45" s="110">
        <f t="shared" si="13"/>
        <v>89.654709122665594</v>
      </c>
      <c r="S45" s="110">
        <f t="shared" si="14"/>
        <v>91.649804397679759</v>
      </c>
      <c r="T45" s="110">
        <f t="shared" si="15"/>
        <v>91.946673921915377</v>
      </c>
      <c r="U45" s="157"/>
      <c r="W45" s="108" t="s">
        <v>55</v>
      </c>
      <c r="X45" s="109">
        <v>67.59</v>
      </c>
      <c r="Y45" s="109">
        <v>51.46</v>
      </c>
      <c r="Z45" s="109">
        <v>9.91</v>
      </c>
      <c r="AA45" s="109">
        <v>6.22</v>
      </c>
      <c r="AB45" s="109">
        <v>8.26</v>
      </c>
      <c r="AC45" s="109">
        <v>24.15</v>
      </c>
      <c r="AD45" s="149">
        <v>7183</v>
      </c>
      <c r="AE45" s="150"/>
      <c r="AF45" s="109">
        <v>67.94</v>
      </c>
      <c r="AG45" s="109">
        <v>53.2</v>
      </c>
      <c r="AH45" s="109">
        <v>9.27</v>
      </c>
      <c r="AI45" s="109">
        <v>5.47</v>
      </c>
      <c r="AJ45" s="109">
        <v>8.08</v>
      </c>
      <c r="AK45" s="109">
        <v>23.98</v>
      </c>
      <c r="AL45" s="149">
        <v>7517</v>
      </c>
      <c r="AM45" s="150"/>
      <c r="AN45" s="109">
        <v>66.73</v>
      </c>
      <c r="AO45" s="109">
        <v>50.56</v>
      </c>
      <c r="AP45" s="109">
        <v>9.74</v>
      </c>
      <c r="AQ45" s="109">
        <v>6.43</v>
      </c>
      <c r="AR45" s="109">
        <v>8.33</v>
      </c>
      <c r="AS45" s="109">
        <v>24.93</v>
      </c>
      <c r="AT45" s="149">
        <v>7114</v>
      </c>
      <c r="AU45" s="150"/>
      <c r="AV45" s="109">
        <v>61.76</v>
      </c>
      <c r="AW45" s="109">
        <v>45.97</v>
      </c>
      <c r="AX45" s="109">
        <v>9.49</v>
      </c>
      <c r="AY45" s="109">
        <v>6.3</v>
      </c>
      <c r="AZ45" s="109">
        <v>10.06</v>
      </c>
      <c r="BA45" s="109">
        <v>28.18</v>
      </c>
      <c r="BB45" s="149">
        <v>7169</v>
      </c>
      <c r="BC45" s="150"/>
      <c r="BD45" s="109">
        <v>63.36</v>
      </c>
      <c r="BE45" s="109">
        <v>46.8</v>
      </c>
      <c r="BF45" s="109">
        <v>11.4</v>
      </c>
      <c r="BG45" s="109">
        <v>5.17</v>
      </c>
      <c r="BH45" s="109">
        <v>9.5299999999999994</v>
      </c>
      <c r="BI45" s="109">
        <v>27.11</v>
      </c>
      <c r="BJ45" s="149">
        <v>8155</v>
      </c>
    </row>
    <row r="46" spans="1:62" x14ac:dyDescent="0.2">
      <c r="A46" s="106" t="s">
        <v>56</v>
      </c>
      <c r="B46" s="107">
        <v>52861</v>
      </c>
      <c r="C46" s="107">
        <v>53697</v>
      </c>
      <c r="D46" s="107">
        <v>41849</v>
      </c>
      <c r="E46" s="107">
        <v>40312</v>
      </c>
      <c r="F46" s="107">
        <v>40963</v>
      </c>
      <c r="G46" s="156"/>
      <c r="H46" s="108" t="s">
        <v>56</v>
      </c>
      <c r="I46" s="109">
        <v>52.9</v>
      </c>
      <c r="J46" s="109">
        <v>53.62</v>
      </c>
      <c r="K46" s="109">
        <v>55.53</v>
      </c>
      <c r="L46" s="109">
        <v>57.81</v>
      </c>
      <c r="M46" s="109">
        <v>59.97</v>
      </c>
      <c r="N46" s="156"/>
      <c r="O46" s="108" t="s">
        <v>56</v>
      </c>
      <c r="P46" s="110">
        <f t="shared" si="11"/>
        <v>71.313022377999459</v>
      </c>
      <c r="Q46" s="110">
        <f t="shared" si="12"/>
        <v>74.98251992728288</v>
      </c>
      <c r="R46" s="110">
        <f t="shared" si="13"/>
        <v>74.607013301088259</v>
      </c>
      <c r="S46" s="110">
        <f t="shared" si="14"/>
        <v>77.984621610683945</v>
      </c>
      <c r="T46" s="110">
        <f t="shared" si="15"/>
        <v>81.58073731465106</v>
      </c>
      <c r="U46" s="157"/>
      <c r="W46" s="108" t="s">
        <v>56</v>
      </c>
      <c r="X46" s="109">
        <v>59.97</v>
      </c>
      <c r="Y46" s="109">
        <v>49.6</v>
      </c>
      <c r="Z46" s="109">
        <v>7.59</v>
      </c>
      <c r="AA46" s="109">
        <v>2.78</v>
      </c>
      <c r="AB46" s="109">
        <v>8.43</v>
      </c>
      <c r="AC46" s="109">
        <v>31.6</v>
      </c>
      <c r="AD46" s="149">
        <v>40963</v>
      </c>
      <c r="AE46" s="150"/>
      <c r="AF46" s="109">
        <v>57.81</v>
      </c>
      <c r="AG46" s="109">
        <v>47.21</v>
      </c>
      <c r="AH46" s="109">
        <v>7.68</v>
      </c>
      <c r="AI46" s="109">
        <v>2.92</v>
      </c>
      <c r="AJ46" s="109">
        <v>8.9700000000000006</v>
      </c>
      <c r="AK46" s="109">
        <v>33.22</v>
      </c>
      <c r="AL46" s="149">
        <v>40312</v>
      </c>
      <c r="AM46" s="150"/>
      <c r="AN46" s="109">
        <v>55.53</v>
      </c>
      <c r="AO46" s="109">
        <v>44.5</v>
      </c>
      <c r="AP46" s="109">
        <v>7.88</v>
      </c>
      <c r="AQ46" s="109">
        <v>3.15</v>
      </c>
      <c r="AR46" s="109">
        <v>10.18</v>
      </c>
      <c r="AS46" s="109">
        <v>34.29</v>
      </c>
      <c r="AT46" s="149">
        <v>41849</v>
      </c>
      <c r="AU46" s="150"/>
      <c r="AV46" s="109">
        <v>53.62</v>
      </c>
      <c r="AW46" s="109">
        <v>40.5</v>
      </c>
      <c r="AX46" s="109">
        <v>10.17</v>
      </c>
      <c r="AY46" s="109">
        <v>2.95</v>
      </c>
      <c r="AZ46" s="109">
        <v>11.81</v>
      </c>
      <c r="BA46" s="109">
        <v>34.57</v>
      </c>
      <c r="BB46" s="149">
        <v>53697</v>
      </c>
      <c r="BC46" s="150"/>
      <c r="BD46" s="109">
        <v>52.9</v>
      </c>
      <c r="BE46" s="109">
        <v>40.42</v>
      </c>
      <c r="BF46" s="109">
        <v>9.6999999999999993</v>
      </c>
      <c r="BG46" s="109">
        <v>2.77</v>
      </c>
      <c r="BH46" s="109">
        <v>12.75</v>
      </c>
      <c r="BI46" s="109">
        <v>34.340000000000003</v>
      </c>
      <c r="BJ46" s="149">
        <v>52861</v>
      </c>
    </row>
    <row r="47" spans="1:62" x14ac:dyDescent="0.2">
      <c r="A47" s="106" t="s">
        <v>57</v>
      </c>
      <c r="B47" s="107">
        <v>186469</v>
      </c>
      <c r="C47" s="107">
        <v>203462</v>
      </c>
      <c r="D47" s="107">
        <v>160226</v>
      </c>
      <c r="E47" s="107">
        <v>163292</v>
      </c>
      <c r="F47" s="107">
        <v>169846</v>
      </c>
      <c r="G47" s="156"/>
      <c r="H47" s="108" t="s">
        <v>57</v>
      </c>
      <c r="I47" s="109">
        <v>49.04</v>
      </c>
      <c r="J47" s="109">
        <v>48.92</v>
      </c>
      <c r="K47" s="109">
        <v>52.07</v>
      </c>
      <c r="L47" s="109">
        <v>53.13</v>
      </c>
      <c r="M47" s="109">
        <v>55.37</v>
      </c>
      <c r="N47" s="156"/>
      <c r="O47" s="108" t="s">
        <v>57</v>
      </c>
      <c r="P47" s="110">
        <f t="shared" si="11"/>
        <v>66.109463467241838</v>
      </c>
      <c r="Q47" s="110">
        <f t="shared" si="12"/>
        <v>68.410012585652353</v>
      </c>
      <c r="R47" s="110">
        <f t="shared" si="13"/>
        <v>69.958350127636706</v>
      </c>
      <c r="S47" s="110">
        <f t="shared" si="14"/>
        <v>71.671388101983013</v>
      </c>
      <c r="T47" s="110">
        <f t="shared" si="15"/>
        <v>75.323085294517739</v>
      </c>
      <c r="U47" s="157"/>
      <c r="W47" s="108" t="s">
        <v>57</v>
      </c>
      <c r="X47" s="109">
        <v>55.37</v>
      </c>
      <c r="Y47" s="109">
        <v>42.62</v>
      </c>
      <c r="Z47" s="109">
        <v>9.17</v>
      </c>
      <c r="AA47" s="109">
        <v>3.58</v>
      </c>
      <c r="AB47" s="109">
        <v>12.75</v>
      </c>
      <c r="AC47" s="109">
        <v>31.88</v>
      </c>
      <c r="AD47" s="149">
        <v>169846</v>
      </c>
      <c r="AE47" s="150"/>
      <c r="AF47" s="109">
        <v>53.13</v>
      </c>
      <c r="AG47" s="109">
        <v>40.07</v>
      </c>
      <c r="AH47" s="109">
        <v>9.44</v>
      </c>
      <c r="AI47" s="109">
        <v>3.61</v>
      </c>
      <c r="AJ47" s="109">
        <v>13.84</v>
      </c>
      <c r="AK47" s="109">
        <v>33.04</v>
      </c>
      <c r="AL47" s="149">
        <v>163292</v>
      </c>
      <c r="AM47" s="150"/>
      <c r="AN47" s="109">
        <v>52.07</v>
      </c>
      <c r="AO47" s="109">
        <v>39.65</v>
      </c>
      <c r="AP47" s="109">
        <v>8.9</v>
      </c>
      <c r="AQ47" s="109">
        <v>3.52</v>
      </c>
      <c r="AR47" s="109">
        <v>14.43</v>
      </c>
      <c r="AS47" s="109">
        <v>33.5</v>
      </c>
      <c r="AT47" s="149">
        <v>160226</v>
      </c>
      <c r="AU47" s="150"/>
      <c r="AV47" s="109">
        <v>48.92</v>
      </c>
      <c r="AW47" s="109">
        <v>33.54</v>
      </c>
      <c r="AX47" s="109">
        <v>12.04</v>
      </c>
      <c r="AY47" s="109">
        <v>3.33</v>
      </c>
      <c r="AZ47" s="109">
        <v>16.43</v>
      </c>
      <c r="BA47" s="109">
        <v>34.65</v>
      </c>
      <c r="BB47" s="149">
        <v>203462</v>
      </c>
      <c r="BC47" s="150"/>
      <c r="BD47" s="109">
        <v>49.04</v>
      </c>
      <c r="BE47" s="109">
        <v>33.57</v>
      </c>
      <c r="BF47" s="109">
        <v>12.21</v>
      </c>
      <c r="BG47" s="109">
        <v>3.26</v>
      </c>
      <c r="BH47" s="109">
        <v>16.95</v>
      </c>
      <c r="BI47" s="109">
        <v>34.01</v>
      </c>
      <c r="BJ47" s="149">
        <v>186469</v>
      </c>
    </row>
    <row r="48" spans="1:62" x14ac:dyDescent="0.2">
      <c r="A48" s="106" t="s">
        <v>58</v>
      </c>
      <c r="B48" s="107">
        <v>40967</v>
      </c>
      <c r="C48" s="107">
        <v>41332</v>
      </c>
      <c r="D48" s="107">
        <v>26250</v>
      </c>
      <c r="E48" s="107">
        <v>26173</v>
      </c>
      <c r="F48" s="107">
        <v>23150</v>
      </c>
      <c r="G48" s="156"/>
      <c r="H48" s="108" t="s">
        <v>58</v>
      </c>
      <c r="I48" s="109">
        <v>41.31</v>
      </c>
      <c r="J48" s="109">
        <v>42.45</v>
      </c>
      <c r="K48" s="109">
        <v>47.27</v>
      </c>
      <c r="L48" s="109">
        <v>47.84</v>
      </c>
      <c r="M48" s="109">
        <v>50.78</v>
      </c>
      <c r="N48" s="156"/>
      <c r="O48" s="108" t="s">
        <v>58</v>
      </c>
      <c r="P48" s="110">
        <f t="shared" si="11"/>
        <v>55.688864923159876</v>
      </c>
      <c r="Q48" s="110">
        <f t="shared" si="12"/>
        <v>59.362326947280096</v>
      </c>
      <c r="R48" s="110">
        <f t="shared" si="13"/>
        <v>63.509337632674999</v>
      </c>
      <c r="S48" s="110">
        <f t="shared" si="14"/>
        <v>64.535275866720639</v>
      </c>
      <c r="T48" s="110">
        <f t="shared" si="15"/>
        <v>69.079036865732547</v>
      </c>
      <c r="U48" s="157"/>
      <c r="W48" s="108" t="s">
        <v>58</v>
      </c>
      <c r="X48" s="109">
        <v>50.78</v>
      </c>
      <c r="Y48" s="109">
        <v>42.85</v>
      </c>
      <c r="Z48" s="109">
        <v>5.72</v>
      </c>
      <c r="AA48" s="109">
        <v>2.21</v>
      </c>
      <c r="AB48" s="109">
        <v>18.75</v>
      </c>
      <c r="AC48" s="109">
        <v>30.46</v>
      </c>
      <c r="AD48" s="149">
        <v>23150</v>
      </c>
      <c r="AE48" s="150"/>
      <c r="AF48" s="109">
        <v>47.84</v>
      </c>
      <c r="AG48" s="109">
        <v>40.53</v>
      </c>
      <c r="AH48" s="109">
        <v>5.41</v>
      </c>
      <c r="AI48" s="109">
        <v>1.91</v>
      </c>
      <c r="AJ48" s="109">
        <v>23.38</v>
      </c>
      <c r="AK48" s="109">
        <v>28.78</v>
      </c>
      <c r="AL48" s="149">
        <v>26173</v>
      </c>
      <c r="AM48" s="150"/>
      <c r="AN48" s="109">
        <v>47.27</v>
      </c>
      <c r="AO48" s="109">
        <v>40.22</v>
      </c>
      <c r="AP48" s="109">
        <v>5.42</v>
      </c>
      <c r="AQ48" s="109">
        <v>1.63</v>
      </c>
      <c r="AR48" s="109">
        <v>22.67</v>
      </c>
      <c r="AS48" s="109">
        <v>30.05</v>
      </c>
      <c r="AT48" s="149">
        <v>26250</v>
      </c>
      <c r="AU48" s="150"/>
      <c r="AV48" s="109">
        <v>42.45</v>
      </c>
      <c r="AW48" s="109">
        <v>32.92</v>
      </c>
      <c r="AX48" s="109">
        <v>8.0399999999999991</v>
      </c>
      <c r="AY48" s="109">
        <v>1.49</v>
      </c>
      <c r="AZ48" s="109">
        <v>27.93</v>
      </c>
      <c r="BA48" s="109">
        <v>29.62</v>
      </c>
      <c r="BB48" s="149">
        <v>41332</v>
      </c>
      <c r="BC48" s="150"/>
      <c r="BD48" s="109">
        <v>41.31</v>
      </c>
      <c r="BE48" s="109">
        <v>32.159999999999997</v>
      </c>
      <c r="BF48" s="109">
        <v>7.47</v>
      </c>
      <c r="BG48" s="109">
        <v>1.68</v>
      </c>
      <c r="BH48" s="109">
        <v>29.13</v>
      </c>
      <c r="BI48" s="109">
        <v>29.56</v>
      </c>
      <c r="BJ48" s="149">
        <v>40967</v>
      </c>
    </row>
    <row r="49" spans="1:62" x14ac:dyDescent="0.2">
      <c r="A49" s="106" t="s">
        <v>59</v>
      </c>
      <c r="B49" s="107">
        <v>7658</v>
      </c>
      <c r="C49" s="107">
        <v>7762</v>
      </c>
      <c r="D49" s="107">
        <v>6264</v>
      </c>
      <c r="E49" s="107">
        <v>6148</v>
      </c>
      <c r="F49" s="107">
        <v>5877</v>
      </c>
      <c r="G49" s="156"/>
      <c r="H49" s="108" t="s">
        <v>59</v>
      </c>
      <c r="I49" s="109">
        <v>68.66</v>
      </c>
      <c r="J49" s="109">
        <v>66.739999999999995</v>
      </c>
      <c r="K49" s="109">
        <v>70.73</v>
      </c>
      <c r="L49" s="109">
        <v>72.27</v>
      </c>
      <c r="M49" s="109">
        <v>73.510000000000005</v>
      </c>
      <c r="N49" s="156"/>
      <c r="O49" s="108" t="s">
        <v>59</v>
      </c>
      <c r="P49" s="110">
        <f t="shared" si="11"/>
        <v>92.558641143165261</v>
      </c>
      <c r="Q49" s="110">
        <f t="shared" si="12"/>
        <v>93.329604251153668</v>
      </c>
      <c r="R49" s="110">
        <f t="shared" si="13"/>
        <v>95.028886201800347</v>
      </c>
      <c r="S49" s="110">
        <f t="shared" si="14"/>
        <v>97.490894374747057</v>
      </c>
      <c r="T49" s="110">
        <f t="shared" si="15"/>
        <v>100</v>
      </c>
      <c r="U49" s="157"/>
      <c r="W49" s="108" t="s">
        <v>59</v>
      </c>
      <c r="X49" s="109">
        <v>73.510000000000005</v>
      </c>
      <c r="Y49" s="109">
        <v>61.72</v>
      </c>
      <c r="Z49" s="109">
        <v>10.029999999999999</v>
      </c>
      <c r="AA49" s="109">
        <v>1.76</v>
      </c>
      <c r="AB49" s="109">
        <v>6.15</v>
      </c>
      <c r="AC49" s="109">
        <v>20.34</v>
      </c>
      <c r="AD49" s="149">
        <v>5877</v>
      </c>
      <c r="AE49" s="150"/>
      <c r="AF49" s="109">
        <v>72.27</v>
      </c>
      <c r="AG49" s="109">
        <v>60.22</v>
      </c>
      <c r="AH49" s="109">
        <v>9.93</v>
      </c>
      <c r="AI49" s="109">
        <v>2.12</v>
      </c>
      <c r="AJ49" s="109">
        <v>6.65</v>
      </c>
      <c r="AK49" s="109">
        <v>21.08</v>
      </c>
      <c r="AL49" s="149">
        <v>6148</v>
      </c>
      <c r="AM49" s="150"/>
      <c r="AN49" s="109">
        <v>70.73</v>
      </c>
      <c r="AO49" s="109">
        <v>59.42</v>
      </c>
      <c r="AP49" s="109">
        <v>9.2799999999999994</v>
      </c>
      <c r="AQ49" s="109">
        <v>2.04</v>
      </c>
      <c r="AR49" s="109">
        <v>6.73</v>
      </c>
      <c r="AS49" s="109">
        <v>22.53</v>
      </c>
      <c r="AT49" s="149">
        <v>6264</v>
      </c>
      <c r="AU49" s="150"/>
      <c r="AV49" s="109">
        <v>66.739999999999995</v>
      </c>
      <c r="AW49" s="109">
        <v>54.59</v>
      </c>
      <c r="AX49" s="109">
        <v>10.16</v>
      </c>
      <c r="AY49" s="109">
        <v>1.99</v>
      </c>
      <c r="AZ49" s="109">
        <v>7.26</v>
      </c>
      <c r="BA49" s="109">
        <v>26</v>
      </c>
      <c r="BB49" s="149">
        <v>7762</v>
      </c>
      <c r="BC49" s="150"/>
      <c r="BD49" s="109">
        <v>68.66</v>
      </c>
      <c r="BE49" s="109">
        <v>56.02</v>
      </c>
      <c r="BF49" s="109">
        <v>10.52</v>
      </c>
      <c r="BG49" s="109">
        <v>2.12</v>
      </c>
      <c r="BH49" s="109">
        <v>7.48</v>
      </c>
      <c r="BI49" s="109">
        <v>23.86</v>
      </c>
      <c r="BJ49" s="149">
        <v>7658</v>
      </c>
    </row>
    <row r="50" spans="1:62" x14ac:dyDescent="0.2">
      <c r="A50" s="106" t="s">
        <v>60</v>
      </c>
      <c r="B50" s="107">
        <v>79070</v>
      </c>
      <c r="C50" s="107">
        <v>78026</v>
      </c>
      <c r="D50" s="107">
        <v>60304</v>
      </c>
      <c r="E50" s="107">
        <v>60530</v>
      </c>
      <c r="F50" s="107">
        <v>61455</v>
      </c>
      <c r="G50" s="156"/>
      <c r="H50" s="108" t="s">
        <v>60</v>
      </c>
      <c r="I50" s="109">
        <v>60.97</v>
      </c>
      <c r="J50" s="109">
        <v>62.35</v>
      </c>
      <c r="K50" s="109">
        <v>63.65</v>
      </c>
      <c r="L50" s="109">
        <v>64.760000000000005</v>
      </c>
      <c r="M50" s="109">
        <v>65.06</v>
      </c>
      <c r="N50" s="156"/>
      <c r="O50" s="108" t="s">
        <v>60</v>
      </c>
      <c r="P50" s="110">
        <f t="shared" si="11"/>
        <v>82.19196548935021</v>
      </c>
      <c r="Q50" s="110">
        <f t="shared" si="12"/>
        <v>87.190602712907278</v>
      </c>
      <c r="R50" s="110">
        <f t="shared" si="13"/>
        <v>85.516592771731808</v>
      </c>
      <c r="S50" s="110">
        <f t="shared" si="14"/>
        <v>87.36004316740862</v>
      </c>
      <c r="T50" s="110">
        <f t="shared" si="15"/>
        <v>88.504965310842053</v>
      </c>
      <c r="U50" s="157"/>
      <c r="W50" s="108" t="s">
        <v>60</v>
      </c>
      <c r="X50" s="109">
        <v>65.06</v>
      </c>
      <c r="Y50" s="109">
        <v>55.64</v>
      </c>
      <c r="Z50" s="109">
        <v>7.05</v>
      </c>
      <c r="AA50" s="109">
        <v>2.36</v>
      </c>
      <c r="AB50" s="109">
        <v>8.98</v>
      </c>
      <c r="AC50" s="109">
        <v>25.96</v>
      </c>
      <c r="AD50" s="149">
        <v>61455</v>
      </c>
      <c r="AE50" s="150"/>
      <c r="AF50" s="109">
        <v>64.760000000000005</v>
      </c>
      <c r="AG50" s="109">
        <v>55.13</v>
      </c>
      <c r="AH50" s="109">
        <v>7.23</v>
      </c>
      <c r="AI50" s="109">
        <v>2.4</v>
      </c>
      <c r="AJ50" s="109">
        <v>9.1199999999999992</v>
      </c>
      <c r="AK50" s="109">
        <v>26.12</v>
      </c>
      <c r="AL50" s="149">
        <v>60530</v>
      </c>
      <c r="AM50" s="150"/>
      <c r="AN50" s="109">
        <v>63.65</v>
      </c>
      <c r="AO50" s="109">
        <v>54.18</v>
      </c>
      <c r="AP50" s="109">
        <v>7.03</v>
      </c>
      <c r="AQ50" s="109">
        <v>2.44</v>
      </c>
      <c r="AR50" s="109">
        <v>9.89</v>
      </c>
      <c r="AS50" s="109">
        <v>26.46</v>
      </c>
      <c r="AT50" s="149">
        <v>60304</v>
      </c>
      <c r="AU50" s="150"/>
      <c r="AV50" s="109">
        <v>62.35</v>
      </c>
      <c r="AW50" s="109">
        <v>50.15</v>
      </c>
      <c r="AX50" s="109">
        <v>9.8699999999999992</v>
      </c>
      <c r="AY50" s="109">
        <v>2.34</v>
      </c>
      <c r="AZ50" s="109">
        <v>10.88</v>
      </c>
      <c r="BA50" s="109">
        <v>26.77</v>
      </c>
      <c r="BB50" s="149">
        <v>78026</v>
      </c>
      <c r="BC50" s="150"/>
      <c r="BD50" s="109">
        <v>60.97</v>
      </c>
      <c r="BE50" s="109">
        <v>49.01</v>
      </c>
      <c r="BF50" s="109">
        <v>9.6199999999999992</v>
      </c>
      <c r="BG50" s="109">
        <v>2.34</v>
      </c>
      <c r="BH50" s="109">
        <v>11.71</v>
      </c>
      <c r="BI50" s="109">
        <v>27.32</v>
      </c>
      <c r="BJ50" s="149">
        <v>79070</v>
      </c>
    </row>
    <row r="51" spans="1:62" x14ac:dyDescent="0.2">
      <c r="A51" s="106" t="s">
        <v>61</v>
      </c>
      <c r="B51" s="107">
        <v>69225</v>
      </c>
      <c r="C51" s="107">
        <v>67438</v>
      </c>
      <c r="D51" s="107">
        <v>44748</v>
      </c>
      <c r="E51" s="107">
        <v>44866</v>
      </c>
      <c r="F51" s="107">
        <v>44608</v>
      </c>
      <c r="G51" s="156"/>
      <c r="H51" s="108" t="s">
        <v>61</v>
      </c>
      <c r="I51" s="109">
        <v>53.59</v>
      </c>
      <c r="J51" s="109">
        <v>54.59</v>
      </c>
      <c r="K51" s="109">
        <v>57.66</v>
      </c>
      <c r="L51" s="109">
        <v>57.93</v>
      </c>
      <c r="M51" s="109">
        <v>59.21</v>
      </c>
      <c r="N51" s="156"/>
      <c r="O51" s="108" t="s">
        <v>61</v>
      </c>
      <c r="P51" s="110">
        <f t="shared" si="11"/>
        <v>72.243192235103805</v>
      </c>
      <c r="Q51" s="110">
        <f t="shared" si="12"/>
        <v>76.338973570130051</v>
      </c>
      <c r="R51" s="110">
        <f t="shared" si="13"/>
        <v>77.468762595727512</v>
      </c>
      <c r="S51" s="110">
        <f t="shared" si="14"/>
        <v>78.146499392958319</v>
      </c>
      <c r="T51" s="110">
        <f t="shared" si="15"/>
        <v>80.546864372194264</v>
      </c>
      <c r="U51" s="157"/>
      <c r="W51" s="108" t="s">
        <v>61</v>
      </c>
      <c r="X51" s="109">
        <v>59.21</v>
      </c>
      <c r="Y51" s="109">
        <v>49.36</v>
      </c>
      <c r="Z51" s="109">
        <v>7.65</v>
      </c>
      <c r="AA51" s="109">
        <v>2.2000000000000002</v>
      </c>
      <c r="AB51" s="109">
        <v>9.18</v>
      </c>
      <c r="AC51" s="109">
        <v>31.61</v>
      </c>
      <c r="AD51" s="149">
        <v>44608</v>
      </c>
      <c r="AE51" s="150"/>
      <c r="AF51" s="109">
        <v>57.93</v>
      </c>
      <c r="AG51" s="109">
        <v>48.04</v>
      </c>
      <c r="AH51" s="109">
        <v>7.29</v>
      </c>
      <c r="AI51" s="109">
        <v>2.6</v>
      </c>
      <c r="AJ51" s="109">
        <v>9.4</v>
      </c>
      <c r="AK51" s="109">
        <v>32.67</v>
      </c>
      <c r="AL51" s="149">
        <v>44866</v>
      </c>
      <c r="AM51" s="150"/>
      <c r="AN51" s="109">
        <v>57.66</v>
      </c>
      <c r="AO51" s="109">
        <v>47.47</v>
      </c>
      <c r="AP51" s="109">
        <v>6.93</v>
      </c>
      <c r="AQ51" s="109">
        <v>3.26</v>
      </c>
      <c r="AR51" s="109">
        <v>9.5500000000000007</v>
      </c>
      <c r="AS51" s="109">
        <v>32.79</v>
      </c>
      <c r="AT51" s="149">
        <v>44748</v>
      </c>
      <c r="AU51" s="150"/>
      <c r="AV51" s="109">
        <v>54.59</v>
      </c>
      <c r="AW51" s="109">
        <v>43.11</v>
      </c>
      <c r="AX51" s="109">
        <v>8.34</v>
      </c>
      <c r="AY51" s="109">
        <v>3.14</v>
      </c>
      <c r="AZ51" s="109">
        <v>12.61</v>
      </c>
      <c r="BA51" s="109">
        <v>32.799999999999997</v>
      </c>
      <c r="BB51" s="149">
        <v>67438</v>
      </c>
      <c r="BC51" s="150"/>
      <c r="BD51" s="109">
        <v>53.59</v>
      </c>
      <c r="BE51" s="109">
        <v>42.41</v>
      </c>
      <c r="BF51" s="109">
        <v>7.9</v>
      </c>
      <c r="BG51" s="109">
        <v>3.28</v>
      </c>
      <c r="BH51" s="109">
        <v>12.58</v>
      </c>
      <c r="BI51" s="109">
        <v>33.83</v>
      </c>
      <c r="BJ51" s="149">
        <v>69225</v>
      </c>
    </row>
    <row r="52" spans="1:62" x14ac:dyDescent="0.2">
      <c r="A52" s="106" t="s">
        <v>62</v>
      </c>
      <c r="B52" s="107"/>
      <c r="C52" s="107"/>
      <c r="D52" s="107"/>
      <c r="E52" s="107"/>
      <c r="F52" s="107"/>
      <c r="G52" s="156"/>
      <c r="H52" s="108" t="s">
        <v>62</v>
      </c>
      <c r="I52" s="109"/>
      <c r="J52" s="109"/>
      <c r="K52" s="109"/>
      <c r="L52" s="109"/>
      <c r="M52" s="109"/>
      <c r="N52" s="156"/>
      <c r="O52" s="108" t="s">
        <v>62</v>
      </c>
      <c r="P52" s="110"/>
      <c r="Q52" s="110"/>
      <c r="R52" s="110"/>
      <c r="S52" s="110"/>
      <c r="T52" s="110"/>
      <c r="U52" s="157"/>
      <c r="W52" s="108" t="s">
        <v>62</v>
      </c>
      <c r="X52" s="109"/>
      <c r="Y52" s="109"/>
      <c r="Z52" s="109"/>
      <c r="AA52" s="109"/>
      <c r="AB52" s="109"/>
      <c r="AC52" s="109"/>
      <c r="AD52" s="149"/>
      <c r="AE52" s="150"/>
      <c r="AF52" s="109"/>
      <c r="AG52" s="109"/>
      <c r="AH52" s="109"/>
      <c r="AI52" s="109"/>
      <c r="AJ52" s="109"/>
      <c r="AK52" s="109"/>
      <c r="AL52" s="149"/>
      <c r="AM52" s="150"/>
      <c r="AN52" s="109"/>
      <c r="AO52" s="109"/>
      <c r="AP52" s="109"/>
      <c r="AQ52" s="109"/>
      <c r="AR52" s="109"/>
      <c r="AS52" s="109"/>
      <c r="AT52" s="149"/>
      <c r="AU52" s="150"/>
      <c r="AV52" s="109"/>
      <c r="AW52" s="109"/>
      <c r="AX52" s="109"/>
      <c r="AY52" s="109"/>
      <c r="AZ52" s="109"/>
      <c r="BA52" s="109"/>
      <c r="BB52" s="149"/>
      <c r="BC52" s="150"/>
      <c r="BD52" s="109"/>
      <c r="BE52" s="109"/>
      <c r="BF52" s="109"/>
      <c r="BG52" s="109"/>
      <c r="BH52" s="109"/>
      <c r="BI52" s="109"/>
      <c r="BJ52" s="149"/>
    </row>
    <row r="53" spans="1:62" x14ac:dyDescent="0.2">
      <c r="A53" s="106" t="s">
        <v>63</v>
      </c>
      <c r="B53" s="107">
        <v>58721</v>
      </c>
      <c r="C53" s="107">
        <v>57514</v>
      </c>
      <c r="D53" s="107">
        <v>47241</v>
      </c>
      <c r="E53" s="107">
        <v>46732</v>
      </c>
      <c r="F53" s="107">
        <v>46671</v>
      </c>
      <c r="G53" s="156"/>
      <c r="H53" s="108" t="s">
        <v>63</v>
      </c>
      <c r="I53" s="109">
        <v>61.99</v>
      </c>
      <c r="J53" s="109">
        <v>63.41</v>
      </c>
      <c r="K53" s="109">
        <v>65.75</v>
      </c>
      <c r="L53" s="109">
        <v>66.819999999999993</v>
      </c>
      <c r="M53" s="109">
        <v>67.599999999999994</v>
      </c>
      <c r="N53" s="156"/>
      <c r="O53" s="108" t="s">
        <v>63</v>
      </c>
      <c r="P53" s="110">
        <f>(I53/I$33)*100</f>
        <v>83.56699919115664</v>
      </c>
      <c r="Q53" s="110">
        <f t="shared" ref="Q53:S54" si="16">(J53/J$11)*100</f>
        <v>88.672912879317565</v>
      </c>
      <c r="R53" s="110">
        <f t="shared" si="16"/>
        <v>88.338035738277568</v>
      </c>
      <c r="S53" s="110">
        <f t="shared" si="16"/>
        <v>90.138945096452176</v>
      </c>
      <c r="T53" s="110">
        <f>(M53/M$49)*100</f>
        <v>91.960277513263492</v>
      </c>
      <c r="U53" s="157"/>
      <c r="W53" s="108" t="s">
        <v>63</v>
      </c>
      <c r="X53" s="109">
        <v>67.599999999999994</v>
      </c>
      <c r="Y53" s="109">
        <v>52.5</v>
      </c>
      <c r="Z53" s="109">
        <v>9.1300000000000008</v>
      </c>
      <c r="AA53" s="109">
        <v>5.97</v>
      </c>
      <c r="AB53" s="109">
        <v>8.2899999999999991</v>
      </c>
      <c r="AC53" s="109">
        <v>24.11</v>
      </c>
      <c r="AD53" s="149">
        <v>46671</v>
      </c>
      <c r="AE53" s="150"/>
      <c r="AF53" s="109">
        <v>66.819999999999993</v>
      </c>
      <c r="AG53" s="109">
        <v>51.41</v>
      </c>
      <c r="AH53" s="109">
        <v>9.02</v>
      </c>
      <c r="AI53" s="109">
        <v>6.39</v>
      </c>
      <c r="AJ53" s="109">
        <v>8.77</v>
      </c>
      <c r="AK53" s="109">
        <v>24.41</v>
      </c>
      <c r="AL53" s="149">
        <v>46732</v>
      </c>
      <c r="AM53" s="150"/>
      <c r="AN53" s="109">
        <v>65.75</v>
      </c>
      <c r="AO53" s="109">
        <v>50.32</v>
      </c>
      <c r="AP53" s="109">
        <v>8.6300000000000008</v>
      </c>
      <c r="AQ53" s="109">
        <v>6.79</v>
      </c>
      <c r="AR53" s="109">
        <v>9.4700000000000006</v>
      </c>
      <c r="AS53" s="109">
        <v>24.78</v>
      </c>
      <c r="AT53" s="149">
        <v>47241</v>
      </c>
      <c r="AU53" s="150"/>
      <c r="AV53" s="109">
        <v>63.41</v>
      </c>
      <c r="AW53" s="109">
        <v>48.45</v>
      </c>
      <c r="AX53" s="109">
        <v>10.09</v>
      </c>
      <c r="AY53" s="109">
        <v>4.87</v>
      </c>
      <c r="AZ53" s="109">
        <v>10.56</v>
      </c>
      <c r="BA53" s="109">
        <v>26.03</v>
      </c>
      <c r="BB53" s="149">
        <v>57514</v>
      </c>
      <c r="BC53" s="150"/>
      <c r="BD53" s="109">
        <v>61.99</v>
      </c>
      <c r="BE53" s="109">
        <v>47.97</v>
      </c>
      <c r="BF53" s="109">
        <v>9.5399999999999991</v>
      </c>
      <c r="BG53" s="109">
        <v>4.4800000000000004</v>
      </c>
      <c r="BH53" s="109">
        <v>11.19</v>
      </c>
      <c r="BI53" s="109">
        <v>26.82</v>
      </c>
      <c r="BJ53" s="149">
        <v>58721</v>
      </c>
    </row>
    <row r="54" spans="1:62" x14ac:dyDescent="0.2">
      <c r="A54" s="106" t="s">
        <v>64</v>
      </c>
      <c r="B54" s="107">
        <v>5521</v>
      </c>
      <c r="C54" s="107">
        <v>5442</v>
      </c>
      <c r="D54" s="107">
        <v>4194</v>
      </c>
      <c r="E54" s="107">
        <v>4194</v>
      </c>
      <c r="F54" s="107">
        <v>4106</v>
      </c>
      <c r="G54" s="156"/>
      <c r="H54" s="108" t="s">
        <v>64</v>
      </c>
      <c r="I54" s="109">
        <v>50.36</v>
      </c>
      <c r="J54" s="109">
        <v>49.7</v>
      </c>
      <c r="K54" s="109">
        <v>53.22</v>
      </c>
      <c r="L54" s="109">
        <v>53.01</v>
      </c>
      <c r="M54" s="109">
        <v>56.71</v>
      </c>
      <c r="N54" s="156"/>
      <c r="O54" s="108" t="s">
        <v>64</v>
      </c>
      <c r="P54" s="110">
        <f>(I54/I$33)*100</f>
        <v>67.888918846050146</v>
      </c>
      <c r="Q54" s="110">
        <f t="shared" si="16"/>
        <v>69.500769123199547</v>
      </c>
      <c r="R54" s="110">
        <f t="shared" si="16"/>
        <v>71.503426037887934</v>
      </c>
      <c r="S54" s="110">
        <f t="shared" si="16"/>
        <v>71.509510319708625</v>
      </c>
      <c r="T54" s="110">
        <f>(M54/M$49)*100</f>
        <v>77.145966535165272</v>
      </c>
      <c r="U54" s="157"/>
      <c r="W54" s="108" t="s">
        <v>64</v>
      </c>
      <c r="X54" s="109">
        <v>56.71</v>
      </c>
      <c r="Y54" s="109">
        <v>46.32</v>
      </c>
      <c r="Z54" s="109">
        <v>5.52</v>
      </c>
      <c r="AA54" s="109">
        <v>4.8600000000000003</v>
      </c>
      <c r="AB54" s="109">
        <v>8.84</v>
      </c>
      <c r="AC54" s="109">
        <v>34.46</v>
      </c>
      <c r="AD54" s="149">
        <v>4106</v>
      </c>
      <c r="AE54" s="150"/>
      <c r="AF54" s="109">
        <v>53.01</v>
      </c>
      <c r="AG54" s="109">
        <v>40.51</v>
      </c>
      <c r="AH54" s="109">
        <v>7.35</v>
      </c>
      <c r="AI54" s="109">
        <v>5.16</v>
      </c>
      <c r="AJ54" s="109">
        <v>10.75</v>
      </c>
      <c r="AK54" s="109">
        <v>36.24</v>
      </c>
      <c r="AL54" s="149">
        <v>4194</v>
      </c>
      <c r="AM54" s="150"/>
      <c r="AN54" s="109">
        <v>53.22</v>
      </c>
      <c r="AO54" s="109">
        <v>43.04</v>
      </c>
      <c r="AP54" s="109">
        <v>6.11</v>
      </c>
      <c r="AQ54" s="109">
        <v>4.07</v>
      </c>
      <c r="AR54" s="109">
        <v>10.4</v>
      </c>
      <c r="AS54" s="109">
        <v>36.380000000000003</v>
      </c>
      <c r="AT54" s="149">
        <v>4194</v>
      </c>
      <c r="AU54" s="150"/>
      <c r="AV54" s="109">
        <v>49.7</v>
      </c>
      <c r="AW54" s="109">
        <v>37.799999999999997</v>
      </c>
      <c r="AX54" s="109">
        <v>7.32</v>
      </c>
      <c r="AY54" s="109">
        <v>4.58</v>
      </c>
      <c r="AZ54" s="109">
        <v>11.13</v>
      </c>
      <c r="BA54" s="109">
        <v>39.17</v>
      </c>
      <c r="BB54" s="149">
        <v>5442</v>
      </c>
      <c r="BC54" s="150"/>
      <c r="BD54" s="109">
        <v>50.36</v>
      </c>
      <c r="BE54" s="109">
        <v>37.619999999999997</v>
      </c>
      <c r="BF54" s="109">
        <v>7.93</v>
      </c>
      <c r="BG54" s="109">
        <v>4.82</v>
      </c>
      <c r="BH54" s="109">
        <v>10.88</v>
      </c>
      <c r="BI54" s="109">
        <v>38.75</v>
      </c>
      <c r="BJ54" s="149">
        <v>5521</v>
      </c>
    </row>
    <row r="55" spans="1:62" ht="15" customHeight="1" x14ac:dyDescent="0.2">
      <c r="A55" s="153"/>
      <c r="B55" s="154"/>
      <c r="C55" s="154"/>
      <c r="D55" s="154"/>
      <c r="E55" s="154"/>
      <c r="F55" s="154"/>
      <c r="U55" s="151"/>
    </row>
    <row r="56" spans="1:62" x14ac:dyDescent="0.2">
      <c r="A56" s="153"/>
      <c r="O56" s="1" t="s">
        <v>133</v>
      </c>
      <c r="P56" s="1">
        <f>COUNTIF(P$4:P$54,"&gt;=90")</f>
        <v>3</v>
      </c>
      <c r="Q56" s="1">
        <f>COUNTIF(Q$4:Q$54,"&gt;=90")</f>
        <v>9</v>
      </c>
      <c r="R56" s="1">
        <f>COUNTIF(R$4:R$54,"&gt;=90")</f>
        <v>7</v>
      </c>
      <c r="S56" s="1">
        <f>COUNTIF(S$4:S$54,"&gt;=90")</f>
        <v>10</v>
      </c>
      <c r="T56" s="1">
        <f>COUNTIF(T$4:T$54,"&gt;=90")</f>
        <v>11</v>
      </c>
      <c r="U56" s="151"/>
    </row>
    <row r="57" spans="1:62" x14ac:dyDescent="0.2">
      <c r="A57" s="153"/>
      <c r="O57" s="1" t="s">
        <v>134</v>
      </c>
      <c r="P57" s="1">
        <f>COUNTIFS(P$4:P$54,"&gt;=80",P$4:P$54,"&lt;90")</f>
        <v>11</v>
      </c>
      <c r="Q57" s="1">
        <f>COUNTIFS(Q$4:Q$54,"&gt;=80",Q$4:Q$54,"&lt;90")</f>
        <v>7</v>
      </c>
      <c r="R57" s="1">
        <f>COUNTIFS(R$4:R$54,"&gt;=80",R$4:R$54,"&lt;90")</f>
        <v>8</v>
      </c>
      <c r="S57" s="1">
        <f>COUNTIFS(S$4:S$54,"&gt;=80",S$4:S$54,"&lt;90")</f>
        <v>8</v>
      </c>
      <c r="T57" s="1">
        <f>COUNTIFS(T$4:T$54,"&gt;=80",T$4:T$54,"&lt;90")</f>
        <v>15</v>
      </c>
      <c r="U57" s="151"/>
    </row>
    <row r="58" spans="1:62" x14ac:dyDescent="0.2">
      <c r="A58" s="153"/>
      <c r="O58" s="1" t="s">
        <v>135</v>
      </c>
      <c r="P58" s="1">
        <f>COUNTIFS(P$4:P$54,"&gt;=70",P$4:P$54,"&lt;80")</f>
        <v>15</v>
      </c>
      <c r="Q58" s="1">
        <f>COUNTIFS(Q$4:Q$54,"&gt;=70",Q$4:Q$54,"&lt;80")</f>
        <v>20</v>
      </c>
      <c r="R58" s="1">
        <f>COUNTIFS(R$4:R$54,"&gt;=70",R$4:R$54,"&lt;80")</f>
        <v>20</v>
      </c>
      <c r="S58" s="1">
        <f>COUNTIFS(S$4:S$54,"&gt;=70",S$4:S$54,"&lt;80")</f>
        <v>22</v>
      </c>
      <c r="T58" s="1">
        <f>COUNTIFS(T$4:T$54,"&gt;=70",T$4:T$54,"&lt;80")</f>
        <v>14</v>
      </c>
      <c r="U58" s="151"/>
    </row>
    <row r="59" spans="1:62" x14ac:dyDescent="0.2">
      <c r="A59" s="153"/>
      <c r="O59" s="1" t="s">
        <v>136</v>
      </c>
      <c r="P59" s="1">
        <f>COUNTIFS(P$4:P$54,"&gt;=60",P$4:P$54,"&lt;70")</f>
        <v>11</v>
      </c>
      <c r="Q59" s="1">
        <f>COUNTIFS(Q$4:Q$54,"&gt;=60",Q$4:Q$54,"&lt;70")</f>
        <v>5</v>
      </c>
      <c r="R59" s="1">
        <f>COUNTIFS(R$4:R$54,"&gt;=60",R$4:R$54,"&lt;70")</f>
        <v>8</v>
      </c>
      <c r="S59" s="1">
        <f>COUNTIFS(S$4:S$54,"&gt;=60",S$4:S$54,"&lt;70")</f>
        <v>3</v>
      </c>
      <c r="T59" s="1">
        <f>COUNTIFS(T$4:T$54,"&gt;=60",T$4:T$54,"&lt;70")</f>
        <v>4</v>
      </c>
      <c r="U59" s="151"/>
    </row>
    <row r="60" spans="1:62" x14ac:dyDescent="0.2">
      <c r="A60" s="153"/>
      <c r="O60" s="1" t="s">
        <v>137</v>
      </c>
      <c r="P60" s="1">
        <f>COUNTIF(P$4:P$54,"&lt;60")</f>
        <v>5</v>
      </c>
      <c r="Q60" s="1">
        <f>COUNTIF(Q$4:Q$54,"&lt;60")</f>
        <v>4</v>
      </c>
      <c r="R60" s="1">
        <f>COUNTIF(R$4:R$54,"&lt;60")</f>
        <v>2</v>
      </c>
      <c r="S60" s="1">
        <f>COUNTIF(S$4:S$54,"&lt;60")</f>
        <v>2</v>
      </c>
      <c r="T60" s="1">
        <f>COUNTIF(T$4:T$54,"&lt;60")</f>
        <v>1</v>
      </c>
      <c r="U60" s="151"/>
    </row>
    <row r="61" spans="1:62" x14ac:dyDescent="0.2">
      <c r="A61" s="153"/>
      <c r="U61" s="151"/>
    </row>
    <row r="62" spans="1:62" x14ac:dyDescent="0.2">
      <c r="A62" s="153"/>
      <c r="U62" s="151"/>
    </row>
    <row r="63" spans="1:62" x14ac:dyDescent="0.2">
      <c r="A63" s="153"/>
      <c r="U63" s="151"/>
    </row>
    <row r="64" spans="1:62" x14ac:dyDescent="0.2">
      <c r="A64" s="153"/>
      <c r="U64" s="151"/>
    </row>
    <row r="65" spans="1:21" ht="15" customHeight="1" x14ac:dyDescent="0.2">
      <c r="A65" s="153"/>
      <c r="U65" s="151"/>
    </row>
    <row r="66" spans="1:21" x14ac:dyDescent="0.2">
      <c r="A66" s="153"/>
      <c r="U66" s="151"/>
    </row>
    <row r="67" spans="1:21" x14ac:dyDescent="0.2">
      <c r="A67" s="153"/>
      <c r="U67" s="151"/>
    </row>
    <row r="68" spans="1:21" x14ac:dyDescent="0.2">
      <c r="A68" s="153"/>
      <c r="U68" s="151"/>
    </row>
    <row r="69" spans="1:21" x14ac:dyDescent="0.2">
      <c r="A69" s="153"/>
      <c r="U69" s="151"/>
    </row>
    <row r="70" spans="1:21" x14ac:dyDescent="0.2">
      <c r="A70" s="153"/>
      <c r="U70" s="151"/>
    </row>
    <row r="71" spans="1:21" ht="13.5" thickBot="1" x14ac:dyDescent="0.25">
      <c r="A71" s="115"/>
      <c r="B71" s="116"/>
      <c r="C71" s="116"/>
      <c r="D71" s="116"/>
      <c r="E71" s="116"/>
      <c r="F71" s="116"/>
      <c r="G71" s="116"/>
      <c r="H71" s="116"/>
      <c r="I71" s="116"/>
      <c r="J71" s="116"/>
      <c r="K71" s="116"/>
      <c r="L71" s="116"/>
      <c r="M71" s="116"/>
      <c r="N71" s="116"/>
      <c r="O71" s="116"/>
      <c r="P71" s="116"/>
      <c r="Q71" s="116"/>
      <c r="R71" s="116"/>
      <c r="S71" s="116"/>
      <c r="T71" s="116"/>
      <c r="U71" s="117"/>
    </row>
    <row r="72" spans="1:21" ht="15" x14ac:dyDescent="0.25">
      <c r="A72" s="172" t="s">
        <v>195</v>
      </c>
    </row>
  </sheetData>
  <mergeCells count="21">
    <mergeCell ref="BI2:BI3"/>
    <mergeCell ref="BJ2:BJ3"/>
    <mergeCell ref="AV2:AY2"/>
    <mergeCell ref="AZ2:AZ3"/>
    <mergeCell ref="BA2:BA3"/>
    <mergeCell ref="BB2:BB3"/>
    <mergeCell ref="BD2:BG2"/>
    <mergeCell ref="BH2:BH3"/>
    <mergeCell ref="V1:W1"/>
    <mergeCell ref="AT2:AT3"/>
    <mergeCell ref="X2:AA2"/>
    <mergeCell ref="AB2:AB3"/>
    <mergeCell ref="AC2:AC3"/>
    <mergeCell ref="AD2:AD3"/>
    <mergeCell ref="AF2:AI2"/>
    <mergeCell ref="AJ2:AJ3"/>
    <mergeCell ref="AK2:AK3"/>
    <mergeCell ref="AL2:AL3"/>
    <mergeCell ref="AN2:AQ2"/>
    <mergeCell ref="AR2:AR3"/>
    <mergeCell ref="AS2:AS3"/>
  </mergeCells>
  <conditionalFormatting sqref="I4:M54">
    <cfRule type="colorScale" priority="2">
      <colorScale>
        <cfvo type="min"/>
        <cfvo type="percentile" val="50"/>
        <cfvo type="max"/>
        <color rgb="FFF8696B"/>
        <color rgb="FFFCFCFF"/>
        <color rgb="FF63BE7B"/>
      </colorScale>
    </cfRule>
  </conditionalFormatting>
  <conditionalFormatting sqref="B4:F54">
    <cfRule type="colorScale" priority="1">
      <colorScale>
        <cfvo type="min"/>
        <cfvo type="percentile" val="50"/>
        <cfvo type="max"/>
        <color rgb="FFF8696B"/>
        <color rgb="FFFCFCFF"/>
        <color rgb="FF63BE7B"/>
      </colorScale>
    </cfRule>
  </conditionalFormatting>
  <hyperlinks>
    <hyperlink ref="A1" location="'List of Tables'!A1" display="List of Tables" xr:uid="{3E766ED7-0A2C-4962-AAE1-58B8E98644D4}"/>
  </hyperlinks>
  <pageMargins left="0.7" right="0.7" top="0.75" bottom="0.75" header="0.3" footer="0.3"/>
  <pageSetup orientation="portrait" horizontalDpi="300" verticalDpi="300" r:id="rId1"/>
  <drawing r:id="rId2"/>
  <legacyDrawing r:id="rId3"/>
  <extLst>
    <ext xmlns:x14="http://schemas.microsoft.com/office/spreadsheetml/2009/9/main" uri="{05C60535-1F16-4fd2-B633-F4F36F0B64E0}">
      <x14:sparklineGroups xmlns:xm="http://schemas.microsoft.com/office/excel/2006/main">
        <x14:sparklineGroup displayEmptyCellsAs="span" xr2:uid="{5A17FE00-4FC1-494B-BF08-EB3C8785070D}">
          <x14:colorSeries rgb="FF376092"/>
          <x14:colorNegative rgb="FFD00000"/>
          <x14:colorAxis rgb="FF000000"/>
          <x14:colorMarkers rgb="FFD00000"/>
          <x14:colorFirst rgb="FFD00000"/>
          <x14:colorLast rgb="FFD00000"/>
          <x14:colorHigh rgb="FFD00000"/>
          <x14:colorLow rgb="FFD00000"/>
          <x14:sparklines>
            <x14:sparkline>
              <xm:f>'Table 1'!D55:F55</xm:f>
              <xm:sqref>G55</xm:sqref>
            </x14:sparkline>
            <x14:sparkline>
              <xm:f>'Table 1'!D54:F54</xm:f>
              <xm:sqref>G54</xm:sqref>
            </x14:sparkline>
            <x14:sparkline>
              <xm:f>'Table 1'!D53:F53</xm:f>
              <xm:sqref>G53</xm:sqref>
            </x14:sparkline>
            <x14:sparkline>
              <xm:f>'Table 1'!D52:F52</xm:f>
              <xm:sqref>G52</xm:sqref>
            </x14:sparkline>
            <x14:sparkline>
              <xm:f>'Table 1'!D51:F51</xm:f>
              <xm:sqref>G51</xm:sqref>
            </x14:sparkline>
            <x14:sparkline>
              <xm:f>'Table 1'!D50:F50</xm:f>
              <xm:sqref>G50</xm:sqref>
            </x14:sparkline>
            <x14:sparkline>
              <xm:f>'Table 1'!D49:F49</xm:f>
              <xm:sqref>G49</xm:sqref>
            </x14:sparkline>
            <x14:sparkline>
              <xm:f>'Table 1'!D48:F48</xm:f>
              <xm:sqref>G48</xm:sqref>
            </x14:sparkline>
            <x14:sparkline>
              <xm:f>'Table 1'!D47:F47</xm:f>
              <xm:sqref>G47</xm:sqref>
            </x14:sparkline>
            <x14:sparkline>
              <xm:f>'Table 1'!D46:F46</xm:f>
              <xm:sqref>G46</xm:sqref>
            </x14:sparkline>
            <x14:sparkline>
              <xm:f>'Table 1'!D45:F45</xm:f>
              <xm:sqref>G45</xm:sqref>
            </x14:sparkline>
            <x14:sparkline>
              <xm:f>'Table 1'!D44:F44</xm:f>
              <xm:sqref>G44</xm:sqref>
            </x14:sparkline>
            <x14:sparkline>
              <xm:f>'Table 1'!D43:F43</xm:f>
              <xm:sqref>G43</xm:sqref>
            </x14:sparkline>
            <x14:sparkline>
              <xm:f>'Table 1'!D42:F42</xm:f>
              <xm:sqref>G42</xm:sqref>
            </x14:sparkline>
            <x14:sparkline>
              <xm:f>'Table 1'!D41:F41</xm:f>
              <xm:sqref>G41</xm:sqref>
            </x14:sparkline>
            <x14:sparkline>
              <xm:f>'Table 1'!D40:F40</xm:f>
              <xm:sqref>G40</xm:sqref>
            </x14:sparkline>
            <x14:sparkline>
              <xm:f>'Table 1'!D39:F39</xm:f>
              <xm:sqref>G39</xm:sqref>
            </x14:sparkline>
            <x14:sparkline>
              <xm:f>'Table 1'!D38:F38</xm:f>
              <xm:sqref>G38</xm:sqref>
            </x14:sparkline>
            <x14:sparkline>
              <xm:f>'Table 1'!D37:F37</xm:f>
              <xm:sqref>G37</xm:sqref>
            </x14:sparkline>
            <x14:sparkline>
              <xm:f>'Table 1'!D36:F36</xm:f>
              <xm:sqref>G36</xm:sqref>
            </x14:sparkline>
            <x14:sparkline>
              <xm:f>'Table 1'!D35:F35</xm:f>
              <xm:sqref>G35</xm:sqref>
            </x14:sparkline>
            <x14:sparkline>
              <xm:f>'Table 1'!D34:F34</xm:f>
              <xm:sqref>G34</xm:sqref>
            </x14:sparkline>
            <x14:sparkline>
              <xm:f>'Table 1'!D33:F33</xm:f>
              <xm:sqref>G33</xm:sqref>
            </x14:sparkline>
            <x14:sparkline>
              <xm:f>'Table 1'!D32:F32</xm:f>
              <xm:sqref>G32</xm:sqref>
            </x14:sparkline>
            <x14:sparkline>
              <xm:f>'Table 1'!D31:F31</xm:f>
              <xm:sqref>G31</xm:sqref>
            </x14:sparkline>
            <x14:sparkline>
              <xm:f>'Table 1'!D30:F30</xm:f>
              <xm:sqref>G30</xm:sqref>
            </x14:sparkline>
            <x14:sparkline>
              <xm:f>'Table 1'!D29:F29</xm:f>
              <xm:sqref>G29</xm:sqref>
            </x14:sparkline>
            <x14:sparkline>
              <xm:f>'Table 1'!D28:F28</xm:f>
              <xm:sqref>G28</xm:sqref>
            </x14:sparkline>
            <x14:sparkline>
              <xm:f>'Table 1'!D27:F27</xm:f>
              <xm:sqref>G27</xm:sqref>
            </x14:sparkline>
            <x14:sparkline>
              <xm:f>'Table 1'!D26:F26</xm:f>
              <xm:sqref>G26</xm:sqref>
            </x14:sparkline>
            <x14:sparkline>
              <xm:f>'Table 1'!D25:F25</xm:f>
              <xm:sqref>G25</xm:sqref>
            </x14:sparkline>
            <x14:sparkline>
              <xm:f>'Table 1'!D24:F24</xm:f>
              <xm:sqref>G24</xm:sqref>
            </x14:sparkline>
            <x14:sparkline>
              <xm:f>'Table 1'!D23:F23</xm:f>
              <xm:sqref>G23</xm:sqref>
            </x14:sparkline>
            <x14:sparkline>
              <xm:f>'Table 1'!D22:F22</xm:f>
              <xm:sqref>G22</xm:sqref>
            </x14:sparkline>
            <x14:sparkline>
              <xm:f>'Table 1'!D21:F21</xm:f>
              <xm:sqref>G21</xm:sqref>
            </x14:sparkline>
            <x14:sparkline>
              <xm:f>'Table 1'!D20:F20</xm:f>
              <xm:sqref>G20</xm:sqref>
            </x14:sparkline>
            <x14:sparkline>
              <xm:f>'Table 1'!D19:F19</xm:f>
              <xm:sqref>G19</xm:sqref>
            </x14:sparkline>
            <x14:sparkline>
              <xm:f>'Table 1'!D18:F18</xm:f>
              <xm:sqref>G18</xm:sqref>
            </x14:sparkline>
            <x14:sparkline>
              <xm:f>'Table 1'!D17:F17</xm:f>
              <xm:sqref>G17</xm:sqref>
            </x14:sparkline>
            <x14:sparkline>
              <xm:f>'Table 1'!D16:F16</xm:f>
              <xm:sqref>G16</xm:sqref>
            </x14:sparkline>
            <x14:sparkline>
              <xm:f>'Table 1'!D15:F15</xm:f>
              <xm:sqref>G15</xm:sqref>
            </x14:sparkline>
            <x14:sparkline>
              <xm:f>'Table 1'!D14:F14</xm:f>
              <xm:sqref>G14</xm:sqref>
            </x14:sparkline>
            <x14:sparkline>
              <xm:f>'Table 1'!D13:F13</xm:f>
              <xm:sqref>G13</xm:sqref>
            </x14:sparkline>
            <x14:sparkline>
              <xm:f>'Table 1'!D12:F12</xm:f>
              <xm:sqref>G12</xm:sqref>
            </x14:sparkline>
            <x14:sparkline>
              <xm:f>'Table 1'!D11:F11</xm:f>
              <xm:sqref>G11</xm:sqref>
            </x14:sparkline>
            <x14:sparkline>
              <xm:f>'Table 1'!D10:F10</xm:f>
              <xm:sqref>G10</xm:sqref>
            </x14:sparkline>
            <x14:sparkline>
              <xm:f>'Table 1'!D9:F9</xm:f>
              <xm:sqref>G9</xm:sqref>
            </x14:sparkline>
            <x14:sparkline>
              <xm:f>'Table 1'!D8:F8</xm:f>
              <xm:sqref>G8</xm:sqref>
            </x14:sparkline>
            <x14:sparkline>
              <xm:f>'Table 1'!D7:F7</xm:f>
              <xm:sqref>G7</xm:sqref>
            </x14:sparkline>
            <x14:sparkline>
              <xm:f>'Table 1'!D6:F6</xm:f>
              <xm:sqref>G6</xm:sqref>
            </x14:sparkline>
            <x14:sparkline>
              <xm:f>'Table 1'!D5:F5</xm:f>
              <xm:sqref>G5</xm:sqref>
            </x14:sparkline>
            <x14:sparkline>
              <xm:f>'Table 1'!D4:F4</xm:f>
              <xm:sqref>G4</xm:sqref>
            </x14:sparkline>
          </x14:sparklines>
        </x14:sparklineGroup>
        <x14:sparklineGroup displayEmptyCellsAs="span" xr2:uid="{A0B2323A-0145-4F63-8572-812EE3FEA1E8}">
          <x14:colorSeries rgb="FF376092"/>
          <x14:colorNegative rgb="FFD00000"/>
          <x14:colorAxis rgb="FF000000"/>
          <x14:colorMarkers rgb="FFD00000"/>
          <x14:colorFirst rgb="FFD00000"/>
          <x14:colorLast rgb="FFD00000"/>
          <x14:colorHigh rgb="FFD00000"/>
          <x14:colorLow rgb="FFD00000"/>
          <x14:sparklines>
            <x14:sparkline>
              <xm:f>'Table 1'!I4:M4</xm:f>
              <xm:sqref>N4</xm:sqref>
            </x14:sparkline>
            <x14:sparkline>
              <xm:f>'Table 1'!I5:M5</xm:f>
              <xm:sqref>N5</xm:sqref>
            </x14:sparkline>
            <x14:sparkline>
              <xm:f>'Table 1'!I6:M6</xm:f>
              <xm:sqref>N6</xm:sqref>
            </x14:sparkline>
            <x14:sparkline>
              <xm:f>'Table 1'!I7:M7</xm:f>
              <xm:sqref>N7</xm:sqref>
            </x14:sparkline>
            <x14:sparkline>
              <xm:f>'Table 1'!I8:M8</xm:f>
              <xm:sqref>N8</xm:sqref>
            </x14:sparkline>
            <x14:sparkline>
              <xm:f>'Table 1'!I9:M9</xm:f>
              <xm:sqref>N9</xm:sqref>
            </x14:sparkline>
            <x14:sparkline>
              <xm:f>'Table 1'!I10:M10</xm:f>
              <xm:sqref>N10</xm:sqref>
            </x14:sparkline>
            <x14:sparkline>
              <xm:f>'Table 1'!I11:M11</xm:f>
              <xm:sqref>N11</xm:sqref>
            </x14:sparkline>
            <x14:sparkline>
              <xm:f>'Table 1'!I12:M12</xm:f>
              <xm:sqref>N12</xm:sqref>
            </x14:sparkline>
            <x14:sparkline>
              <xm:f>'Table 1'!I13:M13</xm:f>
              <xm:sqref>N13</xm:sqref>
            </x14:sparkline>
            <x14:sparkline>
              <xm:f>'Table 1'!I14:M14</xm:f>
              <xm:sqref>N14</xm:sqref>
            </x14:sparkline>
            <x14:sparkline>
              <xm:f>'Table 1'!I15:M15</xm:f>
              <xm:sqref>N15</xm:sqref>
            </x14:sparkline>
            <x14:sparkline>
              <xm:f>'Table 1'!I16:M16</xm:f>
              <xm:sqref>N16</xm:sqref>
            </x14:sparkline>
            <x14:sparkline>
              <xm:f>'Table 1'!I17:M17</xm:f>
              <xm:sqref>N17</xm:sqref>
            </x14:sparkline>
            <x14:sparkline>
              <xm:f>'Table 1'!I18:M18</xm:f>
              <xm:sqref>N18</xm:sqref>
            </x14:sparkline>
            <x14:sparkline>
              <xm:f>'Table 1'!I19:M19</xm:f>
              <xm:sqref>N19</xm:sqref>
            </x14:sparkline>
            <x14:sparkline>
              <xm:f>'Table 1'!I20:M20</xm:f>
              <xm:sqref>N20</xm:sqref>
            </x14:sparkline>
            <x14:sparkline>
              <xm:f>'Table 1'!I21:M21</xm:f>
              <xm:sqref>N21</xm:sqref>
            </x14:sparkline>
            <x14:sparkline>
              <xm:f>'Table 1'!I22:M22</xm:f>
              <xm:sqref>N22</xm:sqref>
            </x14:sparkline>
            <x14:sparkline>
              <xm:f>'Table 1'!I23:M23</xm:f>
              <xm:sqref>N23</xm:sqref>
            </x14:sparkline>
            <x14:sparkline>
              <xm:f>'Table 1'!I24:M24</xm:f>
              <xm:sqref>N24</xm:sqref>
            </x14:sparkline>
            <x14:sparkline>
              <xm:f>'Table 1'!I25:M25</xm:f>
              <xm:sqref>N25</xm:sqref>
            </x14:sparkline>
            <x14:sparkline>
              <xm:f>'Table 1'!I26:M26</xm:f>
              <xm:sqref>N26</xm:sqref>
            </x14:sparkline>
            <x14:sparkline>
              <xm:f>'Table 1'!I27:M27</xm:f>
              <xm:sqref>N27</xm:sqref>
            </x14:sparkline>
            <x14:sparkline>
              <xm:f>'Table 1'!I28:M28</xm:f>
              <xm:sqref>N28</xm:sqref>
            </x14:sparkline>
            <x14:sparkline>
              <xm:f>'Table 1'!I29:M29</xm:f>
              <xm:sqref>N29</xm:sqref>
            </x14:sparkline>
            <x14:sparkline>
              <xm:f>'Table 1'!I30:M30</xm:f>
              <xm:sqref>N30</xm:sqref>
            </x14:sparkline>
            <x14:sparkline>
              <xm:f>'Table 1'!I31:M31</xm:f>
              <xm:sqref>N31</xm:sqref>
            </x14:sparkline>
            <x14:sparkline>
              <xm:f>'Table 1'!I32:M32</xm:f>
              <xm:sqref>N32</xm:sqref>
            </x14:sparkline>
            <x14:sparkline>
              <xm:f>'Table 1'!I33:M33</xm:f>
              <xm:sqref>N33</xm:sqref>
            </x14:sparkline>
            <x14:sparkline>
              <xm:f>'Table 1'!I34:M34</xm:f>
              <xm:sqref>N34</xm:sqref>
            </x14:sparkline>
            <x14:sparkline>
              <xm:f>'Table 1'!I35:M35</xm:f>
              <xm:sqref>N35</xm:sqref>
            </x14:sparkline>
            <x14:sparkline>
              <xm:f>'Table 1'!I36:M36</xm:f>
              <xm:sqref>N36</xm:sqref>
            </x14:sparkline>
            <x14:sparkline>
              <xm:f>'Table 1'!I37:M37</xm:f>
              <xm:sqref>N37</xm:sqref>
            </x14:sparkline>
            <x14:sparkline>
              <xm:f>'Table 1'!I38:M38</xm:f>
              <xm:sqref>N38</xm:sqref>
            </x14:sparkline>
            <x14:sparkline>
              <xm:f>'Table 1'!I39:M39</xm:f>
              <xm:sqref>N39</xm:sqref>
            </x14:sparkline>
            <x14:sparkline>
              <xm:f>'Table 1'!I40:M40</xm:f>
              <xm:sqref>N40</xm:sqref>
            </x14:sparkline>
            <x14:sparkline>
              <xm:f>'Table 1'!I41:M41</xm:f>
              <xm:sqref>N41</xm:sqref>
            </x14:sparkline>
            <x14:sparkline>
              <xm:f>'Table 1'!I42:M42</xm:f>
              <xm:sqref>N42</xm:sqref>
            </x14:sparkline>
            <x14:sparkline>
              <xm:f>'Table 1'!I43:M43</xm:f>
              <xm:sqref>N43</xm:sqref>
            </x14:sparkline>
            <x14:sparkline>
              <xm:f>'Table 1'!I44:M44</xm:f>
              <xm:sqref>N44</xm:sqref>
            </x14:sparkline>
            <x14:sparkline>
              <xm:f>'Table 1'!I45:M45</xm:f>
              <xm:sqref>N45</xm:sqref>
            </x14:sparkline>
            <x14:sparkline>
              <xm:f>'Table 1'!I46:M46</xm:f>
              <xm:sqref>N46</xm:sqref>
            </x14:sparkline>
            <x14:sparkline>
              <xm:f>'Table 1'!I47:M47</xm:f>
              <xm:sqref>N47</xm:sqref>
            </x14:sparkline>
            <x14:sparkline>
              <xm:f>'Table 1'!I48:M48</xm:f>
              <xm:sqref>N48</xm:sqref>
            </x14:sparkline>
            <x14:sparkline>
              <xm:f>'Table 1'!I49:M49</xm:f>
              <xm:sqref>N49</xm:sqref>
            </x14:sparkline>
            <x14:sparkline>
              <xm:f>'Table 1'!I50:M50</xm:f>
              <xm:sqref>N50</xm:sqref>
            </x14:sparkline>
            <x14:sparkline>
              <xm:f>'Table 1'!I51:M51</xm:f>
              <xm:sqref>N51</xm:sqref>
            </x14:sparkline>
            <x14:sparkline>
              <xm:f>'Table 1'!I52:M52</xm:f>
              <xm:sqref>N52</xm:sqref>
            </x14:sparkline>
            <x14:sparkline>
              <xm:f>'Table 1'!I53:M53</xm:f>
              <xm:sqref>N53</xm:sqref>
            </x14:sparkline>
            <x14:sparkline>
              <xm:f>'Table 1'!I54:M54</xm:f>
              <xm:sqref>N54</xm:sqref>
            </x14:sparkline>
          </x14:sparklines>
        </x14:sparklineGroup>
        <x14:sparklineGroup displayEmptyCellsAs="span" xr2:uid="{D0A52418-12F3-4AEC-AED6-08AC11E7C551}">
          <x14:colorSeries rgb="FF376092"/>
          <x14:colorNegative rgb="FFD00000"/>
          <x14:colorAxis rgb="FF000000"/>
          <x14:colorMarkers rgb="FFD00000"/>
          <x14:colorFirst rgb="FFD00000"/>
          <x14:colorLast rgb="FFD00000"/>
          <x14:colorHigh rgb="FFD00000"/>
          <x14:colorLow rgb="FFD00000"/>
          <x14:sparklines>
            <x14:sparkline>
              <xm:f>'Table 1'!P4:T4</xm:f>
              <xm:sqref>U4</xm:sqref>
            </x14:sparkline>
            <x14:sparkline>
              <xm:f>'Table 1'!P5:T5</xm:f>
              <xm:sqref>U5</xm:sqref>
            </x14:sparkline>
            <x14:sparkline>
              <xm:f>'Table 1'!P6:T6</xm:f>
              <xm:sqref>U6</xm:sqref>
            </x14:sparkline>
            <x14:sparkline>
              <xm:f>'Table 1'!P7:T7</xm:f>
              <xm:sqref>U7</xm:sqref>
            </x14:sparkline>
            <x14:sparkline>
              <xm:f>'Table 1'!P8:T8</xm:f>
              <xm:sqref>U8</xm:sqref>
            </x14:sparkline>
            <x14:sparkline>
              <xm:f>'Table 1'!P9:T9</xm:f>
              <xm:sqref>U9</xm:sqref>
            </x14:sparkline>
            <x14:sparkline>
              <xm:f>'Table 1'!P10:T10</xm:f>
              <xm:sqref>U10</xm:sqref>
            </x14:sparkline>
            <x14:sparkline>
              <xm:f>'Table 1'!P11:T11</xm:f>
              <xm:sqref>U11</xm:sqref>
            </x14:sparkline>
            <x14:sparkline>
              <xm:f>'Table 1'!P12:T12</xm:f>
              <xm:sqref>U12</xm:sqref>
            </x14:sparkline>
            <x14:sparkline>
              <xm:f>'Table 1'!P13:T13</xm:f>
              <xm:sqref>U13</xm:sqref>
            </x14:sparkline>
            <x14:sparkline>
              <xm:f>'Table 1'!P14:T14</xm:f>
              <xm:sqref>U14</xm:sqref>
            </x14:sparkline>
            <x14:sparkline>
              <xm:f>'Table 1'!P15:T15</xm:f>
              <xm:sqref>U15</xm:sqref>
            </x14:sparkline>
            <x14:sparkline>
              <xm:f>'Table 1'!P16:T16</xm:f>
              <xm:sqref>U16</xm:sqref>
            </x14:sparkline>
            <x14:sparkline>
              <xm:f>'Table 1'!P17:T17</xm:f>
              <xm:sqref>U17</xm:sqref>
            </x14:sparkline>
            <x14:sparkline>
              <xm:f>'Table 1'!P18:T18</xm:f>
              <xm:sqref>U18</xm:sqref>
            </x14:sparkline>
            <x14:sparkline>
              <xm:f>'Table 1'!P19:T19</xm:f>
              <xm:sqref>U19</xm:sqref>
            </x14:sparkline>
            <x14:sparkline>
              <xm:f>'Table 1'!P20:T20</xm:f>
              <xm:sqref>U20</xm:sqref>
            </x14:sparkline>
            <x14:sparkline>
              <xm:f>'Table 1'!P21:T21</xm:f>
              <xm:sqref>U21</xm:sqref>
            </x14:sparkline>
            <x14:sparkline>
              <xm:f>'Table 1'!P22:T22</xm:f>
              <xm:sqref>U22</xm:sqref>
            </x14:sparkline>
            <x14:sparkline>
              <xm:f>'Table 1'!P23:T23</xm:f>
              <xm:sqref>U23</xm:sqref>
            </x14:sparkline>
            <x14:sparkline>
              <xm:f>'Table 1'!P24:T24</xm:f>
              <xm:sqref>U24</xm:sqref>
            </x14:sparkline>
            <x14:sparkline>
              <xm:f>'Table 1'!P25:T25</xm:f>
              <xm:sqref>U25</xm:sqref>
            </x14:sparkline>
            <x14:sparkline>
              <xm:f>'Table 1'!P26:T26</xm:f>
              <xm:sqref>U26</xm:sqref>
            </x14:sparkline>
            <x14:sparkline>
              <xm:f>'Table 1'!P27:T27</xm:f>
              <xm:sqref>U27</xm:sqref>
            </x14:sparkline>
            <x14:sparkline>
              <xm:f>'Table 1'!P28:T28</xm:f>
              <xm:sqref>U28</xm:sqref>
            </x14:sparkline>
            <x14:sparkline>
              <xm:f>'Table 1'!P29:T29</xm:f>
              <xm:sqref>U29</xm:sqref>
            </x14:sparkline>
            <x14:sparkline>
              <xm:f>'Table 1'!P30:T30</xm:f>
              <xm:sqref>U30</xm:sqref>
            </x14:sparkline>
            <x14:sparkline>
              <xm:f>'Table 1'!P31:T31</xm:f>
              <xm:sqref>U31</xm:sqref>
            </x14:sparkline>
            <x14:sparkline>
              <xm:f>'Table 1'!P32:T32</xm:f>
              <xm:sqref>U32</xm:sqref>
            </x14:sparkline>
            <x14:sparkline>
              <xm:f>'Table 1'!P33:T33</xm:f>
              <xm:sqref>U33</xm:sqref>
            </x14:sparkline>
            <x14:sparkline>
              <xm:f>'Table 1'!P34:T34</xm:f>
              <xm:sqref>U34</xm:sqref>
            </x14:sparkline>
            <x14:sparkline>
              <xm:f>'Table 1'!P35:T35</xm:f>
              <xm:sqref>U35</xm:sqref>
            </x14:sparkline>
            <x14:sparkline>
              <xm:f>'Table 1'!P36:T36</xm:f>
              <xm:sqref>U36</xm:sqref>
            </x14:sparkline>
            <x14:sparkline>
              <xm:f>'Table 1'!P37:T37</xm:f>
              <xm:sqref>U37</xm:sqref>
            </x14:sparkline>
            <x14:sparkline>
              <xm:f>'Table 1'!P38:T38</xm:f>
              <xm:sqref>U38</xm:sqref>
            </x14:sparkline>
            <x14:sparkline>
              <xm:f>'Table 1'!P39:T39</xm:f>
              <xm:sqref>U39</xm:sqref>
            </x14:sparkline>
            <x14:sparkline>
              <xm:f>'Table 1'!P40:T40</xm:f>
              <xm:sqref>U40</xm:sqref>
            </x14:sparkline>
            <x14:sparkline>
              <xm:f>'Table 1'!P41:T41</xm:f>
              <xm:sqref>U41</xm:sqref>
            </x14:sparkline>
            <x14:sparkline>
              <xm:f>'Table 1'!P42:T42</xm:f>
              <xm:sqref>U42</xm:sqref>
            </x14:sparkline>
            <x14:sparkline>
              <xm:f>'Table 1'!P43:T43</xm:f>
              <xm:sqref>U43</xm:sqref>
            </x14:sparkline>
            <x14:sparkline>
              <xm:f>'Table 1'!P44:T44</xm:f>
              <xm:sqref>U44</xm:sqref>
            </x14:sparkline>
            <x14:sparkline>
              <xm:f>'Table 1'!P45:T45</xm:f>
              <xm:sqref>U45</xm:sqref>
            </x14:sparkline>
            <x14:sparkline>
              <xm:f>'Table 1'!P46:T46</xm:f>
              <xm:sqref>U46</xm:sqref>
            </x14:sparkline>
            <x14:sparkline>
              <xm:f>'Table 1'!P47:T47</xm:f>
              <xm:sqref>U47</xm:sqref>
            </x14:sparkline>
            <x14:sparkline>
              <xm:f>'Table 1'!P48:T48</xm:f>
              <xm:sqref>U48</xm:sqref>
            </x14:sparkline>
            <x14:sparkline>
              <xm:f>'Table 1'!P49:T49</xm:f>
              <xm:sqref>U49</xm:sqref>
            </x14:sparkline>
            <x14:sparkline>
              <xm:f>'Table 1'!P50:T50</xm:f>
              <xm:sqref>U50</xm:sqref>
            </x14:sparkline>
            <x14:sparkline>
              <xm:f>'Table 1'!P51:T51</xm:f>
              <xm:sqref>U51</xm:sqref>
            </x14:sparkline>
            <x14:sparkline>
              <xm:f>'Table 1'!P52:T52</xm:f>
              <xm:sqref>U52</xm:sqref>
            </x14:sparkline>
            <x14:sparkline>
              <xm:f>'Table 1'!P53:T53</xm:f>
              <xm:sqref>U53</xm:sqref>
            </x14:sparkline>
            <x14:sparkline>
              <xm:f>'Table 1'!P54:T54</xm:f>
              <xm:sqref>U54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6F90-8A93-4C66-9553-C08C8981C3CB}">
  <dimension ref="B1:F58"/>
  <sheetViews>
    <sheetView topLeftCell="B1" workbookViewId="0">
      <selection activeCell="B2" sqref="B2:F2"/>
    </sheetView>
  </sheetViews>
  <sheetFormatPr defaultRowHeight="15" x14ac:dyDescent="0.25"/>
  <cols>
    <col min="1" max="1" width="0" hidden="1" customWidth="1"/>
    <col min="2" max="2" width="19.7109375" customWidth="1"/>
  </cols>
  <sheetData>
    <row r="1" spans="2:6" x14ac:dyDescent="0.25">
      <c r="B1" s="83" t="s">
        <v>83</v>
      </c>
    </row>
    <row r="2" spans="2:6" ht="43.15" customHeight="1" x14ac:dyDescent="0.25">
      <c r="B2" s="192" t="s">
        <v>194</v>
      </c>
      <c r="C2" s="192"/>
      <c r="D2" s="192"/>
      <c r="E2" s="192"/>
      <c r="F2" s="192"/>
    </row>
    <row r="3" spans="2:6" ht="59.45" customHeight="1" x14ac:dyDescent="0.25">
      <c r="B3" s="187" t="s">
        <v>5</v>
      </c>
      <c r="C3" s="189" t="s">
        <v>99</v>
      </c>
      <c r="D3" s="189" t="s">
        <v>100</v>
      </c>
      <c r="E3" s="190" t="s">
        <v>101</v>
      </c>
      <c r="F3" s="191"/>
    </row>
    <row r="4" spans="2:6" x14ac:dyDescent="0.25">
      <c r="B4" s="188"/>
      <c r="C4" s="189"/>
      <c r="D4" s="189"/>
      <c r="E4" s="118" t="s">
        <v>102</v>
      </c>
      <c r="F4" s="118" t="s">
        <v>103</v>
      </c>
    </row>
    <row r="5" spans="2:6" x14ac:dyDescent="0.25">
      <c r="B5" s="42" t="s">
        <v>69</v>
      </c>
      <c r="C5" s="119">
        <v>66.69</v>
      </c>
      <c r="D5" s="120">
        <v>40.76</v>
      </c>
      <c r="E5" s="121">
        <v>1.0300000000000011</v>
      </c>
      <c r="F5" s="121">
        <v>1.5399999999999991</v>
      </c>
    </row>
    <row r="6" spans="2:6" x14ac:dyDescent="0.25">
      <c r="B6" s="122" t="s">
        <v>14</v>
      </c>
      <c r="C6" s="123">
        <v>66.37</v>
      </c>
      <c r="D6" s="120">
        <v>37.22</v>
      </c>
      <c r="E6" s="121">
        <v>1.5300000000000011</v>
      </c>
      <c r="F6" s="121">
        <v>1.1000000000000014</v>
      </c>
    </row>
    <row r="7" spans="2:6" x14ac:dyDescent="0.25">
      <c r="B7" s="122" t="s">
        <v>15</v>
      </c>
      <c r="C7" s="119" t="s">
        <v>73</v>
      </c>
      <c r="D7" s="119" t="s">
        <v>73</v>
      </c>
      <c r="E7" s="123" t="s">
        <v>73</v>
      </c>
      <c r="F7" s="123" t="s">
        <v>73</v>
      </c>
    </row>
    <row r="8" spans="2:6" x14ac:dyDescent="0.25">
      <c r="B8" s="122" t="s">
        <v>16</v>
      </c>
      <c r="C8" s="123">
        <v>71.430000000000007</v>
      </c>
      <c r="D8" s="120">
        <v>33.68</v>
      </c>
      <c r="E8" s="121">
        <v>1.8300000000000125</v>
      </c>
      <c r="F8" s="121">
        <v>0.92999999999999972</v>
      </c>
    </row>
    <row r="9" spans="2:6" x14ac:dyDescent="0.25">
      <c r="B9" s="122" t="s">
        <v>17</v>
      </c>
      <c r="C9" s="123">
        <v>58.9</v>
      </c>
      <c r="D9" s="120">
        <v>43.06</v>
      </c>
      <c r="E9" s="126">
        <v>1.7899999999999991</v>
      </c>
      <c r="F9" s="126">
        <v>3.6799999999999997</v>
      </c>
    </row>
    <row r="10" spans="2:6" x14ac:dyDescent="0.25">
      <c r="B10" s="122" t="s">
        <v>18</v>
      </c>
      <c r="C10" s="123">
        <v>71.180000000000007</v>
      </c>
      <c r="D10" s="120">
        <v>35.130000000000003</v>
      </c>
      <c r="E10" s="126">
        <v>-0.43999999999999773</v>
      </c>
      <c r="F10" s="126">
        <v>1.1500000000000057</v>
      </c>
    </row>
    <row r="11" spans="2:6" x14ac:dyDescent="0.25">
      <c r="B11" s="122" t="s">
        <v>19</v>
      </c>
      <c r="C11" s="123">
        <v>65.05</v>
      </c>
      <c r="D11" s="120">
        <v>39.49</v>
      </c>
      <c r="E11" s="126">
        <v>0.34999999999999432</v>
      </c>
      <c r="F11" s="126">
        <v>2.1200000000000045</v>
      </c>
    </row>
    <row r="12" spans="2:6" x14ac:dyDescent="0.25">
      <c r="B12" s="122" t="s">
        <v>20</v>
      </c>
      <c r="C12" s="123">
        <v>74.58</v>
      </c>
      <c r="D12" s="120">
        <v>35.700000000000003</v>
      </c>
      <c r="E12" s="126">
        <v>1.7800000000000011</v>
      </c>
      <c r="F12" s="126">
        <v>1.8100000000000023</v>
      </c>
    </row>
    <row r="13" spans="2:6" x14ac:dyDescent="0.25">
      <c r="B13" s="122" t="s">
        <v>104</v>
      </c>
      <c r="C13" s="123" t="s">
        <v>75</v>
      </c>
      <c r="D13" s="120" t="s">
        <v>75</v>
      </c>
      <c r="E13" s="126" t="s">
        <v>75</v>
      </c>
      <c r="F13" s="126" t="s">
        <v>75</v>
      </c>
    </row>
    <row r="14" spans="2:6" hidden="1" x14ac:dyDescent="0.25">
      <c r="B14" s="122" t="s">
        <v>22</v>
      </c>
      <c r="C14" s="123" t="s">
        <v>75</v>
      </c>
      <c r="D14" s="120" t="s">
        <v>75</v>
      </c>
      <c r="E14" s="126" t="s">
        <v>75</v>
      </c>
      <c r="F14" s="126" t="s">
        <v>75</v>
      </c>
    </row>
    <row r="15" spans="2:6" x14ac:dyDescent="0.25">
      <c r="B15" s="122" t="s">
        <v>23</v>
      </c>
      <c r="C15" s="123">
        <v>55.66</v>
      </c>
      <c r="D15" s="120">
        <v>48.07</v>
      </c>
      <c r="E15" s="126">
        <v>0.65999999999999659</v>
      </c>
      <c r="F15" s="126">
        <v>-0.14999999999999858</v>
      </c>
    </row>
    <row r="16" spans="2:6" x14ac:dyDescent="0.25">
      <c r="B16" s="122" t="s">
        <v>24</v>
      </c>
      <c r="C16" s="123">
        <v>62.01</v>
      </c>
      <c r="D16" s="120">
        <v>47.47</v>
      </c>
      <c r="E16" s="126">
        <v>-0.8300000000000054</v>
      </c>
      <c r="F16" s="126">
        <v>2.8200000000000003</v>
      </c>
    </row>
    <row r="17" spans="2:6" x14ac:dyDescent="0.25">
      <c r="B17" s="122" t="s">
        <v>25</v>
      </c>
      <c r="C17" s="123">
        <v>58.55</v>
      </c>
      <c r="D17" s="120">
        <v>40.82</v>
      </c>
      <c r="E17" s="126">
        <v>0.10999999999999943</v>
      </c>
      <c r="F17" s="126">
        <v>-0.52000000000000313</v>
      </c>
    </row>
    <row r="18" spans="2:6" x14ac:dyDescent="0.25">
      <c r="B18" s="122" t="s">
        <v>26</v>
      </c>
      <c r="C18" s="123">
        <v>56.67</v>
      </c>
      <c r="D18" s="120">
        <v>37.29</v>
      </c>
      <c r="E18" s="126">
        <v>2.0700000000000003</v>
      </c>
      <c r="F18" s="126">
        <v>-0.32999999999999829</v>
      </c>
    </row>
    <row r="19" spans="2:6" x14ac:dyDescent="0.25">
      <c r="B19" s="122" t="s">
        <v>27</v>
      </c>
      <c r="C19" s="123">
        <v>71.569999999999993</v>
      </c>
      <c r="D19" s="120">
        <v>47.77</v>
      </c>
      <c r="E19" s="126">
        <v>1.4699999999999989</v>
      </c>
      <c r="F19" s="126">
        <v>0.63000000000000256</v>
      </c>
    </row>
    <row r="20" spans="2:6" x14ac:dyDescent="0.25">
      <c r="B20" s="122" t="s">
        <v>28</v>
      </c>
      <c r="C20" s="123">
        <v>67.510000000000005</v>
      </c>
      <c r="D20" s="119" t="s">
        <v>75</v>
      </c>
      <c r="E20" s="126">
        <v>1.7900000000000063</v>
      </c>
      <c r="F20" s="126" t="s">
        <v>75</v>
      </c>
    </row>
    <row r="21" spans="2:6" x14ac:dyDescent="0.25">
      <c r="B21" s="122" t="s">
        <v>29</v>
      </c>
      <c r="C21" s="123">
        <v>81.400000000000006</v>
      </c>
      <c r="D21" s="120">
        <v>53.69</v>
      </c>
      <c r="E21" s="126">
        <v>1.0000000000005116E-2</v>
      </c>
      <c r="F21" s="126">
        <v>2.5999999999999943</v>
      </c>
    </row>
    <row r="22" spans="2:6" x14ac:dyDescent="0.25">
      <c r="B22" s="122" t="s">
        <v>30</v>
      </c>
      <c r="C22" s="123">
        <v>67.650000000000006</v>
      </c>
      <c r="D22" s="120">
        <v>47.84</v>
      </c>
      <c r="E22" s="126">
        <v>1.5400000000000063</v>
      </c>
      <c r="F22" s="126">
        <v>2.0200000000000031</v>
      </c>
    </row>
    <row r="23" spans="2:6" x14ac:dyDescent="0.25">
      <c r="B23" s="122" t="s">
        <v>31</v>
      </c>
      <c r="C23" s="123">
        <v>62.58</v>
      </c>
      <c r="D23" s="120">
        <v>41.59</v>
      </c>
      <c r="E23" s="126">
        <v>0.40999999999999659</v>
      </c>
      <c r="F23" s="126">
        <v>-0.42999999999999972</v>
      </c>
    </row>
    <row r="24" spans="2:6" x14ac:dyDescent="0.25">
      <c r="B24" s="122" t="s">
        <v>32</v>
      </c>
      <c r="C24" s="123">
        <v>60.03</v>
      </c>
      <c r="D24" s="120" t="s">
        <v>75</v>
      </c>
      <c r="E24" s="126">
        <v>0.71999999999999886</v>
      </c>
      <c r="F24" s="126" t="s">
        <v>75</v>
      </c>
    </row>
    <row r="25" spans="2:6" x14ac:dyDescent="0.25">
      <c r="B25" s="122" t="s">
        <v>33</v>
      </c>
      <c r="C25" s="123">
        <v>57.37</v>
      </c>
      <c r="D25" s="120">
        <v>37.85</v>
      </c>
      <c r="E25" s="126">
        <v>0.87999999999999545</v>
      </c>
      <c r="F25" s="126">
        <v>-2.4200000000000017</v>
      </c>
    </row>
    <row r="26" spans="2:6" x14ac:dyDescent="0.25">
      <c r="B26" s="122" t="s">
        <v>34</v>
      </c>
      <c r="C26" s="123">
        <v>68.48</v>
      </c>
      <c r="D26" s="120">
        <v>39.82</v>
      </c>
      <c r="E26" s="126">
        <v>2.0400000000000063</v>
      </c>
      <c r="F26" s="126">
        <v>1.3800000000000026</v>
      </c>
    </row>
    <row r="27" spans="2:6" x14ac:dyDescent="0.25">
      <c r="B27" s="122" t="s">
        <v>35</v>
      </c>
      <c r="C27" s="123">
        <v>75.790000000000006</v>
      </c>
      <c r="D27" s="120">
        <v>39.75</v>
      </c>
      <c r="E27" s="126">
        <v>1.1400000000000006</v>
      </c>
      <c r="F27" s="126">
        <v>0.78999999999999915</v>
      </c>
    </row>
    <row r="28" spans="2:6" x14ac:dyDescent="0.25">
      <c r="B28" s="122" t="s">
        <v>36</v>
      </c>
      <c r="C28" s="123">
        <v>72.540000000000006</v>
      </c>
      <c r="D28" s="120">
        <v>39.11</v>
      </c>
      <c r="E28" s="126">
        <v>-1.9999999999996021E-2</v>
      </c>
      <c r="F28" s="126">
        <v>1.8599999999999994</v>
      </c>
    </row>
    <row r="29" spans="2:6" x14ac:dyDescent="0.25">
      <c r="B29" s="122" t="s">
        <v>37</v>
      </c>
      <c r="C29" s="123">
        <v>75.540000000000006</v>
      </c>
      <c r="D29" s="120">
        <v>54.97</v>
      </c>
      <c r="E29" s="126">
        <v>0.52000000000001023</v>
      </c>
      <c r="F29" s="126">
        <v>0.36999999999999744</v>
      </c>
    </row>
    <row r="30" spans="2:6" x14ac:dyDescent="0.25">
      <c r="B30" s="122" t="s">
        <v>38</v>
      </c>
      <c r="C30" s="123">
        <v>64.760000000000005</v>
      </c>
      <c r="D30" s="120">
        <v>50.1</v>
      </c>
      <c r="E30" s="126">
        <v>0.88000000000000256</v>
      </c>
      <c r="F30" s="126">
        <v>3.8299999999999983</v>
      </c>
    </row>
    <row r="31" spans="2:6" x14ac:dyDescent="0.25">
      <c r="B31" s="122" t="s">
        <v>39</v>
      </c>
      <c r="C31" s="123">
        <v>66.59</v>
      </c>
      <c r="D31" s="120">
        <v>40.03</v>
      </c>
      <c r="E31" s="126">
        <v>1.8400000000000034</v>
      </c>
      <c r="F31" s="126">
        <v>-0.39000000000000057</v>
      </c>
    </row>
    <row r="32" spans="2:6" x14ac:dyDescent="0.25">
      <c r="B32" s="122" t="s">
        <v>40</v>
      </c>
      <c r="C32" s="123">
        <v>54.21</v>
      </c>
      <c r="D32" s="120">
        <v>44.95</v>
      </c>
      <c r="E32" s="126">
        <v>2.1000000000000014</v>
      </c>
      <c r="F32" s="126">
        <v>-2.5700000000000003</v>
      </c>
    </row>
    <row r="33" spans="2:6" x14ac:dyDescent="0.25">
      <c r="B33" s="122" t="s">
        <v>41</v>
      </c>
      <c r="C33" s="123">
        <v>70.03</v>
      </c>
      <c r="D33" s="120">
        <v>43.44</v>
      </c>
      <c r="E33" s="126">
        <v>1.9399999999999977</v>
      </c>
      <c r="F33" s="126">
        <v>2.8999999999999986</v>
      </c>
    </row>
    <row r="34" spans="2:6" x14ac:dyDescent="0.25">
      <c r="B34" s="122" t="s">
        <v>42</v>
      </c>
      <c r="C34" s="123">
        <v>38.4</v>
      </c>
      <c r="D34" s="120" t="s">
        <v>75</v>
      </c>
      <c r="E34" s="126">
        <v>3.0300000000000011</v>
      </c>
      <c r="F34" s="126" t="s">
        <v>75</v>
      </c>
    </row>
    <row r="35" spans="2:6" x14ac:dyDescent="0.25">
      <c r="B35" s="122" t="s">
        <v>43</v>
      </c>
      <c r="C35" s="123">
        <v>78.849999999999994</v>
      </c>
      <c r="D35" s="120">
        <v>43.38</v>
      </c>
      <c r="E35" s="126">
        <v>-4.0000000000006253E-2</v>
      </c>
      <c r="F35" s="126">
        <v>2.3200000000000003</v>
      </c>
    </row>
    <row r="36" spans="2:6" x14ac:dyDescent="0.25">
      <c r="B36" s="122" t="s">
        <v>44</v>
      </c>
      <c r="C36" s="123">
        <v>76.19</v>
      </c>
      <c r="D36" s="120">
        <v>40.409999999999997</v>
      </c>
      <c r="E36" s="126">
        <v>-0.90000000000000568</v>
      </c>
      <c r="F36" s="126">
        <v>1.5899999999999963</v>
      </c>
    </row>
    <row r="37" spans="2:6" x14ac:dyDescent="0.25">
      <c r="B37" s="122" t="s">
        <v>45</v>
      </c>
      <c r="C37" s="123">
        <v>53.02</v>
      </c>
      <c r="D37" s="120">
        <v>38.9</v>
      </c>
      <c r="E37" s="126">
        <v>3.0600000000000023</v>
      </c>
      <c r="F37" s="126">
        <v>2.3399999999999963</v>
      </c>
    </row>
    <row r="38" spans="2:6" x14ac:dyDescent="0.25">
      <c r="B38" s="122" t="s">
        <v>46</v>
      </c>
      <c r="C38" s="123">
        <v>67.89</v>
      </c>
      <c r="D38" s="120">
        <v>44.54</v>
      </c>
      <c r="E38" s="126">
        <v>-0.10999999999999943</v>
      </c>
      <c r="F38" s="126">
        <v>1.1899999999999977</v>
      </c>
    </row>
    <row r="39" spans="2:6" x14ac:dyDescent="0.25">
      <c r="B39" s="122" t="s">
        <v>47</v>
      </c>
      <c r="C39" s="123">
        <v>76.25</v>
      </c>
      <c r="D39" s="120">
        <v>41.97</v>
      </c>
      <c r="E39" s="126">
        <v>2</v>
      </c>
      <c r="F39" s="126">
        <v>3.7100000000000009</v>
      </c>
    </row>
    <row r="40" spans="2:6" x14ac:dyDescent="0.25">
      <c r="B40" s="122" t="s">
        <v>48</v>
      </c>
      <c r="C40" s="123">
        <v>66.540000000000006</v>
      </c>
      <c r="D40" s="120">
        <v>60.17</v>
      </c>
      <c r="E40" s="126">
        <v>-0.37999999999999545</v>
      </c>
      <c r="F40" s="126">
        <v>0.78000000000000114</v>
      </c>
    </row>
    <row r="41" spans="2:6" x14ac:dyDescent="0.25">
      <c r="B41" s="122" t="s">
        <v>49</v>
      </c>
      <c r="C41" s="123">
        <v>67.099999999999994</v>
      </c>
      <c r="D41" s="120">
        <v>35.74</v>
      </c>
      <c r="E41" s="126">
        <v>3.6</v>
      </c>
      <c r="F41" s="126">
        <v>2.5800000000000054</v>
      </c>
    </row>
    <row r="42" spans="2:6" x14ac:dyDescent="0.25">
      <c r="B42" s="122" t="s">
        <v>50</v>
      </c>
      <c r="C42" s="123">
        <v>55.27</v>
      </c>
      <c r="D42" s="120">
        <v>38.35</v>
      </c>
      <c r="E42" s="126">
        <v>1.17</v>
      </c>
      <c r="F42" s="126">
        <v>4.0799999999999983</v>
      </c>
    </row>
    <row r="43" spans="2:6" x14ac:dyDescent="0.25">
      <c r="B43" s="122" t="s">
        <v>51</v>
      </c>
      <c r="C43" s="123">
        <v>69.03</v>
      </c>
      <c r="D43" s="120">
        <v>35.049999999999997</v>
      </c>
      <c r="E43" s="126">
        <v>7.000000000000739E-2</v>
      </c>
      <c r="F43" s="126">
        <v>1.8799999999999955</v>
      </c>
    </row>
    <row r="44" spans="2:6" x14ac:dyDescent="0.25">
      <c r="B44" s="122" t="s">
        <v>52</v>
      </c>
      <c r="C44" s="123">
        <v>72.599999999999994</v>
      </c>
      <c r="D44" s="120">
        <v>40.86</v>
      </c>
      <c r="E44" s="126">
        <v>0.3399999999999892</v>
      </c>
      <c r="F44" s="126">
        <v>1.3900000000000006</v>
      </c>
    </row>
    <row r="45" spans="2:6" x14ac:dyDescent="0.25">
      <c r="B45" s="122" t="s">
        <v>53</v>
      </c>
      <c r="C45" s="123" t="s">
        <v>75</v>
      </c>
      <c r="D45" s="120" t="s">
        <v>75</v>
      </c>
      <c r="E45" s="126" t="s">
        <v>75</v>
      </c>
      <c r="F45" s="126" t="s">
        <v>75</v>
      </c>
    </row>
    <row r="46" spans="2:6" x14ac:dyDescent="0.25">
      <c r="B46" s="122" t="s">
        <v>54</v>
      </c>
      <c r="C46" s="123">
        <v>75.98</v>
      </c>
      <c r="D46" s="120">
        <v>38.85</v>
      </c>
      <c r="E46" s="126">
        <v>0.90000000000000568</v>
      </c>
      <c r="F46" s="126">
        <v>3.1700000000000017</v>
      </c>
    </row>
    <row r="47" spans="2:6" x14ac:dyDescent="0.25">
      <c r="B47" s="122" t="s">
        <v>55</v>
      </c>
      <c r="C47" s="123">
        <v>66.28</v>
      </c>
      <c r="D47" s="120">
        <v>61.29</v>
      </c>
      <c r="E47" s="126">
        <v>-0.56999999999999318</v>
      </c>
      <c r="F47" s="126">
        <v>-4.0200000000000031</v>
      </c>
    </row>
    <row r="48" spans="2:6" x14ac:dyDescent="0.25">
      <c r="B48" s="122" t="s">
        <v>56</v>
      </c>
      <c r="C48" s="123">
        <v>62.61</v>
      </c>
      <c r="D48" s="120">
        <v>44.18</v>
      </c>
      <c r="E48" s="126">
        <v>1.4200000000000017</v>
      </c>
      <c r="F48" s="126">
        <v>3.2899999999999991</v>
      </c>
    </row>
    <row r="49" spans="2:6" x14ac:dyDescent="0.25">
      <c r="B49" s="122" t="s">
        <v>57</v>
      </c>
      <c r="C49" s="123">
        <v>67.23</v>
      </c>
      <c r="D49" s="120">
        <v>39.270000000000003</v>
      </c>
      <c r="E49" s="126">
        <v>2.8700000000000045</v>
      </c>
      <c r="F49" s="126">
        <v>1.470000000000006</v>
      </c>
    </row>
    <row r="50" spans="2:6" x14ac:dyDescent="0.25">
      <c r="B50" s="122" t="s">
        <v>58</v>
      </c>
      <c r="C50" s="123">
        <v>49.51</v>
      </c>
      <c r="D50" s="119" t="s">
        <v>75</v>
      </c>
      <c r="E50" s="126">
        <v>2.6899999999999977</v>
      </c>
      <c r="F50" s="126" t="s">
        <v>75</v>
      </c>
    </row>
    <row r="51" spans="2:6" x14ac:dyDescent="0.25">
      <c r="B51" s="122" t="s">
        <v>59</v>
      </c>
      <c r="C51" s="123">
        <v>79.97</v>
      </c>
      <c r="D51" s="120" t="s">
        <v>75</v>
      </c>
      <c r="E51" s="126">
        <v>1.8799999999999955</v>
      </c>
      <c r="F51" s="126" t="s">
        <v>75</v>
      </c>
    </row>
    <row r="52" spans="2:6" x14ac:dyDescent="0.25">
      <c r="B52" s="124" t="s">
        <v>60</v>
      </c>
      <c r="C52" s="123">
        <v>79.8</v>
      </c>
      <c r="D52" s="120">
        <v>45.95</v>
      </c>
      <c r="E52" s="126">
        <v>9.9999999999909051E-3</v>
      </c>
      <c r="F52" s="126">
        <v>2.4299999999999997</v>
      </c>
    </row>
    <row r="53" spans="2:6" x14ac:dyDescent="0.25">
      <c r="B53" s="124" t="s">
        <v>61</v>
      </c>
      <c r="C53" s="123">
        <v>63.35</v>
      </c>
      <c r="D53" s="120">
        <v>45.66</v>
      </c>
      <c r="E53" s="126">
        <v>0</v>
      </c>
      <c r="F53" s="126">
        <v>3</v>
      </c>
    </row>
    <row r="54" spans="2:6" x14ac:dyDescent="0.25">
      <c r="B54" s="124" t="s">
        <v>62</v>
      </c>
      <c r="C54" s="123">
        <v>60.66</v>
      </c>
      <c r="D54" s="119">
        <v>33</v>
      </c>
      <c r="E54" s="126">
        <v>1.3099999999999952</v>
      </c>
      <c r="F54" s="126"/>
    </row>
    <row r="55" spans="2:6" x14ac:dyDescent="0.25">
      <c r="B55" s="122" t="s">
        <v>63</v>
      </c>
      <c r="C55" s="123">
        <v>70.8</v>
      </c>
      <c r="D55" s="120">
        <v>49.84</v>
      </c>
      <c r="E55" s="126">
        <v>0.62999999999999545</v>
      </c>
      <c r="F55" s="126">
        <v>0.63000000000000256</v>
      </c>
    </row>
    <row r="56" spans="2:6" x14ac:dyDescent="0.25">
      <c r="B56" s="125" t="s">
        <v>64</v>
      </c>
      <c r="C56" s="119" t="s">
        <v>75</v>
      </c>
      <c r="D56" s="120">
        <v>50.28</v>
      </c>
      <c r="E56" s="126" t="s">
        <v>75</v>
      </c>
      <c r="F56" s="126">
        <v>3.7700000000000031</v>
      </c>
    </row>
    <row r="57" spans="2:6" x14ac:dyDescent="0.25">
      <c r="B57" s="8" t="s">
        <v>105</v>
      </c>
      <c r="C57" s="8"/>
      <c r="E57" s="49"/>
      <c r="F57" s="49"/>
    </row>
    <row r="58" spans="2:6" x14ac:dyDescent="0.25">
      <c r="B58" s="85" t="s">
        <v>70</v>
      </c>
      <c r="C58" s="8"/>
      <c r="E58" s="49"/>
      <c r="F58" s="49"/>
    </row>
  </sheetData>
  <mergeCells count="5">
    <mergeCell ref="B3:B4"/>
    <mergeCell ref="C3:C4"/>
    <mergeCell ref="D3:D4"/>
    <mergeCell ref="E3:F3"/>
    <mergeCell ref="B2:F2"/>
  </mergeCells>
  <hyperlinks>
    <hyperlink ref="B1" location="'List of Tables'!A1" display="List of Tables" xr:uid="{F2CB49EB-3DE7-4DEA-B44C-949DE33DC2D8}"/>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H63"/>
  <sheetViews>
    <sheetView zoomScale="106" zoomScaleNormal="106" workbookViewId="0">
      <selection activeCell="A2" sqref="A2"/>
    </sheetView>
  </sheetViews>
  <sheetFormatPr defaultColWidth="8.85546875" defaultRowHeight="12.75" x14ac:dyDescent="0.2"/>
  <cols>
    <col min="1" max="1" width="15.7109375" style="7" customWidth="1"/>
    <col min="2" max="2" width="12.5703125" style="7" bestFit="1" customWidth="1"/>
    <col min="3" max="3" width="10.85546875" style="7" customWidth="1"/>
    <col min="4" max="5" width="9.42578125" style="7" customWidth="1"/>
    <col min="6" max="8" width="10.85546875" style="7" customWidth="1"/>
    <col min="9" max="16384" width="8.85546875" style="7"/>
  </cols>
  <sheetData>
    <row r="1" spans="1:8" ht="15" x14ac:dyDescent="0.25">
      <c r="A1" s="83" t="s">
        <v>83</v>
      </c>
    </row>
    <row r="3" spans="1:8" ht="21" customHeight="1" x14ac:dyDescent="0.2">
      <c r="A3" s="193" t="s">
        <v>177</v>
      </c>
      <c r="B3" s="194"/>
      <c r="C3" s="194"/>
      <c r="D3" s="194"/>
      <c r="E3" s="194"/>
      <c r="F3" s="194"/>
      <c r="G3" s="194"/>
      <c r="H3" s="194"/>
    </row>
    <row r="4" spans="1:8" ht="40.5" customHeight="1" x14ac:dyDescent="0.2">
      <c r="A4" s="203" t="s">
        <v>87</v>
      </c>
      <c r="B4" s="202" t="s">
        <v>0</v>
      </c>
      <c r="C4" s="202" t="s">
        <v>6</v>
      </c>
      <c r="D4" s="202" t="s">
        <v>13</v>
      </c>
      <c r="E4" s="202"/>
      <c r="F4" s="202" t="s">
        <v>1</v>
      </c>
      <c r="G4" s="202" t="s">
        <v>2</v>
      </c>
      <c r="H4" s="201" t="s">
        <v>84</v>
      </c>
    </row>
    <row r="5" spans="1:8" ht="15" customHeight="1" x14ac:dyDescent="0.2">
      <c r="A5" s="204"/>
      <c r="B5" s="202"/>
      <c r="C5" s="202"/>
      <c r="D5" s="78" t="s">
        <v>3</v>
      </c>
      <c r="E5" s="78" t="s">
        <v>4</v>
      </c>
      <c r="F5" s="202"/>
      <c r="G5" s="202"/>
      <c r="H5" s="201"/>
    </row>
    <row r="6" spans="1:8" ht="15" customHeight="1" x14ac:dyDescent="0.2">
      <c r="A6" s="3" t="s">
        <v>69</v>
      </c>
      <c r="B6" s="5">
        <v>66.69</v>
      </c>
      <c r="C6" s="5">
        <v>55.79</v>
      </c>
      <c r="D6" s="5">
        <v>7.75</v>
      </c>
      <c r="E6" s="5">
        <v>3.16</v>
      </c>
      <c r="F6" s="5">
        <v>11.45</v>
      </c>
      <c r="G6" s="5">
        <v>21.86</v>
      </c>
      <c r="H6" s="32">
        <v>1052028</v>
      </c>
    </row>
    <row r="7" spans="1:8" ht="15" customHeight="1" x14ac:dyDescent="0.2">
      <c r="A7" s="202" t="s">
        <v>65</v>
      </c>
      <c r="B7" s="202"/>
      <c r="C7" s="202"/>
      <c r="D7" s="202"/>
      <c r="E7" s="202"/>
      <c r="F7" s="202"/>
      <c r="G7" s="202"/>
      <c r="H7" s="202"/>
    </row>
    <row r="8" spans="1:8" ht="15" customHeight="1" x14ac:dyDescent="0.2">
      <c r="A8" s="4" t="s">
        <v>14</v>
      </c>
      <c r="B8" s="2">
        <v>66.37</v>
      </c>
      <c r="C8" s="2">
        <v>55.68</v>
      </c>
      <c r="D8" s="2">
        <v>7.81</v>
      </c>
      <c r="E8" s="2">
        <v>2.87</v>
      </c>
      <c r="F8" s="2">
        <v>10.86</v>
      </c>
      <c r="G8" s="2">
        <v>22.77</v>
      </c>
      <c r="H8" s="30">
        <v>20866</v>
      </c>
    </row>
    <row r="9" spans="1:8" ht="15" customHeight="1" x14ac:dyDescent="0.2">
      <c r="A9" s="4" t="s">
        <v>15</v>
      </c>
      <c r="B9" s="5" t="s">
        <v>73</v>
      </c>
      <c r="C9" s="5" t="s">
        <v>73</v>
      </c>
      <c r="D9" s="5" t="s">
        <v>73</v>
      </c>
      <c r="E9" s="5" t="s">
        <v>73</v>
      </c>
      <c r="F9" s="5" t="s">
        <v>73</v>
      </c>
      <c r="G9" s="5" t="s">
        <v>73</v>
      </c>
      <c r="H9" s="5" t="s">
        <v>73</v>
      </c>
    </row>
    <row r="10" spans="1:8" ht="15" customHeight="1" x14ac:dyDescent="0.2">
      <c r="A10" s="4" t="s">
        <v>16</v>
      </c>
      <c r="B10" s="2">
        <v>71.430000000000007</v>
      </c>
      <c r="C10" s="2">
        <v>61.9</v>
      </c>
      <c r="D10" s="2">
        <v>6.24</v>
      </c>
      <c r="E10" s="2">
        <v>3.29</v>
      </c>
      <c r="F10" s="2">
        <v>10.23</v>
      </c>
      <c r="G10" s="2">
        <v>18.34</v>
      </c>
      <c r="H10" s="30">
        <v>18378</v>
      </c>
    </row>
    <row r="11" spans="1:8" ht="15" customHeight="1" x14ac:dyDescent="0.2">
      <c r="A11" s="4" t="s">
        <v>17</v>
      </c>
      <c r="B11" s="2">
        <v>58.9</v>
      </c>
      <c r="C11" s="2">
        <v>46.72</v>
      </c>
      <c r="D11" s="2">
        <v>7.05</v>
      </c>
      <c r="E11" s="2">
        <v>5.14</v>
      </c>
      <c r="F11" s="2">
        <v>9.68</v>
      </c>
      <c r="G11" s="2">
        <v>31.42</v>
      </c>
      <c r="H11" s="30">
        <v>13116</v>
      </c>
    </row>
    <row r="12" spans="1:8" ht="15" customHeight="1" x14ac:dyDescent="0.2">
      <c r="A12" s="4" t="s">
        <v>18</v>
      </c>
      <c r="B12" s="2">
        <v>71.180000000000007</v>
      </c>
      <c r="C12" s="2">
        <v>64.209999999999994</v>
      </c>
      <c r="D12" s="2">
        <v>4.58</v>
      </c>
      <c r="E12" s="2">
        <v>2.4</v>
      </c>
      <c r="F12" s="2">
        <v>11.33</v>
      </c>
      <c r="G12" s="2">
        <v>17.489999999999998</v>
      </c>
      <c r="H12" s="30">
        <v>91298</v>
      </c>
    </row>
    <row r="13" spans="1:8" ht="15" customHeight="1" x14ac:dyDescent="0.2">
      <c r="A13" s="4" t="s">
        <v>19</v>
      </c>
      <c r="B13" s="2">
        <v>65.05</v>
      </c>
      <c r="C13" s="2">
        <v>52.21</v>
      </c>
      <c r="D13" s="2">
        <v>9.34</v>
      </c>
      <c r="E13" s="2">
        <v>3.5</v>
      </c>
      <c r="F13" s="2">
        <v>10.63</v>
      </c>
      <c r="G13" s="2">
        <v>24.32</v>
      </c>
      <c r="H13" s="30">
        <v>22262</v>
      </c>
    </row>
    <row r="14" spans="1:8" ht="15" customHeight="1" x14ac:dyDescent="0.2">
      <c r="A14" s="4" t="s">
        <v>20</v>
      </c>
      <c r="B14" s="2">
        <v>74.58</v>
      </c>
      <c r="C14" s="2">
        <v>63.64</v>
      </c>
      <c r="D14" s="2">
        <v>8.74</v>
      </c>
      <c r="E14" s="2">
        <v>2.2000000000000002</v>
      </c>
      <c r="F14" s="2">
        <v>7.71</v>
      </c>
      <c r="G14" s="2">
        <v>17.71</v>
      </c>
      <c r="H14" s="30">
        <v>7992</v>
      </c>
    </row>
    <row r="15" spans="1:8" ht="15" customHeight="1" x14ac:dyDescent="0.2">
      <c r="A15" s="4" t="s">
        <v>21</v>
      </c>
      <c r="B15" s="5" t="s">
        <v>75</v>
      </c>
      <c r="C15" s="5" t="s">
        <v>75</v>
      </c>
      <c r="D15" s="5" t="s">
        <v>75</v>
      </c>
      <c r="E15" s="5" t="s">
        <v>75</v>
      </c>
      <c r="F15" s="5" t="s">
        <v>75</v>
      </c>
      <c r="G15" s="5" t="s">
        <v>75</v>
      </c>
      <c r="H15" s="5" t="s">
        <v>75</v>
      </c>
    </row>
    <row r="16" spans="1:8" ht="15" customHeight="1" x14ac:dyDescent="0.2">
      <c r="A16" s="4" t="s">
        <v>23</v>
      </c>
      <c r="B16" s="2">
        <v>55.66</v>
      </c>
      <c r="C16" s="2">
        <v>47.42</v>
      </c>
      <c r="D16" s="2">
        <v>7.23</v>
      </c>
      <c r="E16" s="2">
        <v>1.01</v>
      </c>
      <c r="F16" s="2">
        <v>9.8800000000000008</v>
      </c>
      <c r="G16" s="2">
        <v>34.46</v>
      </c>
      <c r="H16" s="30">
        <v>99033</v>
      </c>
    </row>
    <row r="17" spans="1:8" ht="15" customHeight="1" x14ac:dyDescent="0.2">
      <c r="A17" s="4" t="s">
        <v>24</v>
      </c>
      <c r="B17" s="2">
        <v>62.01</v>
      </c>
      <c r="C17" s="2">
        <v>46.28</v>
      </c>
      <c r="D17" s="2">
        <v>11.77</v>
      </c>
      <c r="E17" s="2">
        <v>3.96</v>
      </c>
      <c r="F17" s="2">
        <v>13.24</v>
      </c>
      <c r="G17" s="2">
        <v>24.75</v>
      </c>
      <c r="H17" s="30">
        <v>38862</v>
      </c>
    </row>
    <row r="18" spans="1:8" ht="15" customHeight="1" x14ac:dyDescent="0.2">
      <c r="A18" s="4" t="s">
        <v>25</v>
      </c>
      <c r="B18" s="2">
        <v>58.55</v>
      </c>
      <c r="C18" s="2">
        <v>46.19</v>
      </c>
      <c r="D18" s="2">
        <v>7.33</v>
      </c>
      <c r="E18" s="2">
        <v>5.03</v>
      </c>
      <c r="F18" s="2">
        <v>11.09</v>
      </c>
      <c r="G18" s="2">
        <v>30.36</v>
      </c>
      <c r="H18" s="30">
        <v>3154</v>
      </c>
    </row>
    <row r="19" spans="1:8" ht="15" customHeight="1" x14ac:dyDescent="0.2">
      <c r="A19" s="4" t="s">
        <v>26</v>
      </c>
      <c r="B19" s="2">
        <v>56.67</v>
      </c>
      <c r="C19" s="2">
        <v>46.53</v>
      </c>
      <c r="D19" s="2">
        <v>6.49</v>
      </c>
      <c r="E19" s="2">
        <v>3.65</v>
      </c>
      <c r="F19" s="2">
        <v>12.47</v>
      </c>
      <c r="G19" s="2">
        <v>30.85</v>
      </c>
      <c r="H19" s="30">
        <v>5063</v>
      </c>
    </row>
    <row r="20" spans="1:8" ht="15" customHeight="1" x14ac:dyDescent="0.2">
      <c r="A20" s="4" t="s">
        <v>27</v>
      </c>
      <c r="B20" s="2">
        <v>71.569999999999993</v>
      </c>
      <c r="C20" s="2">
        <v>60.55</v>
      </c>
      <c r="D20" s="2">
        <v>6.15</v>
      </c>
      <c r="E20" s="2">
        <v>4.87</v>
      </c>
      <c r="F20" s="2">
        <v>7.65</v>
      </c>
      <c r="G20" s="2">
        <v>20.78</v>
      </c>
      <c r="H20" s="30">
        <v>24869</v>
      </c>
    </row>
    <row r="21" spans="1:8" ht="15" customHeight="1" x14ac:dyDescent="0.2">
      <c r="A21" s="4" t="s">
        <v>28</v>
      </c>
      <c r="B21" s="2">
        <v>67.510000000000005</v>
      </c>
      <c r="C21" s="2">
        <v>56.75</v>
      </c>
      <c r="D21" s="2">
        <v>8.07</v>
      </c>
      <c r="E21" s="2">
        <v>2.69</v>
      </c>
      <c r="F21" s="2">
        <v>8</v>
      </c>
      <c r="G21" s="2">
        <v>24.49</v>
      </c>
      <c r="H21" s="30">
        <v>33197</v>
      </c>
    </row>
    <row r="22" spans="1:8" ht="15" customHeight="1" x14ac:dyDescent="0.2">
      <c r="A22" s="4" t="s">
        <v>29</v>
      </c>
      <c r="B22" s="2">
        <v>81.400000000000006</v>
      </c>
      <c r="C22" s="2">
        <v>70.2</v>
      </c>
      <c r="D22" s="2">
        <v>7.16</v>
      </c>
      <c r="E22" s="2">
        <v>4.04</v>
      </c>
      <c r="F22" s="2">
        <v>5.85</v>
      </c>
      <c r="G22" s="2">
        <v>12.75</v>
      </c>
      <c r="H22" s="30">
        <v>12098</v>
      </c>
    </row>
    <row r="23" spans="1:8" ht="15" customHeight="1" x14ac:dyDescent="0.2">
      <c r="A23" s="4" t="s">
        <v>30</v>
      </c>
      <c r="B23" s="2">
        <v>67.650000000000006</v>
      </c>
      <c r="C23" s="2">
        <v>55.62</v>
      </c>
      <c r="D23" s="2">
        <v>7.43</v>
      </c>
      <c r="E23" s="2">
        <v>4.5999999999999996</v>
      </c>
      <c r="F23" s="2">
        <v>8.73</v>
      </c>
      <c r="G23" s="2">
        <v>23.62</v>
      </c>
      <c r="H23" s="30">
        <v>13408</v>
      </c>
    </row>
    <row r="24" spans="1:8" ht="15" customHeight="1" x14ac:dyDescent="0.2">
      <c r="A24" s="4" t="s">
        <v>31</v>
      </c>
      <c r="B24" s="2">
        <v>62.58</v>
      </c>
      <c r="C24" s="2">
        <v>51.16</v>
      </c>
      <c r="D24" s="2">
        <v>7.18</v>
      </c>
      <c r="E24" s="2">
        <v>4.24</v>
      </c>
      <c r="F24" s="2">
        <v>8.58</v>
      </c>
      <c r="G24" s="2">
        <v>28.84</v>
      </c>
      <c r="H24" s="30">
        <v>16983</v>
      </c>
    </row>
    <row r="25" spans="1:8" ht="15" customHeight="1" x14ac:dyDescent="0.2">
      <c r="A25" s="4" t="s">
        <v>32</v>
      </c>
      <c r="B25" s="2">
        <v>60.03</v>
      </c>
      <c r="C25" s="2">
        <v>47.74</v>
      </c>
      <c r="D25" s="2">
        <v>7.84</v>
      </c>
      <c r="E25" s="2">
        <v>4.45</v>
      </c>
      <c r="F25" s="2">
        <v>12.69</v>
      </c>
      <c r="G25" s="2">
        <v>27.28</v>
      </c>
      <c r="H25" s="30">
        <v>17442</v>
      </c>
    </row>
    <row r="26" spans="1:8" ht="15" customHeight="1" x14ac:dyDescent="0.2">
      <c r="A26" s="4" t="s">
        <v>33</v>
      </c>
      <c r="B26" s="2">
        <v>57.37</v>
      </c>
      <c r="C26" s="2">
        <v>45.57</v>
      </c>
      <c r="D26" s="2">
        <v>8.3800000000000008</v>
      </c>
      <c r="E26" s="2">
        <v>3.42</v>
      </c>
      <c r="F26" s="2">
        <v>10.65</v>
      </c>
      <c r="G26" s="2">
        <v>31.97</v>
      </c>
      <c r="H26" s="30">
        <v>4294</v>
      </c>
    </row>
    <row r="27" spans="1:8" ht="15" customHeight="1" x14ac:dyDescent="0.2">
      <c r="A27" s="4" t="s">
        <v>34</v>
      </c>
      <c r="B27" s="2">
        <v>68.48</v>
      </c>
      <c r="C27" s="2">
        <v>58.59</v>
      </c>
      <c r="D27" s="2">
        <v>7.14</v>
      </c>
      <c r="E27" s="2">
        <v>2.75</v>
      </c>
      <c r="F27" s="2">
        <v>11.66</v>
      </c>
      <c r="G27" s="2">
        <v>19.86</v>
      </c>
      <c r="H27" s="30">
        <v>14728</v>
      </c>
    </row>
    <row r="28" spans="1:8" ht="15" customHeight="1" x14ac:dyDescent="0.2">
      <c r="A28" s="4" t="s">
        <v>35</v>
      </c>
      <c r="B28" s="2">
        <v>75.790000000000006</v>
      </c>
      <c r="C28" s="2">
        <v>64.94</v>
      </c>
      <c r="D28" s="2">
        <v>8.4700000000000006</v>
      </c>
      <c r="E28" s="2">
        <v>2.38</v>
      </c>
      <c r="F28" s="2">
        <v>7.24</v>
      </c>
      <c r="G28" s="2">
        <v>16.97</v>
      </c>
      <c r="H28" s="30">
        <v>15660</v>
      </c>
    </row>
    <row r="29" spans="1:8" ht="15" customHeight="1" x14ac:dyDescent="0.2">
      <c r="A29" s="4" t="s">
        <v>36</v>
      </c>
      <c r="B29" s="2">
        <v>72.540000000000006</v>
      </c>
      <c r="C29" s="2">
        <v>63.72</v>
      </c>
      <c r="D29" s="2">
        <v>6.37</v>
      </c>
      <c r="E29" s="2">
        <v>2.44</v>
      </c>
      <c r="F29" s="2">
        <v>9.3000000000000007</v>
      </c>
      <c r="G29" s="2">
        <v>18.16</v>
      </c>
      <c r="H29" s="30">
        <v>36669</v>
      </c>
    </row>
    <row r="30" spans="1:8" ht="15" customHeight="1" x14ac:dyDescent="0.2">
      <c r="A30" s="4" t="s">
        <v>37</v>
      </c>
      <c r="B30" s="2">
        <v>75.540000000000006</v>
      </c>
      <c r="C30" s="2">
        <v>61.45</v>
      </c>
      <c r="D30" s="2">
        <v>9.07</v>
      </c>
      <c r="E30" s="2">
        <v>5.03</v>
      </c>
      <c r="F30" s="2">
        <v>6.95</v>
      </c>
      <c r="G30" s="2">
        <v>17.510000000000002</v>
      </c>
      <c r="H30" s="84">
        <v>18019</v>
      </c>
    </row>
    <row r="31" spans="1:8" ht="15" customHeight="1" x14ac:dyDescent="0.2">
      <c r="A31" s="4" t="s">
        <v>38</v>
      </c>
      <c r="B31" s="2">
        <v>64.760000000000005</v>
      </c>
      <c r="C31" s="2">
        <v>52.64</v>
      </c>
      <c r="D31" s="2">
        <v>7.86</v>
      </c>
      <c r="E31" s="2">
        <v>4.26</v>
      </c>
      <c r="F31" s="2">
        <v>10.11</v>
      </c>
      <c r="G31" s="2">
        <v>25.13</v>
      </c>
      <c r="H31" s="84">
        <v>9392</v>
      </c>
    </row>
    <row r="32" spans="1:8" ht="15" customHeight="1" x14ac:dyDescent="0.2">
      <c r="A32" s="4" t="s">
        <v>39</v>
      </c>
      <c r="B32" s="2">
        <v>66.59</v>
      </c>
      <c r="C32" s="2">
        <v>54.35</v>
      </c>
      <c r="D32" s="2">
        <v>8.44</v>
      </c>
      <c r="E32" s="2">
        <v>3.8</v>
      </c>
      <c r="F32" s="2">
        <v>8.84</v>
      </c>
      <c r="G32" s="2">
        <v>24.57</v>
      </c>
      <c r="H32" s="84">
        <v>19384</v>
      </c>
    </row>
    <row r="33" spans="1:8" ht="15" customHeight="1" x14ac:dyDescent="0.2">
      <c r="A33" s="4" t="s">
        <v>40</v>
      </c>
      <c r="B33" s="2">
        <v>54.21</v>
      </c>
      <c r="C33" s="2">
        <v>44.39</v>
      </c>
      <c r="D33" s="2">
        <v>8.0299999999999994</v>
      </c>
      <c r="E33" s="2">
        <v>1.79</v>
      </c>
      <c r="F33" s="2">
        <v>10.97</v>
      </c>
      <c r="G33" s="2">
        <v>34.82</v>
      </c>
      <c r="H33" s="84">
        <v>6470</v>
      </c>
    </row>
    <row r="34" spans="1:8" ht="15" customHeight="1" x14ac:dyDescent="0.2">
      <c r="A34" s="4" t="s">
        <v>41</v>
      </c>
      <c r="B34" s="2">
        <v>70.03</v>
      </c>
      <c r="C34" s="2">
        <v>55.97</v>
      </c>
      <c r="D34" s="2">
        <v>9.85</v>
      </c>
      <c r="E34" s="2">
        <v>4.21</v>
      </c>
      <c r="F34" s="2">
        <v>10.25</v>
      </c>
      <c r="G34" s="2">
        <v>19.72</v>
      </c>
      <c r="H34" s="84">
        <v>8717</v>
      </c>
    </row>
    <row r="35" spans="1:8" ht="15" customHeight="1" x14ac:dyDescent="0.2">
      <c r="A35" s="4" t="s">
        <v>42</v>
      </c>
      <c r="B35" s="2">
        <v>38.4</v>
      </c>
      <c r="C35" s="2">
        <v>30.23</v>
      </c>
      <c r="D35" s="2">
        <v>6.19</v>
      </c>
      <c r="E35" s="2">
        <v>1.98</v>
      </c>
      <c r="F35" s="2">
        <v>17.84</v>
      </c>
      <c r="G35" s="2">
        <v>43.76</v>
      </c>
      <c r="H35" s="84">
        <v>13422</v>
      </c>
    </row>
    <row r="36" spans="1:8" ht="15" customHeight="1" x14ac:dyDescent="0.2">
      <c r="A36" s="4" t="s">
        <v>43</v>
      </c>
      <c r="B36" s="2">
        <v>78.849999999999994</v>
      </c>
      <c r="C36" s="2">
        <v>66.47</v>
      </c>
      <c r="D36" s="2">
        <v>10.07</v>
      </c>
      <c r="E36" s="2">
        <v>2.31</v>
      </c>
      <c r="F36" s="2">
        <v>5.43</v>
      </c>
      <c r="G36" s="2">
        <v>15.72</v>
      </c>
      <c r="H36" s="84">
        <v>4949</v>
      </c>
    </row>
    <row r="37" spans="1:8" ht="15" customHeight="1" x14ac:dyDescent="0.2">
      <c r="A37" s="4" t="s">
        <v>45</v>
      </c>
      <c r="B37" s="2">
        <v>53.02</v>
      </c>
      <c r="C37" s="2">
        <v>42.54</v>
      </c>
      <c r="D37" s="2">
        <v>4.62</v>
      </c>
      <c r="E37" s="2">
        <v>5.86</v>
      </c>
      <c r="F37" s="2">
        <v>12.62</v>
      </c>
      <c r="G37" s="2">
        <v>34.36</v>
      </c>
      <c r="H37" s="84">
        <v>7243</v>
      </c>
    </row>
    <row r="38" spans="1:8" ht="15" customHeight="1" x14ac:dyDescent="0.2">
      <c r="A38" s="4" t="s">
        <v>47</v>
      </c>
      <c r="B38" s="2">
        <v>76.25</v>
      </c>
      <c r="C38" s="2">
        <v>65.87</v>
      </c>
      <c r="D38" s="2">
        <v>7.27</v>
      </c>
      <c r="E38" s="2">
        <v>3.11</v>
      </c>
      <c r="F38" s="2">
        <v>6.86</v>
      </c>
      <c r="G38" s="2">
        <v>16.89</v>
      </c>
      <c r="H38" s="84">
        <v>27976</v>
      </c>
    </row>
    <row r="39" spans="1:8" ht="15" customHeight="1" x14ac:dyDescent="0.2">
      <c r="A39" s="4" t="s">
        <v>48</v>
      </c>
      <c r="B39" s="2">
        <v>66.540000000000006</v>
      </c>
      <c r="C39" s="2">
        <v>52.68</v>
      </c>
      <c r="D39" s="2">
        <v>8.76</v>
      </c>
      <c r="E39" s="2">
        <v>5.0999999999999996</v>
      </c>
      <c r="F39" s="2">
        <v>8.27</v>
      </c>
      <c r="G39" s="2">
        <v>25.19</v>
      </c>
      <c r="H39" s="84">
        <v>6590</v>
      </c>
    </row>
    <row r="40" spans="1:8" ht="15" customHeight="1" x14ac:dyDescent="0.2">
      <c r="A40" s="4" t="s">
        <v>49</v>
      </c>
      <c r="B40" s="2">
        <v>67.099999999999994</v>
      </c>
      <c r="C40" s="2">
        <v>57.13</v>
      </c>
      <c r="D40" s="2">
        <v>7.05</v>
      </c>
      <c r="E40" s="2">
        <v>2.92</v>
      </c>
      <c r="F40" s="2">
        <v>8.5</v>
      </c>
      <c r="G40" s="2">
        <v>24.4</v>
      </c>
      <c r="H40" s="84">
        <v>48400</v>
      </c>
    </row>
    <row r="41" spans="1:8" ht="15" customHeight="1" x14ac:dyDescent="0.2">
      <c r="A41" s="4" t="s">
        <v>51</v>
      </c>
      <c r="B41" s="2">
        <v>69.03</v>
      </c>
      <c r="C41" s="2">
        <v>56.7</v>
      </c>
      <c r="D41" s="2">
        <v>9.1999999999999993</v>
      </c>
      <c r="E41" s="2">
        <v>3.13</v>
      </c>
      <c r="F41" s="2">
        <v>10.039999999999999</v>
      </c>
      <c r="G41" s="2">
        <v>20.93</v>
      </c>
      <c r="H41" s="84">
        <v>11264</v>
      </c>
    </row>
    <row r="42" spans="1:8" ht="15" customHeight="1" x14ac:dyDescent="0.2">
      <c r="A42" s="4" t="s">
        <v>52</v>
      </c>
      <c r="B42" s="2">
        <v>72.599999999999994</v>
      </c>
      <c r="C42" s="2">
        <v>63.02</v>
      </c>
      <c r="D42" s="2">
        <v>7.19</v>
      </c>
      <c r="E42" s="2">
        <v>2.39</v>
      </c>
      <c r="F42" s="2">
        <v>7.06</v>
      </c>
      <c r="G42" s="2">
        <v>20.34</v>
      </c>
      <c r="H42" s="84">
        <v>46300</v>
      </c>
    </row>
    <row r="43" spans="1:8" ht="15" customHeight="1" x14ac:dyDescent="0.2">
      <c r="A43" s="4" t="s">
        <v>53</v>
      </c>
      <c r="B43" s="5" t="s">
        <v>75</v>
      </c>
      <c r="C43" s="5" t="s">
        <v>75</v>
      </c>
      <c r="D43" s="5" t="s">
        <v>75</v>
      </c>
      <c r="E43" s="5" t="s">
        <v>75</v>
      </c>
      <c r="F43" s="5" t="s">
        <v>75</v>
      </c>
      <c r="G43" s="5" t="s">
        <v>75</v>
      </c>
      <c r="H43" s="5" t="s">
        <v>75</v>
      </c>
    </row>
    <row r="44" spans="1:8" ht="15" customHeight="1" x14ac:dyDescent="0.2">
      <c r="A44" s="4" t="s">
        <v>54</v>
      </c>
      <c r="B44" s="2">
        <v>75.98</v>
      </c>
      <c r="C44" s="2">
        <v>60.06</v>
      </c>
      <c r="D44" s="2">
        <v>13.26</v>
      </c>
      <c r="E44" s="2">
        <v>2.66</v>
      </c>
      <c r="F44" s="2">
        <v>7.3</v>
      </c>
      <c r="G44" s="2">
        <v>16.71</v>
      </c>
      <c r="H44" s="84">
        <v>16182</v>
      </c>
    </row>
    <row r="45" spans="1:8" ht="15" customHeight="1" x14ac:dyDescent="0.2">
      <c r="A45" s="4" t="s">
        <v>55</v>
      </c>
      <c r="B45" s="2">
        <v>66.28</v>
      </c>
      <c r="C45" s="2">
        <v>48.85</v>
      </c>
      <c r="D45" s="2">
        <v>10.55</v>
      </c>
      <c r="E45" s="2">
        <v>6.87</v>
      </c>
      <c r="F45" s="2">
        <v>9.43</v>
      </c>
      <c r="G45" s="2">
        <v>24.3</v>
      </c>
      <c r="H45" s="84">
        <v>5447</v>
      </c>
    </row>
    <row r="46" spans="1:8" ht="15" customHeight="1" x14ac:dyDescent="0.2">
      <c r="A46" s="4" t="s">
        <v>56</v>
      </c>
      <c r="B46" s="2">
        <v>62.61</v>
      </c>
      <c r="C46" s="2">
        <v>51.91</v>
      </c>
      <c r="D46" s="2">
        <v>7.06</v>
      </c>
      <c r="E46" s="2">
        <v>3.64</v>
      </c>
      <c r="F46" s="2">
        <v>9.2200000000000006</v>
      </c>
      <c r="G46" s="2">
        <v>28.18</v>
      </c>
      <c r="H46" s="84">
        <v>19861</v>
      </c>
    </row>
    <row r="47" spans="1:8" ht="15" customHeight="1" x14ac:dyDescent="0.2">
      <c r="A47" s="4" t="s">
        <v>57</v>
      </c>
      <c r="B47" s="2">
        <v>67.23</v>
      </c>
      <c r="C47" s="2">
        <v>54.4</v>
      </c>
      <c r="D47" s="2">
        <v>9.08</v>
      </c>
      <c r="E47" s="2">
        <v>3.76</v>
      </c>
      <c r="F47" s="2">
        <v>11.57</v>
      </c>
      <c r="G47" s="2">
        <v>21.2</v>
      </c>
      <c r="H47" s="84">
        <v>75265</v>
      </c>
    </row>
    <row r="48" spans="1:8" ht="15" customHeight="1" x14ac:dyDescent="0.2">
      <c r="A48" s="4" t="s">
        <v>58</v>
      </c>
      <c r="B48" s="2">
        <v>49.51</v>
      </c>
      <c r="C48" s="2">
        <v>40.15</v>
      </c>
      <c r="D48" s="2">
        <v>6.49</v>
      </c>
      <c r="E48" s="2">
        <v>2.88</v>
      </c>
      <c r="F48" s="2">
        <v>17.02</v>
      </c>
      <c r="G48" s="2">
        <v>33.47</v>
      </c>
      <c r="H48" s="84">
        <v>15187</v>
      </c>
    </row>
    <row r="49" spans="1:8" ht="15" customHeight="1" x14ac:dyDescent="0.2">
      <c r="A49" s="4" t="s">
        <v>59</v>
      </c>
      <c r="B49" s="2">
        <v>79.97</v>
      </c>
      <c r="C49" s="2">
        <v>68.37</v>
      </c>
      <c r="D49" s="2">
        <v>9.8699999999999992</v>
      </c>
      <c r="E49" s="2">
        <v>1.74</v>
      </c>
      <c r="F49" s="2">
        <v>4.95</v>
      </c>
      <c r="G49" s="2">
        <v>15.07</v>
      </c>
      <c r="H49" s="84">
        <v>3178</v>
      </c>
    </row>
    <row r="50" spans="1:8" ht="15" customHeight="1" x14ac:dyDescent="0.2">
      <c r="A50" s="15" t="s">
        <v>60</v>
      </c>
      <c r="B50" s="2">
        <v>79.8</v>
      </c>
      <c r="C50" s="2">
        <v>71.13</v>
      </c>
      <c r="D50" s="2">
        <v>6.33</v>
      </c>
      <c r="E50" s="2">
        <v>2.34</v>
      </c>
      <c r="F50" s="2">
        <v>6.64</v>
      </c>
      <c r="G50" s="2">
        <v>13.55</v>
      </c>
      <c r="H50" s="84">
        <v>28681</v>
      </c>
    </row>
    <row r="51" spans="1:8" ht="15" customHeight="1" x14ac:dyDescent="0.2">
      <c r="A51" s="15" t="s">
        <v>61</v>
      </c>
      <c r="B51" s="2">
        <v>63.35</v>
      </c>
      <c r="C51" s="2">
        <v>53.67</v>
      </c>
      <c r="D51" s="2">
        <v>7.62</v>
      </c>
      <c r="E51" s="2">
        <v>2.06</v>
      </c>
      <c r="F51" s="2">
        <v>9.18</v>
      </c>
      <c r="G51" s="2">
        <v>27.47</v>
      </c>
      <c r="H51" s="84">
        <v>22442</v>
      </c>
    </row>
    <row r="52" spans="1:8" ht="15" customHeight="1" x14ac:dyDescent="0.2">
      <c r="A52" s="15" t="s">
        <v>62</v>
      </c>
      <c r="B52" s="2">
        <v>60.66</v>
      </c>
      <c r="C52" s="2">
        <v>48.43</v>
      </c>
      <c r="D52" s="2">
        <v>7.92</v>
      </c>
      <c r="E52" s="2">
        <v>4.3099999999999996</v>
      </c>
      <c r="F52" s="2">
        <v>8.4700000000000006</v>
      </c>
      <c r="G52" s="2">
        <v>30.86</v>
      </c>
      <c r="H52" s="84">
        <v>10990</v>
      </c>
    </row>
    <row r="53" spans="1:8" ht="15" customHeight="1" x14ac:dyDescent="0.2">
      <c r="A53" s="4" t="s">
        <v>63</v>
      </c>
      <c r="B53" s="2">
        <v>70.8</v>
      </c>
      <c r="C53" s="2">
        <v>52.69</v>
      </c>
      <c r="D53" s="2">
        <v>10.43</v>
      </c>
      <c r="E53" s="2">
        <v>7.69</v>
      </c>
      <c r="F53" s="2">
        <v>8.5500000000000007</v>
      </c>
      <c r="G53" s="2">
        <v>20.65</v>
      </c>
      <c r="H53" s="84">
        <v>29993</v>
      </c>
    </row>
    <row r="54" spans="1:8" ht="15" customHeight="1" x14ac:dyDescent="0.2">
      <c r="A54" s="4" t="s">
        <v>64</v>
      </c>
      <c r="B54" s="5" t="s">
        <v>75</v>
      </c>
      <c r="C54" s="5" t="s">
        <v>75</v>
      </c>
      <c r="D54" s="5" t="s">
        <v>75</v>
      </c>
      <c r="E54" s="5" t="s">
        <v>75</v>
      </c>
      <c r="F54" s="5" t="s">
        <v>75</v>
      </c>
      <c r="G54" s="5" t="s">
        <v>75</v>
      </c>
      <c r="H54" s="5" t="s">
        <v>75</v>
      </c>
    </row>
    <row r="55" spans="1:8" s="75" customFormat="1" ht="15" customHeight="1" x14ac:dyDescent="0.2">
      <c r="A55" s="198" t="s">
        <v>66</v>
      </c>
      <c r="B55" s="199"/>
      <c r="C55" s="199"/>
      <c r="D55" s="199"/>
      <c r="E55" s="199"/>
      <c r="F55" s="199"/>
      <c r="G55" s="199"/>
      <c r="H55" s="200"/>
    </row>
    <row r="56" spans="1:8" ht="15" customHeight="1" x14ac:dyDescent="0.2">
      <c r="A56" s="4" t="s">
        <v>44</v>
      </c>
      <c r="B56" s="2">
        <v>76.19</v>
      </c>
      <c r="C56" s="2">
        <v>63.21</v>
      </c>
      <c r="D56" s="2">
        <v>10.36</v>
      </c>
      <c r="E56" s="2">
        <v>2.62</v>
      </c>
      <c r="F56" s="2">
        <v>7.34</v>
      </c>
      <c r="G56" s="2">
        <v>16.46</v>
      </c>
      <c r="H56" s="84">
        <v>18554</v>
      </c>
    </row>
    <row r="57" spans="1:8" ht="15" customHeight="1" x14ac:dyDescent="0.2">
      <c r="A57" s="4" t="s">
        <v>46</v>
      </c>
      <c r="B57" s="2">
        <v>67.89</v>
      </c>
      <c r="C57" s="2">
        <v>55.89</v>
      </c>
      <c r="D57" s="2">
        <v>8.9</v>
      </c>
      <c r="E57" s="2">
        <v>3.1</v>
      </c>
      <c r="F57" s="2">
        <v>8.1</v>
      </c>
      <c r="G57" s="2">
        <v>24.01</v>
      </c>
      <c r="H57" s="84">
        <v>41447</v>
      </c>
    </row>
    <row r="58" spans="1:8" ht="15" customHeight="1" x14ac:dyDescent="0.2">
      <c r="A58" s="195" t="s">
        <v>67</v>
      </c>
      <c r="B58" s="196"/>
      <c r="C58" s="196"/>
      <c r="D58" s="196"/>
      <c r="E58" s="196"/>
      <c r="F58" s="196"/>
      <c r="G58" s="196"/>
      <c r="H58" s="197"/>
    </row>
    <row r="59" spans="1:8" x14ac:dyDescent="0.2">
      <c r="A59" s="4" t="s">
        <v>50</v>
      </c>
      <c r="B59" s="2">
        <v>55.27</v>
      </c>
      <c r="C59" s="2">
        <v>44.71</v>
      </c>
      <c r="D59" s="2">
        <v>7.13</v>
      </c>
      <c r="E59" s="2">
        <v>3.43</v>
      </c>
      <c r="F59" s="2">
        <v>10.35</v>
      </c>
      <c r="G59" s="2">
        <v>34.39</v>
      </c>
      <c r="H59" s="84">
        <v>16983</v>
      </c>
    </row>
    <row r="60" spans="1:8" x14ac:dyDescent="0.2">
      <c r="A60" s="6" t="s">
        <v>71</v>
      </c>
    </row>
    <row r="61" spans="1:8" x14ac:dyDescent="0.2">
      <c r="A61" s="159" t="s">
        <v>165</v>
      </c>
    </row>
    <row r="62" spans="1:8" x14ac:dyDescent="0.2">
      <c r="A62" s="6" t="s">
        <v>70</v>
      </c>
    </row>
    <row r="63" spans="1:8" ht="15" x14ac:dyDescent="0.2">
      <c r="A63" s="6" t="s">
        <v>172</v>
      </c>
    </row>
  </sheetData>
  <mergeCells count="11">
    <mergeCell ref="A3:H3"/>
    <mergeCell ref="A58:H58"/>
    <mergeCell ref="A55:H55"/>
    <mergeCell ref="H4:H5"/>
    <mergeCell ref="A7:H7"/>
    <mergeCell ref="A4:A5"/>
    <mergeCell ref="B4:B5"/>
    <mergeCell ref="C4:C5"/>
    <mergeCell ref="D4:E4"/>
    <mergeCell ref="F4:F5"/>
    <mergeCell ref="G4:G5"/>
  </mergeCells>
  <hyperlinks>
    <hyperlink ref="A1" location="'List of Tables'!A1" display="List of Tables" xr:uid="{00000000-0004-0000-05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V65"/>
  <sheetViews>
    <sheetView zoomScaleNormal="100" workbookViewId="0">
      <selection activeCell="A2" sqref="A2"/>
    </sheetView>
  </sheetViews>
  <sheetFormatPr defaultColWidth="8.85546875" defaultRowHeight="15" x14ac:dyDescent="0.25"/>
  <cols>
    <col min="1" max="1" width="15.7109375" style="8" customWidth="1"/>
    <col min="2" max="2" width="10.28515625" style="10" customWidth="1"/>
    <col min="3" max="3" width="10.28515625" style="8" customWidth="1"/>
    <col min="4" max="4" width="10.140625" style="8" customWidth="1"/>
    <col min="5" max="5" width="9.42578125" style="8" customWidth="1"/>
    <col min="6" max="7" width="10.85546875" style="8" customWidth="1"/>
    <col min="8" max="8" width="8.85546875" style="8"/>
    <col min="9" max="10" width="10.28515625" style="7" customWidth="1"/>
    <col min="11" max="12" width="9.42578125" style="7" customWidth="1"/>
    <col min="13" max="13" width="12.7109375" style="7" customWidth="1"/>
    <col min="14" max="14" width="14.7109375" style="7" customWidth="1"/>
    <col min="15" max="15" width="8.85546875" style="7"/>
    <col min="16" max="17" width="10.28515625" style="7" customWidth="1"/>
    <col min="18" max="19" width="9.42578125" style="7" customWidth="1"/>
    <col min="20" max="20" width="13.140625" style="7" customWidth="1"/>
    <col min="21" max="21" width="14.28515625" style="7" customWidth="1"/>
    <col min="22" max="22" width="8.85546875" style="7"/>
    <col min="23" max="16384" width="8.85546875" style="8"/>
  </cols>
  <sheetData>
    <row r="1" spans="1:22" x14ac:dyDescent="0.25">
      <c r="A1" s="38" t="s">
        <v>83</v>
      </c>
      <c r="B1" s="18"/>
      <c r="C1" s="7"/>
      <c r="D1" s="7"/>
      <c r="E1" s="7"/>
      <c r="F1" s="7"/>
      <c r="G1" s="7"/>
    </row>
    <row r="2" spans="1:22" ht="14.25" customHeight="1" x14ac:dyDescent="0.25">
      <c r="B2" s="8"/>
    </row>
    <row r="3" spans="1:22" ht="24" customHeight="1" x14ac:dyDescent="0.25">
      <c r="A3" s="211" t="s">
        <v>178</v>
      </c>
      <c r="B3" s="212"/>
      <c r="C3" s="212"/>
      <c r="D3" s="212"/>
      <c r="E3" s="212"/>
      <c r="F3" s="212"/>
      <c r="G3" s="212"/>
      <c r="H3" s="212"/>
      <c r="I3" s="212"/>
      <c r="J3" s="212"/>
      <c r="K3" s="212"/>
      <c r="L3" s="212"/>
      <c r="M3" s="212"/>
      <c r="N3" s="212"/>
      <c r="O3" s="212"/>
      <c r="P3" s="212"/>
      <c r="Q3" s="212"/>
      <c r="R3" s="212"/>
      <c r="S3" s="212"/>
      <c r="T3" s="212"/>
      <c r="U3" s="212"/>
      <c r="V3" s="212"/>
    </row>
    <row r="4" spans="1:22" ht="24" customHeight="1" x14ac:dyDescent="0.25">
      <c r="A4" s="88"/>
      <c r="B4" s="213" t="s">
        <v>89</v>
      </c>
      <c r="C4" s="213"/>
      <c r="D4" s="213"/>
      <c r="E4" s="213"/>
      <c r="F4" s="213"/>
      <c r="G4" s="213"/>
      <c r="H4" s="213"/>
      <c r="I4" s="214" t="s">
        <v>90</v>
      </c>
      <c r="J4" s="214"/>
      <c r="K4" s="214"/>
      <c r="L4" s="214"/>
      <c r="M4" s="214"/>
      <c r="N4" s="214"/>
      <c r="O4" s="214"/>
      <c r="P4" s="213" t="s">
        <v>91</v>
      </c>
      <c r="Q4" s="213"/>
      <c r="R4" s="213"/>
      <c r="S4" s="213"/>
      <c r="T4" s="213"/>
      <c r="U4" s="213"/>
      <c r="V4" s="213"/>
    </row>
    <row r="5" spans="1:22" ht="42" customHeight="1" x14ac:dyDescent="0.25">
      <c r="A5" s="40" t="s">
        <v>87</v>
      </c>
      <c r="B5" s="89" t="s">
        <v>0</v>
      </c>
      <c r="C5" s="89" t="s">
        <v>6</v>
      </c>
      <c r="D5" s="215" t="s">
        <v>13</v>
      </c>
      <c r="E5" s="208"/>
      <c r="F5" s="89" t="s">
        <v>1</v>
      </c>
      <c r="G5" s="89" t="s">
        <v>2</v>
      </c>
      <c r="H5" s="128" t="s">
        <v>84</v>
      </c>
      <c r="I5" s="202" t="s">
        <v>0</v>
      </c>
      <c r="J5" s="202" t="s">
        <v>6</v>
      </c>
      <c r="K5" s="202" t="s">
        <v>13</v>
      </c>
      <c r="L5" s="202"/>
      <c r="M5" s="202" t="s">
        <v>1</v>
      </c>
      <c r="N5" s="202" t="s">
        <v>2</v>
      </c>
      <c r="O5" s="201" t="s">
        <v>84</v>
      </c>
      <c r="P5" s="210" t="s">
        <v>0</v>
      </c>
      <c r="Q5" s="210" t="s">
        <v>6</v>
      </c>
      <c r="R5" s="210" t="s">
        <v>13</v>
      </c>
      <c r="S5" s="210"/>
      <c r="T5" s="210" t="s">
        <v>1</v>
      </c>
      <c r="U5" s="210" t="s">
        <v>2</v>
      </c>
      <c r="V5" s="209" t="s">
        <v>84</v>
      </c>
    </row>
    <row r="6" spans="1:22" x14ac:dyDescent="0.25">
      <c r="A6" s="41"/>
      <c r="B6" s="89"/>
      <c r="C6" s="89"/>
      <c r="D6" s="89" t="s">
        <v>3</v>
      </c>
      <c r="E6" s="89" t="s">
        <v>4</v>
      </c>
      <c r="F6" s="89"/>
      <c r="G6" s="89"/>
      <c r="H6" s="128"/>
      <c r="I6" s="202"/>
      <c r="J6" s="202"/>
      <c r="K6" s="39" t="s">
        <v>3</v>
      </c>
      <c r="L6" s="39" t="s">
        <v>4</v>
      </c>
      <c r="M6" s="202"/>
      <c r="N6" s="202"/>
      <c r="O6" s="201"/>
      <c r="P6" s="210"/>
      <c r="Q6" s="210"/>
      <c r="R6" s="89" t="s">
        <v>3</v>
      </c>
      <c r="S6" s="89" t="s">
        <v>4</v>
      </c>
      <c r="T6" s="210"/>
      <c r="U6" s="210"/>
      <c r="V6" s="209"/>
    </row>
    <row r="7" spans="1:22" ht="15" customHeight="1" x14ac:dyDescent="0.25">
      <c r="A7" s="3" t="s">
        <v>69</v>
      </c>
      <c r="B7" s="96">
        <v>83.76</v>
      </c>
      <c r="C7" s="96">
        <v>74.489999999999995</v>
      </c>
      <c r="D7" s="96">
        <v>7.44</v>
      </c>
      <c r="E7" s="96">
        <v>1.83</v>
      </c>
      <c r="F7" s="96">
        <v>2.42</v>
      </c>
      <c r="G7" s="96">
        <v>13.82</v>
      </c>
      <c r="H7" s="91">
        <v>570275</v>
      </c>
      <c r="I7" s="2">
        <v>20.83</v>
      </c>
      <c r="J7" s="2">
        <v>18.489999999999998</v>
      </c>
      <c r="K7" s="2">
        <v>1.3</v>
      </c>
      <c r="L7" s="2">
        <v>1.04</v>
      </c>
      <c r="M7" s="2">
        <v>9.0500000000000007</v>
      </c>
      <c r="N7" s="2">
        <v>70.12</v>
      </c>
      <c r="O7" s="30">
        <v>45860</v>
      </c>
      <c r="P7" s="90">
        <v>49.19</v>
      </c>
      <c r="Q7" s="90">
        <v>35.25</v>
      </c>
      <c r="R7" s="90">
        <v>8.83</v>
      </c>
      <c r="S7" s="90">
        <v>5.1100000000000003</v>
      </c>
      <c r="T7" s="90">
        <v>23.51</v>
      </c>
      <c r="U7" s="90">
        <v>27.29</v>
      </c>
      <c r="V7" s="91">
        <v>435891</v>
      </c>
    </row>
    <row r="8" spans="1:22" ht="15.75" customHeight="1" x14ac:dyDescent="0.25">
      <c r="A8" s="127"/>
      <c r="B8" s="207" t="s">
        <v>65</v>
      </c>
      <c r="C8" s="207"/>
      <c r="D8" s="207"/>
      <c r="E8" s="207"/>
      <c r="F8" s="207"/>
      <c r="G8" s="207"/>
      <c r="H8" s="208"/>
      <c r="I8" s="196" t="s">
        <v>65</v>
      </c>
      <c r="J8" s="196"/>
      <c r="K8" s="196"/>
      <c r="L8" s="196"/>
      <c r="M8" s="196"/>
      <c r="N8" s="196"/>
      <c r="O8" s="197"/>
      <c r="P8" s="207" t="s">
        <v>65</v>
      </c>
      <c r="Q8" s="207"/>
      <c r="R8" s="207"/>
      <c r="S8" s="207"/>
      <c r="T8" s="207"/>
      <c r="U8" s="207"/>
      <c r="V8" s="208"/>
    </row>
    <row r="9" spans="1:22" x14ac:dyDescent="0.25">
      <c r="A9" s="4" t="s">
        <v>14</v>
      </c>
      <c r="B9" s="90">
        <v>82.29</v>
      </c>
      <c r="C9" s="90">
        <v>73.94</v>
      </c>
      <c r="D9" s="90">
        <v>7.15</v>
      </c>
      <c r="E9" s="90">
        <v>1.2</v>
      </c>
      <c r="F9" s="90">
        <v>2.29</v>
      </c>
      <c r="G9" s="90">
        <v>15.42</v>
      </c>
      <c r="H9" s="92">
        <v>11411</v>
      </c>
      <c r="I9" s="2">
        <v>23.6</v>
      </c>
      <c r="J9" s="2">
        <v>21.12</v>
      </c>
      <c r="K9" s="2">
        <v>1.41</v>
      </c>
      <c r="L9" s="2">
        <v>1.07</v>
      </c>
      <c r="M9" s="2">
        <v>8.61</v>
      </c>
      <c r="N9" s="2">
        <v>67.790000000000006</v>
      </c>
      <c r="O9" s="31">
        <v>374</v>
      </c>
      <c r="P9" s="90">
        <v>48.12</v>
      </c>
      <c r="Q9" s="90">
        <v>34.159999999999997</v>
      </c>
      <c r="R9" s="90">
        <v>8.91</v>
      </c>
      <c r="S9" s="90">
        <v>5.04</v>
      </c>
      <c r="T9" s="90">
        <v>21.72</v>
      </c>
      <c r="U9" s="90">
        <v>30.16</v>
      </c>
      <c r="V9" s="92">
        <v>9080</v>
      </c>
    </row>
    <row r="10" spans="1:22" x14ac:dyDescent="0.25">
      <c r="A10" s="4" t="s">
        <v>15</v>
      </c>
      <c r="B10" s="93" t="s">
        <v>73</v>
      </c>
      <c r="C10" s="93" t="s">
        <v>73</v>
      </c>
      <c r="D10" s="93" t="s">
        <v>73</v>
      </c>
      <c r="E10" s="93" t="s">
        <v>73</v>
      </c>
      <c r="F10" s="93" t="s">
        <v>73</v>
      </c>
      <c r="G10" s="93" t="s">
        <v>73</v>
      </c>
      <c r="H10" s="93" t="s">
        <v>73</v>
      </c>
      <c r="I10" s="5" t="s">
        <v>73</v>
      </c>
      <c r="J10" s="5" t="s">
        <v>73</v>
      </c>
      <c r="K10" s="5" t="s">
        <v>73</v>
      </c>
      <c r="L10" s="5" t="s">
        <v>73</v>
      </c>
      <c r="M10" s="5" t="s">
        <v>73</v>
      </c>
      <c r="N10" s="5" t="s">
        <v>73</v>
      </c>
      <c r="O10" s="5" t="s">
        <v>73</v>
      </c>
      <c r="P10" s="93" t="s">
        <v>73</v>
      </c>
      <c r="Q10" s="93" t="s">
        <v>73</v>
      </c>
      <c r="R10" s="93" t="s">
        <v>73</v>
      </c>
      <c r="S10" s="93" t="s">
        <v>73</v>
      </c>
      <c r="T10" s="93" t="s">
        <v>73</v>
      </c>
      <c r="U10" s="93" t="s">
        <v>73</v>
      </c>
      <c r="V10" s="93" t="s">
        <v>73</v>
      </c>
    </row>
    <row r="11" spans="1:22" x14ac:dyDescent="0.25">
      <c r="A11" s="4" t="s">
        <v>16</v>
      </c>
      <c r="B11" s="90">
        <v>88.76</v>
      </c>
      <c r="C11" s="90">
        <v>81.44</v>
      </c>
      <c r="D11" s="90">
        <v>5.4</v>
      </c>
      <c r="E11" s="90">
        <v>1.92</v>
      </c>
      <c r="F11" s="90">
        <v>1.45</v>
      </c>
      <c r="G11" s="90">
        <v>9.7899999999999991</v>
      </c>
      <c r="H11" s="93">
        <v>10568</v>
      </c>
      <c r="I11" s="2">
        <v>23.66</v>
      </c>
      <c r="J11" s="2">
        <v>20.69</v>
      </c>
      <c r="K11" s="2">
        <v>1.69</v>
      </c>
      <c r="L11" s="2">
        <v>1.27</v>
      </c>
      <c r="M11" s="2">
        <v>7.66</v>
      </c>
      <c r="N11" s="2">
        <v>68.680000000000007</v>
      </c>
      <c r="O11" s="5">
        <v>237</v>
      </c>
      <c r="P11" s="90">
        <v>48.74</v>
      </c>
      <c r="Q11" s="90">
        <v>35.94</v>
      </c>
      <c r="R11" s="90">
        <v>7.55</v>
      </c>
      <c r="S11" s="90">
        <v>5.25</v>
      </c>
      <c r="T11" s="90">
        <v>22.57</v>
      </c>
      <c r="U11" s="90">
        <v>28.68</v>
      </c>
      <c r="V11" s="93">
        <v>7574</v>
      </c>
    </row>
    <row r="12" spans="1:22" x14ac:dyDescent="0.25">
      <c r="A12" s="4" t="s">
        <v>17</v>
      </c>
      <c r="B12" s="90">
        <v>74.930000000000007</v>
      </c>
      <c r="C12" s="90">
        <v>64.099999999999994</v>
      </c>
      <c r="D12" s="90">
        <v>6.77</v>
      </c>
      <c r="E12" s="90">
        <v>4.05</v>
      </c>
      <c r="F12" s="90">
        <v>2.0699999999999998</v>
      </c>
      <c r="G12" s="90">
        <v>23.01</v>
      </c>
      <c r="H12" s="93">
        <v>7092</v>
      </c>
      <c r="I12" s="2">
        <v>28.45</v>
      </c>
      <c r="J12" s="2">
        <v>20.98</v>
      </c>
      <c r="K12" s="2">
        <v>0.56999999999999995</v>
      </c>
      <c r="L12" s="2">
        <v>6.9</v>
      </c>
      <c r="M12" s="2">
        <v>4.26</v>
      </c>
      <c r="N12" s="2">
        <v>67.290000000000006</v>
      </c>
      <c r="O12" s="31">
        <v>524</v>
      </c>
      <c r="P12" s="90">
        <v>41.14</v>
      </c>
      <c r="Q12" s="90">
        <v>26.76</v>
      </c>
      <c r="R12" s="90">
        <v>8.01</v>
      </c>
      <c r="S12" s="90">
        <v>6.37</v>
      </c>
      <c r="T12" s="90">
        <v>20.02</v>
      </c>
      <c r="U12" s="90">
        <v>38.840000000000003</v>
      </c>
      <c r="V12" s="92">
        <v>5500</v>
      </c>
    </row>
    <row r="13" spans="1:22" x14ac:dyDescent="0.25">
      <c r="A13" s="4" t="s">
        <v>18</v>
      </c>
      <c r="B13" s="90">
        <v>84.87</v>
      </c>
      <c r="C13" s="90">
        <v>79.39</v>
      </c>
      <c r="D13" s="90">
        <v>4.24</v>
      </c>
      <c r="E13" s="90">
        <v>1.24</v>
      </c>
      <c r="F13" s="90">
        <v>2.5299999999999998</v>
      </c>
      <c r="G13" s="90">
        <v>12.6</v>
      </c>
      <c r="H13" s="92">
        <v>48662</v>
      </c>
      <c r="I13" s="2">
        <v>13.9</v>
      </c>
      <c r="J13" s="2">
        <v>11.37</v>
      </c>
      <c r="K13" s="2">
        <v>1.59</v>
      </c>
      <c r="L13" s="2">
        <v>0.94</v>
      </c>
      <c r="M13" s="2">
        <v>3.47</v>
      </c>
      <c r="N13" s="2">
        <v>82.63</v>
      </c>
      <c r="O13" s="31">
        <v>2339</v>
      </c>
      <c r="P13" s="90">
        <v>57.97</v>
      </c>
      <c r="Q13" s="90">
        <v>48.93</v>
      </c>
      <c r="R13" s="90">
        <v>5.16</v>
      </c>
      <c r="S13" s="90">
        <v>3.88</v>
      </c>
      <c r="T13" s="90">
        <v>22.41</v>
      </c>
      <c r="U13" s="90">
        <v>19.63</v>
      </c>
      <c r="V13" s="92">
        <v>40297</v>
      </c>
    </row>
    <row r="14" spans="1:22" x14ac:dyDescent="0.25">
      <c r="A14" s="4" t="s">
        <v>19</v>
      </c>
      <c r="B14" s="90">
        <v>82.16</v>
      </c>
      <c r="C14" s="90">
        <v>71.2</v>
      </c>
      <c r="D14" s="90">
        <v>8.52</v>
      </c>
      <c r="E14" s="90">
        <v>2.44</v>
      </c>
      <c r="F14" s="90">
        <v>1.51</v>
      </c>
      <c r="G14" s="90">
        <v>16.329999999999998</v>
      </c>
      <c r="H14" s="92">
        <v>12130</v>
      </c>
      <c r="I14" s="2">
        <v>23.68</v>
      </c>
      <c r="J14" s="2">
        <v>20.68</v>
      </c>
      <c r="K14" s="2">
        <v>1.7</v>
      </c>
      <c r="L14" s="2">
        <v>1.3</v>
      </c>
      <c r="M14" s="2">
        <v>5.05</v>
      </c>
      <c r="N14" s="2">
        <v>71.260000000000005</v>
      </c>
      <c r="O14" s="31">
        <v>774</v>
      </c>
      <c r="P14" s="90">
        <v>46.3</v>
      </c>
      <c r="Q14" s="90">
        <v>30.2</v>
      </c>
      <c r="R14" s="90">
        <v>11.05</v>
      </c>
      <c r="S14" s="90">
        <v>5.05</v>
      </c>
      <c r="T14" s="90">
        <v>22.9</v>
      </c>
      <c r="U14" s="90">
        <v>30.79</v>
      </c>
      <c r="V14" s="92">
        <v>9358</v>
      </c>
    </row>
    <row r="15" spans="1:22" x14ac:dyDescent="0.25">
      <c r="A15" s="4" t="s">
        <v>20</v>
      </c>
      <c r="B15" s="90">
        <v>86.69</v>
      </c>
      <c r="C15" s="90">
        <v>77.37</v>
      </c>
      <c r="D15" s="90">
        <v>8.3000000000000007</v>
      </c>
      <c r="E15" s="90">
        <v>1.02</v>
      </c>
      <c r="F15" s="90">
        <v>1.79</v>
      </c>
      <c r="G15" s="90">
        <v>11.52</v>
      </c>
      <c r="H15" s="92">
        <v>5802</v>
      </c>
      <c r="I15" s="2">
        <v>27.37</v>
      </c>
      <c r="J15" s="2">
        <v>24.7</v>
      </c>
      <c r="K15" s="2">
        <v>2.67</v>
      </c>
      <c r="L15" s="2">
        <v>0</v>
      </c>
      <c r="M15" s="2">
        <v>12.04</v>
      </c>
      <c r="N15" s="2">
        <v>60.59</v>
      </c>
      <c r="O15" s="31">
        <v>150</v>
      </c>
      <c r="P15" s="90">
        <v>43.59</v>
      </c>
      <c r="Q15" s="90">
        <v>27.46</v>
      </c>
      <c r="R15" s="90">
        <v>10.43</v>
      </c>
      <c r="S15" s="90">
        <v>5.7</v>
      </c>
      <c r="T15" s="90">
        <v>24.22</v>
      </c>
      <c r="U15" s="90">
        <v>32.19</v>
      </c>
      <c r="V15" s="92">
        <v>2040</v>
      </c>
    </row>
    <row r="16" spans="1:22" x14ac:dyDescent="0.25">
      <c r="A16" s="4" t="s">
        <v>21</v>
      </c>
      <c r="B16" s="93" t="s">
        <v>75</v>
      </c>
      <c r="C16" s="93" t="s">
        <v>75</v>
      </c>
      <c r="D16" s="93" t="s">
        <v>75</v>
      </c>
      <c r="E16" s="93" t="s">
        <v>75</v>
      </c>
      <c r="F16" s="93" t="s">
        <v>75</v>
      </c>
      <c r="G16" s="93" t="s">
        <v>75</v>
      </c>
      <c r="H16" s="93" t="s">
        <v>75</v>
      </c>
      <c r="I16" s="5" t="s">
        <v>75</v>
      </c>
      <c r="J16" s="5" t="s">
        <v>75</v>
      </c>
      <c r="K16" s="5" t="s">
        <v>75</v>
      </c>
      <c r="L16" s="5" t="s">
        <v>75</v>
      </c>
      <c r="M16" s="5" t="s">
        <v>75</v>
      </c>
      <c r="N16" s="5" t="s">
        <v>75</v>
      </c>
      <c r="O16" s="5" t="s">
        <v>75</v>
      </c>
      <c r="P16" s="93" t="s">
        <v>75</v>
      </c>
      <c r="Q16" s="93" t="s">
        <v>75</v>
      </c>
      <c r="R16" s="93" t="s">
        <v>75</v>
      </c>
      <c r="S16" s="93" t="s">
        <v>75</v>
      </c>
      <c r="T16" s="93" t="s">
        <v>75</v>
      </c>
      <c r="U16" s="93" t="s">
        <v>75</v>
      </c>
      <c r="V16" s="93" t="s">
        <v>75</v>
      </c>
    </row>
    <row r="17" spans="1:22" x14ac:dyDescent="0.25">
      <c r="A17" s="4" t="s">
        <v>23</v>
      </c>
      <c r="B17" s="90">
        <v>82.37</v>
      </c>
      <c r="C17" s="90">
        <v>74.8</v>
      </c>
      <c r="D17" s="90">
        <v>6.74</v>
      </c>
      <c r="E17" s="90">
        <v>0.82</v>
      </c>
      <c r="F17" s="90">
        <v>0.84</v>
      </c>
      <c r="G17" s="90">
        <v>16.8</v>
      </c>
      <c r="H17" s="92">
        <v>25762</v>
      </c>
      <c r="I17" s="2">
        <v>22.95</v>
      </c>
      <c r="J17" s="2">
        <v>21.22</v>
      </c>
      <c r="K17" s="2">
        <v>1.43</v>
      </c>
      <c r="L17" s="2">
        <v>0.28999999999999998</v>
      </c>
      <c r="M17" s="2">
        <v>8.83</v>
      </c>
      <c r="N17" s="2">
        <v>68.22</v>
      </c>
      <c r="O17" s="5">
        <v>16459</v>
      </c>
      <c r="P17" s="90">
        <v>53.03</v>
      </c>
      <c r="Q17" s="90">
        <v>42.6</v>
      </c>
      <c r="R17" s="90">
        <v>9.1300000000000008</v>
      </c>
      <c r="S17" s="90">
        <v>1.3</v>
      </c>
      <c r="T17" s="90">
        <v>14.28</v>
      </c>
      <c r="U17" s="90">
        <v>32.69</v>
      </c>
      <c r="V17" s="93">
        <v>56812</v>
      </c>
    </row>
    <row r="18" spans="1:22" x14ac:dyDescent="0.25">
      <c r="A18" s="4" t="s">
        <v>24</v>
      </c>
      <c r="B18" s="90">
        <v>80.459999999999994</v>
      </c>
      <c r="C18" s="90">
        <v>66.36</v>
      </c>
      <c r="D18" s="90">
        <v>12.03</v>
      </c>
      <c r="E18" s="90">
        <v>2.0699999999999998</v>
      </c>
      <c r="F18" s="90">
        <v>2.19</v>
      </c>
      <c r="G18" s="90">
        <v>17.36</v>
      </c>
      <c r="H18" s="93">
        <v>15957</v>
      </c>
      <c r="I18" s="2">
        <v>20.81</v>
      </c>
      <c r="J18" s="2">
        <v>16.16</v>
      </c>
      <c r="K18" s="2">
        <v>0.97</v>
      </c>
      <c r="L18" s="2">
        <v>3.68</v>
      </c>
      <c r="M18" s="2">
        <v>9.86</v>
      </c>
      <c r="N18" s="2">
        <v>69.34</v>
      </c>
      <c r="O18" s="31">
        <v>1039</v>
      </c>
      <c r="P18" s="90">
        <v>50.51</v>
      </c>
      <c r="Q18" s="90">
        <v>33.06</v>
      </c>
      <c r="R18" s="90">
        <v>12.1</v>
      </c>
      <c r="S18" s="90">
        <v>5.35</v>
      </c>
      <c r="T18" s="90">
        <v>21.46</v>
      </c>
      <c r="U18" s="90">
        <v>28.03</v>
      </c>
      <c r="V18" s="92">
        <v>21866</v>
      </c>
    </row>
    <row r="19" spans="1:22" x14ac:dyDescent="0.25">
      <c r="A19" s="4" t="s">
        <v>25</v>
      </c>
      <c r="B19" s="90">
        <v>77.19</v>
      </c>
      <c r="C19" s="90">
        <v>65.92</v>
      </c>
      <c r="D19" s="90">
        <v>7.9</v>
      </c>
      <c r="E19" s="90">
        <v>3.38</v>
      </c>
      <c r="F19" s="90">
        <v>3.1</v>
      </c>
      <c r="G19" s="90">
        <v>19.71</v>
      </c>
      <c r="H19" s="92">
        <v>1600</v>
      </c>
      <c r="I19" s="2">
        <v>17.79</v>
      </c>
      <c r="J19" s="2">
        <v>17.41</v>
      </c>
      <c r="K19" s="2">
        <v>0</v>
      </c>
      <c r="L19" s="2">
        <v>0.38</v>
      </c>
      <c r="M19" s="2">
        <v>5.19</v>
      </c>
      <c r="N19" s="2">
        <v>77.010000000000005</v>
      </c>
      <c r="O19" s="31">
        <v>270</v>
      </c>
      <c r="P19" s="90">
        <v>43.87</v>
      </c>
      <c r="Q19" s="90">
        <v>27.65</v>
      </c>
      <c r="R19" s="90">
        <v>8.15</v>
      </c>
      <c r="S19" s="90">
        <v>8.06</v>
      </c>
      <c r="T19" s="90">
        <v>22.31</v>
      </c>
      <c r="U19" s="90">
        <v>33.83</v>
      </c>
      <c r="V19" s="92">
        <v>1284</v>
      </c>
    </row>
    <row r="20" spans="1:22" x14ac:dyDescent="0.25">
      <c r="A20" s="4" t="s">
        <v>26</v>
      </c>
      <c r="B20" s="90">
        <v>77.94</v>
      </c>
      <c r="C20" s="90">
        <v>69.06</v>
      </c>
      <c r="D20" s="90">
        <v>6.71</v>
      </c>
      <c r="E20" s="90">
        <v>2.17</v>
      </c>
      <c r="F20" s="90">
        <v>2.69</v>
      </c>
      <c r="G20" s="90">
        <v>19.36</v>
      </c>
      <c r="H20" s="92">
        <v>2680</v>
      </c>
      <c r="I20" s="2">
        <v>14.91</v>
      </c>
      <c r="J20" s="2">
        <v>13.16</v>
      </c>
      <c r="K20" s="2">
        <v>0.44</v>
      </c>
      <c r="L20" s="2">
        <v>1.32</v>
      </c>
      <c r="M20" s="2">
        <v>6.14</v>
      </c>
      <c r="N20" s="2">
        <v>78.95</v>
      </c>
      <c r="O20" s="31">
        <v>228</v>
      </c>
      <c r="P20" s="90">
        <v>34.630000000000003</v>
      </c>
      <c r="Q20" s="90">
        <v>22.04</v>
      </c>
      <c r="R20" s="90">
        <v>6.85</v>
      </c>
      <c r="S20" s="90">
        <v>5.74</v>
      </c>
      <c r="T20" s="90">
        <v>25.31</v>
      </c>
      <c r="U20" s="90">
        <v>40.06</v>
      </c>
      <c r="V20" s="92">
        <v>2155</v>
      </c>
    </row>
    <row r="21" spans="1:22" x14ac:dyDescent="0.25">
      <c r="A21" s="4" t="s">
        <v>27</v>
      </c>
      <c r="B21" s="90">
        <v>84.53</v>
      </c>
      <c r="C21" s="90">
        <v>76.430000000000007</v>
      </c>
      <c r="D21" s="90">
        <v>5.65</v>
      </c>
      <c r="E21" s="90">
        <v>2.46</v>
      </c>
      <c r="F21" s="90">
        <v>1.93</v>
      </c>
      <c r="G21" s="90">
        <v>13.53</v>
      </c>
      <c r="H21" s="92">
        <v>17113</v>
      </c>
      <c r="I21" s="2">
        <v>35.61</v>
      </c>
      <c r="J21" s="2">
        <v>32.47</v>
      </c>
      <c r="K21" s="2">
        <v>1.57</v>
      </c>
      <c r="L21" s="2">
        <v>1.56</v>
      </c>
      <c r="M21" s="2">
        <v>3.75</v>
      </c>
      <c r="N21" s="2">
        <v>60.64</v>
      </c>
      <c r="O21" s="31">
        <v>320</v>
      </c>
      <c r="P21" s="90">
        <v>43.27</v>
      </c>
      <c r="Q21" s="90">
        <v>25.19</v>
      </c>
      <c r="R21" s="90">
        <v>7.52</v>
      </c>
      <c r="S21" s="90">
        <v>10.55</v>
      </c>
      <c r="T21" s="90">
        <v>20.99</v>
      </c>
      <c r="U21" s="90">
        <v>35.74</v>
      </c>
      <c r="V21" s="92">
        <v>7435</v>
      </c>
    </row>
    <row r="22" spans="1:22" x14ac:dyDescent="0.25">
      <c r="A22" s="4" t="s">
        <v>28</v>
      </c>
      <c r="B22" s="90">
        <v>83.78</v>
      </c>
      <c r="C22" s="90">
        <v>75.540000000000006</v>
      </c>
      <c r="D22" s="90">
        <v>7.17</v>
      </c>
      <c r="E22" s="90">
        <v>1.07</v>
      </c>
      <c r="F22" s="90">
        <v>1.61</v>
      </c>
      <c r="G22" s="90">
        <v>14.61</v>
      </c>
      <c r="H22" s="92">
        <v>20928</v>
      </c>
      <c r="I22" s="2">
        <v>23.53</v>
      </c>
      <c r="J22" s="2">
        <v>19.61</v>
      </c>
      <c r="K22" s="2">
        <v>1.8</v>
      </c>
      <c r="L22" s="2">
        <v>2.11</v>
      </c>
      <c r="M22" s="2">
        <v>7.6</v>
      </c>
      <c r="N22" s="2">
        <v>68.87</v>
      </c>
      <c r="O22" s="31">
        <v>1004</v>
      </c>
      <c r="P22" s="90">
        <v>41.21</v>
      </c>
      <c r="Q22" s="90">
        <v>25.15</v>
      </c>
      <c r="R22" s="90">
        <v>10.31</v>
      </c>
      <c r="S22" s="90">
        <v>5.75</v>
      </c>
      <c r="T22" s="90">
        <v>19.91</v>
      </c>
      <c r="U22" s="90">
        <v>38.880000000000003</v>
      </c>
      <c r="V22" s="92">
        <v>11265</v>
      </c>
    </row>
    <row r="23" spans="1:22" x14ac:dyDescent="0.25">
      <c r="A23" s="4" t="s">
        <v>29</v>
      </c>
      <c r="B23" s="90">
        <v>91</v>
      </c>
      <c r="C23" s="90">
        <v>82.57</v>
      </c>
      <c r="D23" s="90">
        <v>6.39</v>
      </c>
      <c r="E23" s="90">
        <v>2.04</v>
      </c>
      <c r="F23" s="90">
        <v>1.69</v>
      </c>
      <c r="G23" s="90">
        <v>7.3</v>
      </c>
      <c r="H23" s="92">
        <v>8680</v>
      </c>
      <c r="I23" s="2">
        <v>22.34</v>
      </c>
      <c r="J23" s="2">
        <v>15.95</v>
      </c>
      <c r="K23" s="2">
        <v>5.33</v>
      </c>
      <c r="L23" s="2">
        <v>1.06</v>
      </c>
      <c r="M23" s="2">
        <v>8.5299999999999994</v>
      </c>
      <c r="N23" s="2">
        <v>69.12</v>
      </c>
      <c r="O23" s="31">
        <v>94</v>
      </c>
      <c r="P23" s="90">
        <v>57.99</v>
      </c>
      <c r="Q23" s="90">
        <v>39.409999999999997</v>
      </c>
      <c r="R23" s="90">
        <v>9.23</v>
      </c>
      <c r="S23" s="90">
        <v>9.35</v>
      </c>
      <c r="T23" s="90">
        <v>16.64</v>
      </c>
      <c r="U23" s="90">
        <v>25.38</v>
      </c>
      <c r="V23" s="92">
        <v>3324</v>
      </c>
    </row>
    <row r="24" spans="1:22" x14ac:dyDescent="0.25">
      <c r="A24" s="4" t="s">
        <v>30</v>
      </c>
      <c r="B24" s="90">
        <v>83.56</v>
      </c>
      <c r="C24" s="90">
        <v>73.58</v>
      </c>
      <c r="D24" s="90">
        <v>7.21</v>
      </c>
      <c r="E24" s="90">
        <v>2.77</v>
      </c>
      <c r="F24" s="90">
        <v>1.85</v>
      </c>
      <c r="G24" s="90">
        <v>14.59</v>
      </c>
      <c r="H24" s="92">
        <v>7956</v>
      </c>
      <c r="I24" s="2">
        <v>21.12</v>
      </c>
      <c r="J24" s="2">
        <v>15.92</v>
      </c>
      <c r="K24" s="2">
        <v>1.73</v>
      </c>
      <c r="L24" s="2">
        <v>3.47</v>
      </c>
      <c r="M24" s="2">
        <v>8.34</v>
      </c>
      <c r="N24" s="2">
        <v>70.540000000000006</v>
      </c>
      <c r="O24" s="31">
        <v>408</v>
      </c>
      <c r="P24" s="90">
        <v>46.31</v>
      </c>
      <c r="Q24" s="90">
        <v>30.5</v>
      </c>
      <c r="R24" s="90">
        <v>8.24</v>
      </c>
      <c r="S24" s="90">
        <v>7.58</v>
      </c>
      <c r="T24" s="90">
        <v>19.62</v>
      </c>
      <c r="U24" s="90">
        <v>34.07</v>
      </c>
      <c r="V24" s="92">
        <v>5043</v>
      </c>
    </row>
    <row r="25" spans="1:22" x14ac:dyDescent="0.25">
      <c r="A25" s="4" t="s">
        <v>31</v>
      </c>
      <c r="B25" s="90">
        <v>79.02</v>
      </c>
      <c r="C25" s="90">
        <v>69.900000000000006</v>
      </c>
      <c r="D25" s="90">
        <v>6.89</v>
      </c>
      <c r="E25" s="90">
        <v>2.23</v>
      </c>
      <c r="F25" s="90">
        <v>2.12</v>
      </c>
      <c r="G25" s="90">
        <v>18.86</v>
      </c>
      <c r="H25" s="92">
        <v>10115</v>
      </c>
      <c r="I25" s="2">
        <v>23.02</v>
      </c>
      <c r="J25" s="2">
        <v>20.96</v>
      </c>
      <c r="K25" s="2">
        <v>1.05</v>
      </c>
      <c r="L25" s="2">
        <v>1.01</v>
      </c>
      <c r="M25" s="2">
        <v>4.7699999999999996</v>
      </c>
      <c r="N25" s="2">
        <v>72.209999999999994</v>
      </c>
      <c r="O25" s="31">
        <v>396</v>
      </c>
      <c r="P25" s="90">
        <v>39.299999999999997</v>
      </c>
      <c r="Q25" s="90">
        <v>23.72</v>
      </c>
      <c r="R25" s="90">
        <v>8</v>
      </c>
      <c r="S25" s="90">
        <v>7.59</v>
      </c>
      <c r="T25" s="90">
        <v>18.91</v>
      </c>
      <c r="U25" s="90">
        <v>41.78</v>
      </c>
      <c r="V25" s="92">
        <v>6473</v>
      </c>
    </row>
    <row r="26" spans="1:22" x14ac:dyDescent="0.25">
      <c r="A26" s="4" t="s">
        <v>32</v>
      </c>
      <c r="B26" s="90">
        <v>77.31</v>
      </c>
      <c r="C26" s="90">
        <v>67.319999999999993</v>
      </c>
      <c r="D26" s="90">
        <v>7.3</v>
      </c>
      <c r="E26" s="90">
        <v>2.69</v>
      </c>
      <c r="F26" s="90">
        <v>3.49</v>
      </c>
      <c r="G26" s="90">
        <v>19.2</v>
      </c>
      <c r="H26" s="92">
        <v>9344</v>
      </c>
      <c r="I26" s="2">
        <v>12.79</v>
      </c>
      <c r="J26" s="2">
        <v>8.19</v>
      </c>
      <c r="K26" s="2">
        <v>1.79</v>
      </c>
      <c r="L26" s="2">
        <v>2.81</v>
      </c>
      <c r="M26" s="2">
        <v>9.82</v>
      </c>
      <c r="N26" s="2">
        <v>77.39</v>
      </c>
      <c r="O26" s="31">
        <v>391</v>
      </c>
      <c r="P26" s="90">
        <v>41.47</v>
      </c>
      <c r="Q26" s="90">
        <v>25.99</v>
      </c>
      <c r="R26" s="90">
        <v>8.8000000000000007</v>
      </c>
      <c r="S26" s="90">
        <v>6.67</v>
      </c>
      <c r="T26" s="90">
        <v>23.99</v>
      </c>
      <c r="U26" s="90">
        <v>34.54</v>
      </c>
      <c r="V26" s="92">
        <v>7706</v>
      </c>
    </row>
    <row r="27" spans="1:22" x14ac:dyDescent="0.25">
      <c r="A27" s="4" t="s">
        <v>33</v>
      </c>
      <c r="B27" s="90">
        <v>80.069999999999993</v>
      </c>
      <c r="C27" s="90">
        <v>69.739999999999995</v>
      </c>
      <c r="D27" s="90">
        <v>8.74</v>
      </c>
      <c r="E27" s="90">
        <v>1.59</v>
      </c>
      <c r="F27" s="90">
        <v>2.2000000000000002</v>
      </c>
      <c r="G27" s="90">
        <v>17.73</v>
      </c>
      <c r="H27" s="92">
        <v>2195</v>
      </c>
      <c r="I27" s="2">
        <v>9.2799999999999994</v>
      </c>
      <c r="J27" s="2">
        <v>8.86</v>
      </c>
      <c r="K27" s="2">
        <v>0</v>
      </c>
      <c r="L27" s="2">
        <v>0.42</v>
      </c>
      <c r="M27" s="2">
        <v>11.45</v>
      </c>
      <c r="N27" s="2">
        <v>79.27</v>
      </c>
      <c r="O27" s="31">
        <v>237</v>
      </c>
      <c r="P27" s="90">
        <v>36.74</v>
      </c>
      <c r="Q27" s="90">
        <v>21.75</v>
      </c>
      <c r="R27" s="90">
        <v>9.0299999999999994</v>
      </c>
      <c r="S27" s="90">
        <v>5.96</v>
      </c>
      <c r="T27" s="90">
        <v>20.52</v>
      </c>
      <c r="U27" s="90">
        <v>42.74</v>
      </c>
      <c r="V27" s="92">
        <v>1862</v>
      </c>
    </row>
    <row r="28" spans="1:22" x14ac:dyDescent="0.25">
      <c r="A28" s="4" t="s">
        <v>34</v>
      </c>
      <c r="B28" s="90">
        <v>90.57</v>
      </c>
      <c r="C28" s="90">
        <v>82.78</v>
      </c>
      <c r="D28" s="90">
        <v>6.77</v>
      </c>
      <c r="E28" s="90">
        <v>1.02</v>
      </c>
      <c r="F28" s="90">
        <v>1.55</v>
      </c>
      <c r="G28" s="90">
        <v>7.88</v>
      </c>
      <c r="H28" s="92">
        <v>8391</v>
      </c>
      <c r="I28" s="2">
        <v>18.14</v>
      </c>
      <c r="J28" s="2">
        <v>15.94</v>
      </c>
      <c r="K28" s="2">
        <v>1.3</v>
      </c>
      <c r="L28" s="2">
        <v>0.9</v>
      </c>
      <c r="M28" s="2">
        <v>14.05</v>
      </c>
      <c r="N28" s="2">
        <v>67.81</v>
      </c>
      <c r="O28" s="31">
        <v>1123</v>
      </c>
      <c r="P28" s="90">
        <v>43.76</v>
      </c>
      <c r="Q28" s="90">
        <v>28.85</v>
      </c>
      <c r="R28" s="90">
        <v>8.98</v>
      </c>
      <c r="S28" s="90">
        <v>5.94</v>
      </c>
      <c r="T28" s="90">
        <v>27.42</v>
      </c>
      <c r="U28" s="90">
        <v>28.81</v>
      </c>
      <c r="V28" s="92">
        <v>5214</v>
      </c>
    </row>
    <row r="29" spans="1:22" x14ac:dyDescent="0.25">
      <c r="A29" s="4" t="s">
        <v>35</v>
      </c>
      <c r="B29" s="90">
        <v>89.16</v>
      </c>
      <c r="C29" s="90">
        <v>79.75</v>
      </c>
      <c r="D29" s="90">
        <v>8.6300000000000008</v>
      </c>
      <c r="E29" s="90">
        <v>0.79</v>
      </c>
      <c r="F29" s="90">
        <v>1.37</v>
      </c>
      <c r="G29" s="90">
        <v>9.4700000000000006</v>
      </c>
      <c r="H29" s="92">
        <v>10427</v>
      </c>
      <c r="I29" s="2">
        <v>32.04</v>
      </c>
      <c r="J29" s="2">
        <v>29.65</v>
      </c>
      <c r="K29" s="2">
        <v>2.39</v>
      </c>
      <c r="L29" s="2">
        <v>0</v>
      </c>
      <c r="M29" s="2">
        <v>7.15</v>
      </c>
      <c r="N29" s="2">
        <v>60.81</v>
      </c>
      <c r="O29" s="31">
        <v>378</v>
      </c>
      <c r="P29" s="90">
        <v>50.49</v>
      </c>
      <c r="Q29" s="90">
        <v>35.89</v>
      </c>
      <c r="R29" s="90">
        <v>8.6199999999999992</v>
      </c>
      <c r="S29" s="90">
        <v>5.98</v>
      </c>
      <c r="T29" s="90">
        <v>19.86</v>
      </c>
      <c r="U29" s="90">
        <v>29.65</v>
      </c>
      <c r="V29" s="92">
        <v>4856</v>
      </c>
    </row>
    <row r="30" spans="1:22" x14ac:dyDescent="0.25">
      <c r="A30" s="4" t="s">
        <v>36</v>
      </c>
      <c r="B30" s="90">
        <v>87.54</v>
      </c>
      <c r="C30" s="90">
        <v>80.64</v>
      </c>
      <c r="D30" s="90">
        <v>5.83</v>
      </c>
      <c r="E30" s="90">
        <v>1.08</v>
      </c>
      <c r="F30" s="90">
        <v>1.64</v>
      </c>
      <c r="G30" s="90">
        <v>10.81</v>
      </c>
      <c r="H30" s="92">
        <v>21710</v>
      </c>
      <c r="I30" s="2">
        <v>28.71</v>
      </c>
      <c r="J30" s="2">
        <v>26.81</v>
      </c>
      <c r="K30" s="2">
        <v>0.44</v>
      </c>
      <c r="L30" s="2">
        <v>1.47</v>
      </c>
      <c r="M30" s="2">
        <v>7.62</v>
      </c>
      <c r="N30" s="2">
        <v>63.67</v>
      </c>
      <c r="O30" s="31">
        <v>683</v>
      </c>
      <c r="P30" s="90">
        <v>51.82</v>
      </c>
      <c r="Q30" s="90">
        <v>39.770000000000003</v>
      </c>
      <c r="R30" s="90">
        <v>7.49</v>
      </c>
      <c r="S30" s="90">
        <v>4.5599999999999996</v>
      </c>
      <c r="T30" s="90">
        <v>21.03</v>
      </c>
      <c r="U30" s="90">
        <v>27.15</v>
      </c>
      <c r="V30" s="92">
        <v>14276</v>
      </c>
    </row>
    <row r="31" spans="1:22" x14ac:dyDescent="0.25">
      <c r="A31" s="4" t="s">
        <v>37</v>
      </c>
      <c r="B31" s="90">
        <v>88.59</v>
      </c>
      <c r="C31" s="90">
        <v>77.14</v>
      </c>
      <c r="D31" s="90">
        <v>8.73</v>
      </c>
      <c r="E31" s="90">
        <v>2.73</v>
      </c>
      <c r="F31" s="90">
        <v>1.19</v>
      </c>
      <c r="G31" s="90">
        <v>10.220000000000001</v>
      </c>
      <c r="H31" s="92">
        <v>10942</v>
      </c>
      <c r="I31" s="2">
        <v>23.87</v>
      </c>
      <c r="J31" s="2">
        <v>19.32</v>
      </c>
      <c r="K31" s="2">
        <v>0.85</v>
      </c>
      <c r="L31" s="2">
        <v>3.7</v>
      </c>
      <c r="M31" s="2">
        <v>5.73</v>
      </c>
      <c r="N31" s="2">
        <v>70.41</v>
      </c>
      <c r="O31" s="31">
        <v>352</v>
      </c>
      <c r="P31" s="90">
        <v>57.01</v>
      </c>
      <c r="Q31" s="90">
        <v>38.119999999999997</v>
      </c>
      <c r="R31" s="90">
        <v>10.039999999999999</v>
      </c>
      <c r="S31" s="90">
        <v>8.84</v>
      </c>
      <c r="T31" s="90">
        <v>16.38</v>
      </c>
      <c r="U31" s="90">
        <v>26.61</v>
      </c>
      <c r="V31" s="92">
        <v>6726</v>
      </c>
    </row>
    <row r="32" spans="1:22" x14ac:dyDescent="0.25">
      <c r="A32" s="4" t="s">
        <v>38</v>
      </c>
      <c r="B32" s="90">
        <v>79.47</v>
      </c>
      <c r="C32" s="90">
        <v>69.099999999999994</v>
      </c>
      <c r="D32" s="90">
        <v>7.45</v>
      </c>
      <c r="E32" s="90">
        <v>2.92</v>
      </c>
      <c r="F32" s="90">
        <v>3.32</v>
      </c>
      <c r="G32" s="90">
        <v>17.21</v>
      </c>
      <c r="H32" s="92">
        <v>6288</v>
      </c>
      <c r="I32" s="2">
        <v>22.73</v>
      </c>
      <c r="J32" s="2">
        <v>20.190000000000001</v>
      </c>
      <c r="K32" s="2">
        <v>1.69</v>
      </c>
      <c r="L32" s="2">
        <v>0.84</v>
      </c>
      <c r="M32" s="2">
        <v>8.41</v>
      </c>
      <c r="N32" s="2">
        <v>68.86</v>
      </c>
      <c r="O32" s="33">
        <v>119</v>
      </c>
      <c r="P32" s="90">
        <v>35.46</v>
      </c>
      <c r="Q32" s="90">
        <v>19.260000000000002</v>
      </c>
      <c r="R32" s="90">
        <v>8.9700000000000006</v>
      </c>
      <c r="S32" s="90">
        <v>7.22</v>
      </c>
      <c r="T32" s="90">
        <v>24.47</v>
      </c>
      <c r="U32" s="90">
        <v>40.07</v>
      </c>
      <c r="V32" s="94">
        <v>2985</v>
      </c>
    </row>
    <row r="33" spans="1:22" x14ac:dyDescent="0.25">
      <c r="A33" s="4" t="s">
        <v>39</v>
      </c>
      <c r="B33" s="90">
        <v>82.8</v>
      </c>
      <c r="C33" s="90">
        <v>73.25</v>
      </c>
      <c r="D33" s="90">
        <v>7.43</v>
      </c>
      <c r="E33" s="90">
        <v>2.12</v>
      </c>
      <c r="F33" s="90">
        <v>1.58</v>
      </c>
      <c r="G33" s="90">
        <v>15.62</v>
      </c>
      <c r="H33" s="94">
        <v>11072</v>
      </c>
      <c r="I33" s="2">
        <v>11.25</v>
      </c>
      <c r="J33" s="2">
        <v>9.7100000000000009</v>
      </c>
      <c r="K33" s="2">
        <v>0.77</v>
      </c>
      <c r="L33" s="2">
        <v>0.77</v>
      </c>
      <c r="M33" s="2">
        <v>6.22</v>
      </c>
      <c r="N33" s="2">
        <v>82.53</v>
      </c>
      <c r="O33" s="33">
        <v>392</v>
      </c>
      <c r="P33" s="90">
        <v>46.67</v>
      </c>
      <c r="Q33" s="90">
        <v>30.15</v>
      </c>
      <c r="R33" s="90">
        <v>10.220000000000001</v>
      </c>
      <c r="S33" s="90">
        <v>6.29</v>
      </c>
      <c r="T33" s="90">
        <v>19.11</v>
      </c>
      <c r="U33" s="90">
        <v>34.22</v>
      </c>
      <c r="V33" s="94">
        <v>7921</v>
      </c>
    </row>
    <row r="34" spans="1:22" x14ac:dyDescent="0.25">
      <c r="A34" s="4" t="s">
        <v>40</v>
      </c>
      <c r="B34" s="90">
        <v>66.86</v>
      </c>
      <c r="C34" s="90">
        <v>57.96</v>
      </c>
      <c r="D34" s="90">
        <v>7.76</v>
      </c>
      <c r="E34" s="90">
        <v>1.1299999999999999</v>
      </c>
      <c r="F34" s="90">
        <v>3.28</v>
      </c>
      <c r="G34" s="90">
        <v>29.86</v>
      </c>
      <c r="H34" s="94">
        <v>3877</v>
      </c>
      <c r="I34" s="2">
        <v>32.119999999999997</v>
      </c>
      <c r="J34" s="2">
        <v>31.74</v>
      </c>
      <c r="K34" s="2">
        <v>0</v>
      </c>
      <c r="L34" s="2">
        <v>0.38</v>
      </c>
      <c r="M34" s="2">
        <v>6.81</v>
      </c>
      <c r="N34" s="2">
        <v>61.07</v>
      </c>
      <c r="O34" s="33">
        <v>265</v>
      </c>
      <c r="P34" s="90">
        <v>35.67</v>
      </c>
      <c r="Q34" s="90">
        <v>23.23</v>
      </c>
      <c r="R34" s="90">
        <v>9.3800000000000008</v>
      </c>
      <c r="S34" s="90">
        <v>3.05</v>
      </c>
      <c r="T34" s="90">
        <v>24.25</v>
      </c>
      <c r="U34" s="90">
        <v>40.08</v>
      </c>
      <c r="V34" s="94">
        <v>2329</v>
      </c>
    </row>
    <row r="35" spans="1:22" x14ac:dyDescent="0.25">
      <c r="A35" s="4" t="s">
        <v>41</v>
      </c>
      <c r="B35" s="90">
        <v>85.55</v>
      </c>
      <c r="C35" s="90">
        <v>73.239999999999995</v>
      </c>
      <c r="D35" s="90">
        <v>9.5</v>
      </c>
      <c r="E35" s="90">
        <v>2.81</v>
      </c>
      <c r="F35" s="90">
        <v>1.83</v>
      </c>
      <c r="G35" s="90">
        <v>12.61</v>
      </c>
      <c r="H35" s="94">
        <v>5137</v>
      </c>
      <c r="I35" s="2">
        <v>33.090000000000003</v>
      </c>
      <c r="J35" s="2">
        <v>29.72</v>
      </c>
      <c r="K35" s="2">
        <v>3.38</v>
      </c>
      <c r="L35" s="2">
        <v>0</v>
      </c>
      <c r="M35" s="2">
        <v>6.18</v>
      </c>
      <c r="N35" s="2">
        <v>60.73</v>
      </c>
      <c r="O35" s="33">
        <v>148</v>
      </c>
      <c r="P35" s="90">
        <v>48.39</v>
      </c>
      <c r="Q35" s="90">
        <v>31.26</v>
      </c>
      <c r="R35" s="90">
        <v>10.66</v>
      </c>
      <c r="S35" s="90">
        <v>6.47</v>
      </c>
      <c r="T35" s="90">
        <v>23.03</v>
      </c>
      <c r="U35" s="90">
        <v>28.58</v>
      </c>
      <c r="V35" s="94">
        <v>3432</v>
      </c>
    </row>
    <row r="36" spans="1:22" x14ac:dyDescent="0.25">
      <c r="A36" s="4" t="s">
        <v>42</v>
      </c>
      <c r="B36" s="90">
        <v>81.150000000000006</v>
      </c>
      <c r="C36" s="90">
        <v>71.05</v>
      </c>
      <c r="D36" s="90">
        <v>8.66</v>
      </c>
      <c r="E36" s="90">
        <v>1.44</v>
      </c>
      <c r="F36" s="90">
        <v>1.72</v>
      </c>
      <c r="G36" s="90">
        <v>17.13</v>
      </c>
      <c r="H36" s="94">
        <v>3330</v>
      </c>
      <c r="I36" s="2">
        <v>5.97</v>
      </c>
      <c r="J36" s="2">
        <v>5.45</v>
      </c>
      <c r="K36" s="2">
        <v>0.38</v>
      </c>
      <c r="L36" s="2">
        <v>0.14000000000000001</v>
      </c>
      <c r="M36" s="2">
        <v>10.9</v>
      </c>
      <c r="N36" s="2">
        <v>83.12</v>
      </c>
      <c r="O36" s="33">
        <v>2935</v>
      </c>
      <c r="P36" s="90">
        <v>31.81</v>
      </c>
      <c r="Q36" s="90">
        <v>21.41</v>
      </c>
      <c r="R36" s="90">
        <v>7.42</v>
      </c>
      <c r="S36" s="90">
        <v>2.98</v>
      </c>
      <c r="T36" s="90">
        <v>28.18</v>
      </c>
      <c r="U36" s="90">
        <v>40</v>
      </c>
      <c r="V36" s="94">
        <v>7157</v>
      </c>
    </row>
    <row r="37" spans="1:22" x14ac:dyDescent="0.25">
      <c r="A37" s="4" t="s">
        <v>43</v>
      </c>
      <c r="B37" s="90">
        <v>90.27</v>
      </c>
      <c r="C37" s="90">
        <v>80.849999999999994</v>
      </c>
      <c r="D37" s="90">
        <v>8.84</v>
      </c>
      <c r="E37" s="90">
        <v>0.57999999999999996</v>
      </c>
      <c r="F37" s="90">
        <v>0.65</v>
      </c>
      <c r="G37" s="90">
        <v>9.08</v>
      </c>
      <c r="H37" s="94">
        <v>3776</v>
      </c>
      <c r="I37" s="2">
        <v>19.649999999999999</v>
      </c>
      <c r="J37" s="2">
        <v>17.86</v>
      </c>
      <c r="K37" s="2">
        <v>0</v>
      </c>
      <c r="L37" s="2">
        <v>1.79</v>
      </c>
      <c r="M37" s="2">
        <v>14.29</v>
      </c>
      <c r="N37" s="2">
        <v>66.069999999999993</v>
      </c>
      <c r="O37" s="33">
        <v>56</v>
      </c>
      <c r="P37" s="90">
        <v>43.23</v>
      </c>
      <c r="Q37" s="90">
        <v>20.32</v>
      </c>
      <c r="R37" s="90">
        <v>14.75</v>
      </c>
      <c r="S37" s="90">
        <v>8.16</v>
      </c>
      <c r="T37" s="90">
        <v>21.12</v>
      </c>
      <c r="U37" s="90">
        <v>35.65</v>
      </c>
      <c r="V37" s="94">
        <v>1117</v>
      </c>
    </row>
    <row r="38" spans="1:22" x14ac:dyDescent="0.25">
      <c r="A38" s="4" t="s">
        <v>45</v>
      </c>
      <c r="B38" s="90">
        <v>71.17</v>
      </c>
      <c r="C38" s="90">
        <v>62.91</v>
      </c>
      <c r="D38" s="90">
        <v>5.18</v>
      </c>
      <c r="E38" s="90">
        <v>3.08</v>
      </c>
      <c r="F38" s="90">
        <v>2.95</v>
      </c>
      <c r="G38" s="90">
        <v>25.88</v>
      </c>
      <c r="H38" s="94">
        <v>3998</v>
      </c>
      <c r="I38" s="2">
        <v>15.43</v>
      </c>
      <c r="J38" s="2">
        <v>13.19</v>
      </c>
      <c r="K38" s="2">
        <v>0.32</v>
      </c>
      <c r="L38" s="2">
        <v>1.93</v>
      </c>
      <c r="M38" s="2">
        <v>6.22</v>
      </c>
      <c r="N38" s="2">
        <v>78.349999999999994</v>
      </c>
      <c r="O38" s="33">
        <v>326</v>
      </c>
      <c r="P38" s="90">
        <v>32.36</v>
      </c>
      <c r="Q38" s="90">
        <v>17.920000000000002</v>
      </c>
      <c r="R38" s="90">
        <v>4.34</v>
      </c>
      <c r="S38" s="90">
        <v>10.1</v>
      </c>
      <c r="T38" s="90">
        <v>26.59</v>
      </c>
      <c r="U38" s="90">
        <v>41.06</v>
      </c>
      <c r="V38" s="94">
        <v>2919</v>
      </c>
    </row>
    <row r="39" spans="1:22" x14ac:dyDescent="0.25">
      <c r="A39" s="4" t="s">
        <v>47</v>
      </c>
      <c r="B39" s="90">
        <v>87.63</v>
      </c>
      <c r="C39" s="90">
        <v>79.680000000000007</v>
      </c>
      <c r="D39" s="90">
        <v>6.79</v>
      </c>
      <c r="E39" s="90">
        <v>1.1599999999999999</v>
      </c>
      <c r="F39" s="90">
        <v>1.47</v>
      </c>
      <c r="G39" s="90">
        <v>10.9</v>
      </c>
      <c r="H39" s="94">
        <v>19934</v>
      </c>
      <c r="I39" s="2">
        <v>42.59</v>
      </c>
      <c r="J39" s="2">
        <v>38.9</v>
      </c>
      <c r="K39" s="2">
        <v>2.56</v>
      </c>
      <c r="L39" s="2">
        <v>1.1299999999999999</v>
      </c>
      <c r="M39" s="2">
        <v>2.71</v>
      </c>
      <c r="N39" s="2">
        <v>54.7</v>
      </c>
      <c r="O39" s="33">
        <v>442</v>
      </c>
      <c r="P39" s="90">
        <v>48.35</v>
      </c>
      <c r="Q39" s="90">
        <v>31.21</v>
      </c>
      <c r="R39" s="90">
        <v>8.7799999999999994</v>
      </c>
      <c r="S39" s="90">
        <v>8.35</v>
      </c>
      <c r="T39" s="90">
        <v>21.25</v>
      </c>
      <c r="U39" s="90">
        <v>30.41</v>
      </c>
      <c r="V39" s="94">
        <v>7600</v>
      </c>
    </row>
    <row r="40" spans="1:22" x14ac:dyDescent="0.25">
      <c r="A40" s="4" t="s">
        <v>48</v>
      </c>
      <c r="B40" s="90">
        <v>86.1</v>
      </c>
      <c r="C40" s="90">
        <v>75.209999999999994</v>
      </c>
      <c r="D40" s="90">
        <v>7.95</v>
      </c>
      <c r="E40" s="90">
        <v>2.94</v>
      </c>
      <c r="F40" s="90">
        <v>1.61</v>
      </c>
      <c r="G40" s="90">
        <v>12.29</v>
      </c>
      <c r="H40" s="94">
        <v>3626</v>
      </c>
      <c r="I40" s="2">
        <v>15.14</v>
      </c>
      <c r="J40" s="2">
        <v>11.64</v>
      </c>
      <c r="K40" s="2">
        <v>2.34</v>
      </c>
      <c r="L40" s="2">
        <v>1.17</v>
      </c>
      <c r="M40" s="2">
        <v>4.29</v>
      </c>
      <c r="N40" s="2">
        <v>80.569999999999993</v>
      </c>
      <c r="O40" s="33">
        <v>258</v>
      </c>
      <c r="P40" s="90">
        <v>45.23</v>
      </c>
      <c r="Q40" s="90">
        <v>26.41</v>
      </c>
      <c r="R40" s="90">
        <v>10.45</v>
      </c>
      <c r="S40" s="90">
        <v>8.3699999999999992</v>
      </c>
      <c r="T40" s="90">
        <v>17.57</v>
      </c>
      <c r="U40" s="90">
        <v>37.200000000000003</v>
      </c>
      <c r="V40" s="94">
        <v>2707</v>
      </c>
    </row>
    <row r="41" spans="1:22" x14ac:dyDescent="0.25">
      <c r="A41" s="4" t="s">
        <v>49</v>
      </c>
      <c r="B41" s="90">
        <v>83.75</v>
      </c>
      <c r="C41" s="90">
        <v>75.599999999999994</v>
      </c>
      <c r="D41" s="90">
        <v>6.74</v>
      </c>
      <c r="E41" s="90">
        <v>1.4</v>
      </c>
      <c r="F41" s="90">
        <v>1.66</v>
      </c>
      <c r="G41" s="90">
        <v>14.59</v>
      </c>
      <c r="H41" s="94">
        <v>27838</v>
      </c>
      <c r="I41" s="2">
        <v>19.690000000000001</v>
      </c>
      <c r="J41" s="2">
        <v>17.54</v>
      </c>
      <c r="K41" s="2">
        <v>0.94</v>
      </c>
      <c r="L41" s="2">
        <v>1.21</v>
      </c>
      <c r="M41" s="2">
        <v>7.42</v>
      </c>
      <c r="N41" s="2">
        <v>72.89</v>
      </c>
      <c r="O41" s="33">
        <v>1494</v>
      </c>
      <c r="P41" s="90">
        <v>46.51</v>
      </c>
      <c r="Q41" s="90">
        <v>33.26</v>
      </c>
      <c r="R41" s="90">
        <v>7.97</v>
      </c>
      <c r="S41" s="90">
        <v>5.28</v>
      </c>
      <c r="T41" s="90">
        <v>18.559999999999999</v>
      </c>
      <c r="U41" s="90">
        <v>34.93</v>
      </c>
      <c r="V41" s="94">
        <v>19069</v>
      </c>
    </row>
    <row r="42" spans="1:22" x14ac:dyDescent="0.25">
      <c r="A42" s="4" t="s">
        <v>51</v>
      </c>
      <c r="B42" s="90">
        <v>74.66</v>
      </c>
      <c r="C42" s="90">
        <v>62.36</v>
      </c>
      <c r="D42" s="90">
        <v>9.8800000000000008</v>
      </c>
      <c r="E42" s="90">
        <v>2.42</v>
      </c>
      <c r="F42" s="90">
        <v>1.66</v>
      </c>
      <c r="G42" s="90">
        <v>23.68</v>
      </c>
      <c r="H42" s="94">
        <v>3390</v>
      </c>
      <c r="I42" s="2">
        <v>19.670000000000002</v>
      </c>
      <c r="J42" s="2">
        <v>14.75</v>
      </c>
      <c r="K42" s="2">
        <v>2.73</v>
      </c>
      <c r="L42" s="2">
        <v>2.19</v>
      </c>
      <c r="M42" s="2">
        <v>6.03</v>
      </c>
      <c r="N42" s="2">
        <v>74.3</v>
      </c>
      <c r="O42" s="33">
        <v>183</v>
      </c>
      <c r="P42" s="90">
        <v>67.72</v>
      </c>
      <c r="Q42" s="90">
        <v>55.21</v>
      </c>
      <c r="R42" s="90">
        <v>9.0500000000000007</v>
      </c>
      <c r="S42" s="90">
        <v>3.46</v>
      </c>
      <c r="T42" s="90">
        <v>13.83</v>
      </c>
      <c r="U42" s="90">
        <v>18.46</v>
      </c>
      <c r="V42" s="94">
        <v>7691</v>
      </c>
    </row>
    <row r="43" spans="1:22" x14ac:dyDescent="0.25">
      <c r="A43" s="4" t="s">
        <v>52</v>
      </c>
      <c r="B43" s="90">
        <v>83.8</v>
      </c>
      <c r="C43" s="90">
        <v>75.819999999999993</v>
      </c>
      <c r="D43" s="90">
        <v>6.78</v>
      </c>
      <c r="E43" s="90">
        <v>1.2</v>
      </c>
      <c r="F43" s="90">
        <v>1.89</v>
      </c>
      <c r="G43" s="90">
        <v>14.31</v>
      </c>
      <c r="H43" s="94">
        <v>31600</v>
      </c>
      <c r="I43" s="2">
        <v>29.1</v>
      </c>
      <c r="J43" s="2">
        <v>27.61</v>
      </c>
      <c r="K43" s="2">
        <v>1.03</v>
      </c>
      <c r="L43" s="2">
        <v>0.46</v>
      </c>
      <c r="M43" s="2">
        <v>7.64</v>
      </c>
      <c r="N43" s="2">
        <v>63.26</v>
      </c>
      <c r="O43" s="34">
        <v>655</v>
      </c>
      <c r="P43" s="90">
        <v>49.44</v>
      </c>
      <c r="Q43" s="90">
        <v>35.880000000000003</v>
      </c>
      <c r="R43" s="90">
        <v>8.4</v>
      </c>
      <c r="S43" s="90">
        <v>5.16</v>
      </c>
      <c r="T43" s="90">
        <v>18.670000000000002</v>
      </c>
      <c r="U43" s="90">
        <v>31.9</v>
      </c>
      <c r="V43" s="92">
        <v>14045</v>
      </c>
    </row>
    <row r="44" spans="1:22" x14ac:dyDescent="0.25">
      <c r="A44" s="4" t="s">
        <v>53</v>
      </c>
      <c r="B44" s="93" t="s">
        <v>75</v>
      </c>
      <c r="C44" s="93" t="s">
        <v>75</v>
      </c>
      <c r="D44" s="93" t="s">
        <v>75</v>
      </c>
      <c r="E44" s="93" t="s">
        <v>75</v>
      </c>
      <c r="F44" s="93" t="s">
        <v>75</v>
      </c>
      <c r="G44" s="93" t="s">
        <v>75</v>
      </c>
      <c r="H44" s="93" t="s">
        <v>75</v>
      </c>
      <c r="I44" s="5" t="s">
        <v>75</v>
      </c>
      <c r="J44" s="5" t="s">
        <v>75</v>
      </c>
      <c r="K44" s="5" t="s">
        <v>75</v>
      </c>
      <c r="L44" s="5" t="s">
        <v>75</v>
      </c>
      <c r="M44" s="5" t="s">
        <v>75</v>
      </c>
      <c r="N44" s="5" t="s">
        <v>75</v>
      </c>
      <c r="O44" s="5" t="s">
        <v>75</v>
      </c>
      <c r="P44" s="93" t="s">
        <v>75</v>
      </c>
      <c r="Q44" s="93" t="s">
        <v>75</v>
      </c>
      <c r="R44" s="93" t="s">
        <v>75</v>
      </c>
      <c r="S44" s="93" t="s">
        <v>75</v>
      </c>
      <c r="T44" s="93" t="s">
        <v>75</v>
      </c>
      <c r="U44" s="93" t="s">
        <v>75</v>
      </c>
      <c r="V44" s="93" t="s">
        <v>75</v>
      </c>
    </row>
    <row r="45" spans="1:22" x14ac:dyDescent="0.25">
      <c r="A45" s="4" t="s">
        <v>54</v>
      </c>
      <c r="B45" s="90">
        <v>89.49</v>
      </c>
      <c r="C45" s="90">
        <v>75.709999999999994</v>
      </c>
      <c r="D45" s="90">
        <v>12.68</v>
      </c>
      <c r="E45" s="90">
        <v>1.1000000000000001</v>
      </c>
      <c r="F45" s="90">
        <v>1.34</v>
      </c>
      <c r="G45" s="90">
        <v>9.16</v>
      </c>
      <c r="H45" s="92">
        <v>11459</v>
      </c>
      <c r="I45" s="2">
        <v>23.72</v>
      </c>
      <c r="J45" s="2">
        <v>22.56</v>
      </c>
      <c r="K45" s="2">
        <v>0</v>
      </c>
      <c r="L45" s="2">
        <v>1.1599999999999999</v>
      </c>
      <c r="M45" s="2">
        <v>7.53</v>
      </c>
      <c r="N45" s="2">
        <v>68.75</v>
      </c>
      <c r="O45" s="33">
        <v>173</v>
      </c>
      <c r="P45" s="90">
        <v>43.95</v>
      </c>
      <c r="Q45" s="90">
        <v>22.08</v>
      </c>
      <c r="R45" s="90">
        <v>15.22</v>
      </c>
      <c r="S45" s="90">
        <v>6.65</v>
      </c>
      <c r="T45" s="90">
        <v>22.29</v>
      </c>
      <c r="U45" s="90">
        <v>33.75</v>
      </c>
      <c r="V45" s="94">
        <v>4551</v>
      </c>
    </row>
    <row r="46" spans="1:22" x14ac:dyDescent="0.25">
      <c r="A46" s="4" t="s">
        <v>55</v>
      </c>
      <c r="B46" s="90">
        <v>84.44</v>
      </c>
      <c r="C46" s="90">
        <v>68.760000000000005</v>
      </c>
      <c r="D46" s="90">
        <v>11</v>
      </c>
      <c r="E46" s="90">
        <v>4.6900000000000004</v>
      </c>
      <c r="F46" s="90">
        <v>1.06</v>
      </c>
      <c r="G46" s="90">
        <v>14.5</v>
      </c>
      <c r="H46" s="94">
        <v>2948</v>
      </c>
      <c r="I46" s="2">
        <v>9.1999999999999993</v>
      </c>
      <c r="J46" s="2">
        <v>7.07</v>
      </c>
      <c r="K46" s="2">
        <v>1.42</v>
      </c>
      <c r="L46" s="2">
        <v>0.71</v>
      </c>
      <c r="M46" s="2">
        <v>9.6</v>
      </c>
      <c r="N46" s="2">
        <v>81.2</v>
      </c>
      <c r="O46" s="33">
        <v>141</v>
      </c>
      <c r="P46" s="90">
        <v>46.98</v>
      </c>
      <c r="Q46" s="90">
        <v>26.47</v>
      </c>
      <c r="R46" s="90">
        <v>10.54</v>
      </c>
      <c r="S46" s="90">
        <v>9.9700000000000006</v>
      </c>
      <c r="T46" s="90">
        <v>19.88</v>
      </c>
      <c r="U46" s="90">
        <v>33.14</v>
      </c>
      <c r="V46" s="94">
        <v>2357</v>
      </c>
    </row>
    <row r="47" spans="1:22" x14ac:dyDescent="0.25">
      <c r="A47" s="4" t="s">
        <v>56</v>
      </c>
      <c r="B47" s="90">
        <v>82.29</v>
      </c>
      <c r="C47" s="90">
        <v>72.28</v>
      </c>
      <c r="D47" s="90">
        <v>7.77</v>
      </c>
      <c r="E47" s="90">
        <v>2.2400000000000002</v>
      </c>
      <c r="F47" s="90">
        <v>2</v>
      </c>
      <c r="G47" s="90">
        <v>15.71</v>
      </c>
      <c r="H47" s="94">
        <v>11319</v>
      </c>
      <c r="I47" s="2">
        <v>15.38</v>
      </c>
      <c r="J47" s="2">
        <v>12.49</v>
      </c>
      <c r="K47" s="2">
        <v>1.72</v>
      </c>
      <c r="L47" s="2">
        <v>1.17</v>
      </c>
      <c r="M47" s="2">
        <v>4.7300000000000004</v>
      </c>
      <c r="N47" s="2">
        <v>79.89</v>
      </c>
      <c r="O47" s="33">
        <v>601</v>
      </c>
      <c r="P47" s="90">
        <v>38.119999999999997</v>
      </c>
      <c r="Q47" s="90">
        <v>25.85</v>
      </c>
      <c r="R47" s="90">
        <v>6.46</v>
      </c>
      <c r="S47" s="90">
        <v>5.81</v>
      </c>
      <c r="T47" s="90">
        <v>19.84</v>
      </c>
      <c r="U47" s="90">
        <v>42.04</v>
      </c>
      <c r="V47" s="94">
        <v>7942</v>
      </c>
    </row>
    <row r="48" spans="1:22" x14ac:dyDescent="0.25">
      <c r="A48" s="4" t="s">
        <v>57</v>
      </c>
      <c r="B48" s="90">
        <v>83.63</v>
      </c>
      <c r="C48" s="90">
        <v>73.02</v>
      </c>
      <c r="D48" s="90">
        <v>8.7799999999999994</v>
      </c>
      <c r="E48" s="90">
        <v>1.83</v>
      </c>
      <c r="F48" s="90">
        <v>2.11</v>
      </c>
      <c r="G48" s="90">
        <v>14.26</v>
      </c>
      <c r="H48" s="94">
        <v>35905</v>
      </c>
      <c r="I48" s="2">
        <v>29.59</v>
      </c>
      <c r="J48" s="2">
        <v>25.07</v>
      </c>
      <c r="K48" s="2">
        <v>1.33</v>
      </c>
      <c r="L48" s="2">
        <v>3.19</v>
      </c>
      <c r="M48" s="2">
        <v>7.91</v>
      </c>
      <c r="N48" s="2">
        <v>62.5</v>
      </c>
      <c r="O48" s="33">
        <v>2186</v>
      </c>
      <c r="P48" s="90">
        <v>53.61</v>
      </c>
      <c r="Q48" s="90">
        <v>38.14</v>
      </c>
      <c r="R48" s="90">
        <v>9.83</v>
      </c>
      <c r="S48" s="90">
        <v>5.65</v>
      </c>
      <c r="T48" s="90">
        <v>20.91</v>
      </c>
      <c r="U48" s="90">
        <v>25.48</v>
      </c>
      <c r="V48" s="94">
        <v>37173</v>
      </c>
    </row>
    <row r="49" spans="1:22" x14ac:dyDescent="0.25">
      <c r="A49" s="4" t="s">
        <v>58</v>
      </c>
      <c r="B49" s="90">
        <v>69.400000000000006</v>
      </c>
      <c r="C49" s="90">
        <v>61.18</v>
      </c>
      <c r="D49" s="90">
        <v>6.55</v>
      </c>
      <c r="E49" s="90">
        <v>1.67</v>
      </c>
      <c r="F49" s="90">
        <v>4.9800000000000004</v>
      </c>
      <c r="G49" s="90">
        <v>25.62</v>
      </c>
      <c r="H49" s="94">
        <v>6492</v>
      </c>
      <c r="I49" s="2">
        <v>11.58</v>
      </c>
      <c r="J49" s="2">
        <v>8.59</v>
      </c>
      <c r="K49" s="2">
        <v>1.1200000000000001</v>
      </c>
      <c r="L49" s="2">
        <v>1.87</v>
      </c>
      <c r="M49" s="2">
        <v>8.81</v>
      </c>
      <c r="N49" s="2">
        <v>79.61</v>
      </c>
      <c r="O49" s="33">
        <v>1071</v>
      </c>
      <c r="P49" s="90">
        <v>37.909999999999997</v>
      </c>
      <c r="Q49" s="90">
        <v>26.66</v>
      </c>
      <c r="R49" s="90">
        <v>7.19</v>
      </c>
      <c r="S49" s="90">
        <v>4.05</v>
      </c>
      <c r="T49" s="90">
        <v>28.43</v>
      </c>
      <c r="U49" s="90">
        <v>33.659999999999997</v>
      </c>
      <c r="V49" s="94">
        <v>7624</v>
      </c>
    </row>
    <row r="50" spans="1:22" x14ac:dyDescent="0.25">
      <c r="A50" s="4" t="s">
        <v>59</v>
      </c>
      <c r="B50" s="90">
        <v>90.1</v>
      </c>
      <c r="C50" s="90">
        <v>81.38</v>
      </c>
      <c r="D50" s="90">
        <v>7.88</v>
      </c>
      <c r="E50" s="90">
        <v>0.84</v>
      </c>
      <c r="F50" s="90">
        <v>0.75</v>
      </c>
      <c r="G50" s="90">
        <v>9.15</v>
      </c>
      <c r="H50" s="94">
        <v>2412</v>
      </c>
      <c r="I50" s="19">
        <v>11.39</v>
      </c>
      <c r="J50" s="19">
        <v>11.39</v>
      </c>
      <c r="K50" s="19">
        <v>0</v>
      </c>
      <c r="L50" s="19">
        <v>0</v>
      </c>
      <c r="M50" s="19">
        <v>5.7</v>
      </c>
      <c r="N50" s="19">
        <v>82.91</v>
      </c>
      <c r="O50" s="33">
        <v>53</v>
      </c>
      <c r="P50" s="90">
        <v>50.79</v>
      </c>
      <c r="Q50" s="90">
        <v>28.58</v>
      </c>
      <c r="R50" s="90">
        <v>17.3</v>
      </c>
      <c r="S50" s="90">
        <v>4.92</v>
      </c>
      <c r="T50" s="90">
        <v>19.11</v>
      </c>
      <c r="U50" s="90">
        <v>30.1</v>
      </c>
      <c r="V50" s="94">
        <v>714</v>
      </c>
    </row>
    <row r="51" spans="1:22" x14ac:dyDescent="0.25">
      <c r="A51" s="15" t="s">
        <v>60</v>
      </c>
      <c r="B51" s="90">
        <v>90.68</v>
      </c>
      <c r="C51" s="90">
        <v>84.24</v>
      </c>
      <c r="D51" s="90">
        <v>5.49</v>
      </c>
      <c r="E51" s="90">
        <v>0.95</v>
      </c>
      <c r="F51" s="90">
        <v>1.32</v>
      </c>
      <c r="G51" s="90">
        <v>8</v>
      </c>
      <c r="H51" s="94">
        <v>21050</v>
      </c>
      <c r="I51" s="2">
        <v>30.31</v>
      </c>
      <c r="J51" s="2">
        <v>26.07</v>
      </c>
      <c r="K51" s="2">
        <v>3.89</v>
      </c>
      <c r="L51" s="2">
        <v>0.35</v>
      </c>
      <c r="M51" s="2">
        <v>8.4600000000000009</v>
      </c>
      <c r="N51" s="2">
        <v>61.23</v>
      </c>
      <c r="O51" s="31">
        <v>284</v>
      </c>
      <c r="P51" s="90">
        <v>50.55</v>
      </c>
      <c r="Q51" s="90">
        <v>35.32</v>
      </c>
      <c r="R51" s="90">
        <v>8.81</v>
      </c>
      <c r="S51" s="90">
        <v>6.42</v>
      </c>
      <c r="T51" s="90">
        <v>21.82</v>
      </c>
      <c r="U51" s="90">
        <v>27.63</v>
      </c>
      <c r="V51" s="94">
        <v>7347</v>
      </c>
    </row>
    <row r="52" spans="1:22" x14ac:dyDescent="0.25">
      <c r="A52" s="15" t="s">
        <v>61</v>
      </c>
      <c r="B52" s="90">
        <v>82.08</v>
      </c>
      <c r="C52" s="90">
        <v>74.849999999999994</v>
      </c>
      <c r="D52" s="90">
        <v>5.91</v>
      </c>
      <c r="E52" s="90">
        <v>1.32</v>
      </c>
      <c r="F52" s="90">
        <v>1.65</v>
      </c>
      <c r="G52" s="90">
        <v>16.27</v>
      </c>
      <c r="H52" s="94">
        <v>9644</v>
      </c>
      <c r="I52" s="2">
        <v>13.01</v>
      </c>
      <c r="J52" s="2">
        <v>11.1</v>
      </c>
      <c r="K52" s="2">
        <v>1.4</v>
      </c>
      <c r="L52" s="2">
        <v>0.51</v>
      </c>
      <c r="M52" s="2">
        <v>7.06</v>
      </c>
      <c r="N52" s="2">
        <v>79.930000000000007</v>
      </c>
      <c r="O52" s="33">
        <v>1361</v>
      </c>
      <c r="P52" s="90">
        <v>53.55</v>
      </c>
      <c r="Q52" s="90">
        <v>40.869999999999997</v>
      </c>
      <c r="R52" s="90">
        <v>9.8000000000000007</v>
      </c>
      <c r="S52" s="90">
        <v>2.87</v>
      </c>
      <c r="T52" s="90">
        <v>15.79</v>
      </c>
      <c r="U52" s="90">
        <v>30.67</v>
      </c>
      <c r="V52" s="94">
        <v>11438</v>
      </c>
    </row>
    <row r="53" spans="1:22" x14ac:dyDescent="0.25">
      <c r="A53" s="15" t="s">
        <v>62</v>
      </c>
      <c r="B53" s="90">
        <v>75.11</v>
      </c>
      <c r="C53" s="90">
        <v>64.459999999999994</v>
      </c>
      <c r="D53" s="90">
        <v>7.99</v>
      </c>
      <c r="E53" s="90">
        <v>2.66</v>
      </c>
      <c r="F53" s="90">
        <v>2.58</v>
      </c>
      <c r="G53" s="90">
        <v>22.31</v>
      </c>
      <c r="H53" s="94">
        <v>7177</v>
      </c>
      <c r="I53" s="2">
        <v>22.8</v>
      </c>
      <c r="J53" s="2">
        <v>21.92</v>
      </c>
      <c r="K53" s="2">
        <v>0.44</v>
      </c>
      <c r="L53" s="2">
        <v>0.44</v>
      </c>
      <c r="M53" s="2">
        <v>4.84</v>
      </c>
      <c r="N53" s="2">
        <v>72.36</v>
      </c>
      <c r="O53" s="33">
        <v>228</v>
      </c>
      <c r="P53" s="90">
        <v>34.17</v>
      </c>
      <c r="Q53" s="90">
        <v>18.059999999999999</v>
      </c>
      <c r="R53" s="90">
        <v>8.27</v>
      </c>
      <c r="S53" s="90">
        <v>7.85</v>
      </c>
      <c r="T53" s="90">
        <v>20.51</v>
      </c>
      <c r="U53" s="90">
        <v>45.32</v>
      </c>
      <c r="V53" s="94">
        <v>3583</v>
      </c>
    </row>
    <row r="54" spans="1:22" x14ac:dyDescent="0.25">
      <c r="A54" s="4" t="s">
        <v>63</v>
      </c>
      <c r="B54" s="90">
        <v>86.17</v>
      </c>
      <c r="C54" s="90">
        <v>69.709999999999994</v>
      </c>
      <c r="D54" s="90">
        <v>9.85</v>
      </c>
      <c r="E54" s="90">
        <v>6.62</v>
      </c>
      <c r="F54" s="90">
        <v>1.89</v>
      </c>
      <c r="G54" s="90">
        <v>11.93</v>
      </c>
      <c r="H54" s="94">
        <v>18426</v>
      </c>
      <c r="I54" s="2">
        <v>18.45</v>
      </c>
      <c r="J54" s="2">
        <v>13.51</v>
      </c>
      <c r="K54" s="2">
        <v>1.56</v>
      </c>
      <c r="L54" s="2">
        <v>3.38</v>
      </c>
      <c r="M54" s="2">
        <v>7.96</v>
      </c>
      <c r="N54" s="2">
        <v>73.599999999999994</v>
      </c>
      <c r="O54" s="34">
        <v>918</v>
      </c>
      <c r="P54" s="90">
        <v>48.72</v>
      </c>
      <c r="Q54" s="90">
        <v>26.6</v>
      </c>
      <c r="R54" s="90">
        <v>12.2</v>
      </c>
      <c r="S54" s="90">
        <v>9.92</v>
      </c>
      <c r="T54" s="90">
        <v>20.12</v>
      </c>
      <c r="U54" s="90">
        <v>31.16</v>
      </c>
      <c r="V54" s="92">
        <v>10649</v>
      </c>
    </row>
    <row r="55" spans="1:22" x14ac:dyDescent="0.25">
      <c r="A55" s="4" t="s">
        <v>64</v>
      </c>
      <c r="B55" s="93" t="s">
        <v>75</v>
      </c>
      <c r="C55" s="93" t="s">
        <v>75</v>
      </c>
      <c r="D55" s="93" t="s">
        <v>75</v>
      </c>
      <c r="E55" s="93" t="s">
        <v>75</v>
      </c>
      <c r="F55" s="93" t="s">
        <v>75</v>
      </c>
      <c r="G55" s="93" t="s">
        <v>75</v>
      </c>
      <c r="H55" s="93" t="s">
        <v>75</v>
      </c>
      <c r="I55" s="5" t="s">
        <v>75</v>
      </c>
      <c r="J55" s="5" t="s">
        <v>75</v>
      </c>
      <c r="K55" s="5" t="s">
        <v>75</v>
      </c>
      <c r="L55" s="5" t="s">
        <v>75</v>
      </c>
      <c r="M55" s="5" t="s">
        <v>75</v>
      </c>
      <c r="N55" s="5" t="s">
        <v>75</v>
      </c>
      <c r="O55" s="5" t="s">
        <v>75</v>
      </c>
      <c r="P55" s="93" t="s">
        <v>75</v>
      </c>
      <c r="Q55" s="93" t="s">
        <v>75</v>
      </c>
      <c r="R55" s="93" t="s">
        <v>75</v>
      </c>
      <c r="S55" s="93" t="s">
        <v>75</v>
      </c>
      <c r="T55" s="93" t="s">
        <v>75</v>
      </c>
      <c r="U55" s="93" t="s">
        <v>75</v>
      </c>
      <c r="V55" s="93" t="s">
        <v>75</v>
      </c>
    </row>
    <row r="56" spans="1:22" s="75" customFormat="1" ht="15" customHeight="1" x14ac:dyDescent="0.2">
      <c r="A56" s="95"/>
      <c r="B56" s="207" t="s">
        <v>66</v>
      </c>
      <c r="C56" s="207"/>
      <c r="D56" s="207"/>
      <c r="E56" s="207"/>
      <c r="F56" s="207"/>
      <c r="G56" s="207"/>
      <c r="H56" s="208"/>
      <c r="I56" s="199" t="s">
        <v>66</v>
      </c>
      <c r="J56" s="199"/>
      <c r="K56" s="199"/>
      <c r="L56" s="199"/>
      <c r="M56" s="199"/>
      <c r="N56" s="199"/>
      <c r="O56" s="200"/>
      <c r="P56" s="207" t="s">
        <v>66</v>
      </c>
      <c r="Q56" s="207"/>
      <c r="R56" s="207"/>
      <c r="S56" s="207"/>
      <c r="T56" s="207"/>
      <c r="U56" s="207"/>
      <c r="V56" s="208"/>
    </row>
    <row r="57" spans="1:22" x14ac:dyDescent="0.25">
      <c r="A57" s="4" t="s">
        <v>44</v>
      </c>
      <c r="B57" s="90">
        <v>87.15</v>
      </c>
      <c r="C57" s="90">
        <v>74.819999999999993</v>
      </c>
      <c r="D57" s="90">
        <v>11.09</v>
      </c>
      <c r="E57" s="90">
        <v>1.24</v>
      </c>
      <c r="F57" s="90">
        <v>1.88</v>
      </c>
      <c r="G57" s="90">
        <v>10.97</v>
      </c>
      <c r="H57" s="94">
        <v>12955</v>
      </c>
      <c r="I57" s="2">
        <v>42.18</v>
      </c>
      <c r="J57" s="2">
        <v>36</v>
      </c>
      <c r="K57" s="2">
        <v>5.09</v>
      </c>
      <c r="L57" s="2">
        <v>1.0900000000000001</v>
      </c>
      <c r="M57" s="2">
        <v>8.74</v>
      </c>
      <c r="N57" s="2">
        <v>49.08</v>
      </c>
      <c r="O57" s="33">
        <v>275</v>
      </c>
      <c r="P57" s="90">
        <v>51.29</v>
      </c>
      <c r="Q57" s="90">
        <v>36.380000000000003</v>
      </c>
      <c r="R57" s="90">
        <v>8.86</v>
      </c>
      <c r="S57" s="90">
        <v>6.05</v>
      </c>
      <c r="T57" s="90">
        <v>20.56</v>
      </c>
      <c r="U57" s="90">
        <v>28.15</v>
      </c>
      <c r="V57" s="94">
        <v>5324</v>
      </c>
    </row>
    <row r="58" spans="1:22" x14ac:dyDescent="0.25">
      <c r="A58" s="4" t="s">
        <v>46</v>
      </c>
      <c r="B58" s="90">
        <v>80.52</v>
      </c>
      <c r="C58" s="90">
        <v>69.680000000000007</v>
      </c>
      <c r="D58" s="90">
        <v>8.83</v>
      </c>
      <c r="E58" s="90">
        <v>2.0099999999999998</v>
      </c>
      <c r="F58" s="90">
        <v>1.98</v>
      </c>
      <c r="G58" s="90">
        <v>17.5</v>
      </c>
      <c r="H58" s="94">
        <v>25894</v>
      </c>
      <c r="I58" s="2">
        <v>34.840000000000003</v>
      </c>
      <c r="J58" s="2">
        <v>33.04</v>
      </c>
      <c r="K58" s="2">
        <v>1.59</v>
      </c>
      <c r="L58" s="2">
        <v>0.21</v>
      </c>
      <c r="M58" s="2">
        <v>6.15</v>
      </c>
      <c r="N58" s="2">
        <v>59.01</v>
      </c>
      <c r="O58" s="33">
        <v>1465</v>
      </c>
      <c r="P58" s="90">
        <v>48.12</v>
      </c>
      <c r="Q58" s="90">
        <v>32.909999999999997</v>
      </c>
      <c r="R58" s="90">
        <v>9.8000000000000007</v>
      </c>
      <c r="S58" s="90">
        <v>5.4</v>
      </c>
      <c r="T58" s="90">
        <v>19.54</v>
      </c>
      <c r="U58" s="90">
        <v>32.35</v>
      </c>
      <c r="V58" s="94">
        <v>14088</v>
      </c>
    </row>
    <row r="59" spans="1:22" ht="14.45" customHeight="1" x14ac:dyDescent="0.25">
      <c r="A59" s="81"/>
      <c r="B59" s="205" t="s">
        <v>67</v>
      </c>
      <c r="C59" s="205"/>
      <c r="D59" s="205"/>
      <c r="E59" s="205"/>
      <c r="F59" s="205"/>
      <c r="G59" s="205"/>
      <c r="H59" s="206"/>
      <c r="I59" s="216" t="s">
        <v>67</v>
      </c>
      <c r="J59" s="216"/>
      <c r="K59" s="216"/>
      <c r="L59" s="216"/>
      <c r="M59" s="216"/>
      <c r="N59" s="216"/>
      <c r="O59" s="217"/>
      <c r="P59" s="205" t="s">
        <v>67</v>
      </c>
      <c r="Q59" s="205"/>
      <c r="R59" s="205"/>
      <c r="S59" s="205"/>
      <c r="T59" s="205"/>
      <c r="U59" s="205"/>
      <c r="V59" s="206"/>
    </row>
    <row r="60" spans="1:22" x14ac:dyDescent="0.25">
      <c r="A60" s="4" t="s">
        <v>50</v>
      </c>
      <c r="B60" s="90">
        <v>76.14</v>
      </c>
      <c r="C60" s="90">
        <v>67.010000000000005</v>
      </c>
      <c r="D60" s="90">
        <v>7.18</v>
      </c>
      <c r="E60" s="90">
        <v>1.95</v>
      </c>
      <c r="F60" s="90">
        <v>1.85</v>
      </c>
      <c r="G60" s="90">
        <v>22.02</v>
      </c>
      <c r="H60" s="94">
        <v>8005</v>
      </c>
      <c r="I60" s="2">
        <v>18.34</v>
      </c>
      <c r="J60" s="2">
        <v>15.47</v>
      </c>
      <c r="K60" s="2">
        <v>1.1499999999999999</v>
      </c>
      <c r="L60" s="2">
        <v>1.72</v>
      </c>
      <c r="M60" s="2">
        <v>4.82</v>
      </c>
      <c r="N60" s="2">
        <v>76.84</v>
      </c>
      <c r="O60" s="33">
        <v>1396</v>
      </c>
      <c r="P60" s="90">
        <v>40.04</v>
      </c>
      <c r="Q60" s="90">
        <v>26.55</v>
      </c>
      <c r="R60" s="90">
        <v>8.17</v>
      </c>
      <c r="S60" s="90">
        <v>5.31</v>
      </c>
      <c r="T60" s="90">
        <v>20.329999999999998</v>
      </c>
      <c r="U60" s="90">
        <v>39.630000000000003</v>
      </c>
      <c r="V60" s="94">
        <v>7582</v>
      </c>
    </row>
    <row r="61" spans="1:22" x14ac:dyDescent="0.25">
      <c r="A61" s="82"/>
      <c r="B61" s="82"/>
      <c r="C61" s="82"/>
      <c r="D61" s="82"/>
      <c r="E61" s="82"/>
      <c r="F61" s="82"/>
      <c r="G61" s="82"/>
      <c r="H61" s="82"/>
      <c r="I61" s="82"/>
      <c r="J61" s="82"/>
      <c r="K61" s="82"/>
      <c r="L61" s="82"/>
      <c r="M61" s="82"/>
      <c r="N61" s="82"/>
      <c r="O61" s="82"/>
      <c r="P61" s="82"/>
      <c r="Q61" s="82"/>
      <c r="R61" s="82"/>
      <c r="S61" s="82"/>
      <c r="T61" s="82"/>
      <c r="U61" s="82"/>
      <c r="V61" s="82"/>
    </row>
    <row r="62" spans="1:22" x14ac:dyDescent="0.25">
      <c r="A62" s="6" t="s">
        <v>71</v>
      </c>
      <c r="B62" s="43"/>
      <c r="C62" s="43"/>
      <c r="D62" s="43"/>
      <c r="E62" s="43"/>
      <c r="F62" s="43"/>
      <c r="G62" s="43"/>
      <c r="H62" s="44"/>
    </row>
    <row r="63" spans="1:22" x14ac:dyDescent="0.25">
      <c r="A63" s="159" t="s">
        <v>165</v>
      </c>
      <c r="B63" s="43"/>
      <c r="C63" s="43"/>
      <c r="D63" s="43"/>
      <c r="E63" s="43"/>
      <c r="F63" s="43"/>
      <c r="G63" s="43"/>
      <c r="H63" s="44"/>
    </row>
    <row r="64" spans="1:22" x14ac:dyDescent="0.25">
      <c r="A64" s="6" t="s">
        <v>70</v>
      </c>
      <c r="B64" s="43"/>
      <c r="C64" s="43"/>
      <c r="D64" s="43"/>
      <c r="E64" s="43"/>
      <c r="F64" s="43"/>
      <c r="G64" s="43"/>
      <c r="H64" s="44"/>
    </row>
    <row r="65" spans="1:8" ht="15.75" x14ac:dyDescent="0.25">
      <c r="A65" s="170" t="s">
        <v>170</v>
      </c>
      <c r="B65" s="18"/>
      <c r="C65" s="7"/>
      <c r="D65" s="7"/>
      <c r="E65" s="7"/>
      <c r="F65" s="7"/>
      <c r="G65" s="7"/>
      <c r="H65"/>
    </row>
  </sheetData>
  <sortState xmlns:xlrd2="http://schemas.microsoft.com/office/spreadsheetml/2017/richdata2" ref="A8:H38">
    <sortCondition ref="A7:A38"/>
  </sortState>
  <mergeCells count="26">
    <mergeCell ref="I59:O59"/>
    <mergeCell ref="I56:O56"/>
    <mergeCell ref="O5:O6"/>
    <mergeCell ref="I8:O8"/>
    <mergeCell ref="B8:H8"/>
    <mergeCell ref="B56:H56"/>
    <mergeCell ref="B59:H59"/>
    <mergeCell ref="A3:V3"/>
    <mergeCell ref="B4:H4"/>
    <mergeCell ref="I4:O4"/>
    <mergeCell ref="P4:V4"/>
    <mergeCell ref="D5:E5"/>
    <mergeCell ref="I5:I6"/>
    <mergeCell ref="J5:J6"/>
    <mergeCell ref="K5:L5"/>
    <mergeCell ref="M5:M6"/>
    <mergeCell ref="N5:N6"/>
    <mergeCell ref="P59:V59"/>
    <mergeCell ref="P56:V56"/>
    <mergeCell ref="V5:V6"/>
    <mergeCell ref="P8:V8"/>
    <mergeCell ref="P5:P6"/>
    <mergeCell ref="Q5:Q6"/>
    <mergeCell ref="R5:S5"/>
    <mergeCell ref="T5:T6"/>
    <mergeCell ref="U5:U6"/>
  </mergeCells>
  <conditionalFormatting sqref="H47:H54 H9 H60 H57:H58 H12:H43">
    <cfRule type="cellIs" dxfId="28" priority="23" operator="lessThan">
      <formula>50</formula>
    </cfRule>
  </conditionalFormatting>
  <conditionalFormatting sqref="H44">
    <cfRule type="cellIs" dxfId="27" priority="22" operator="lessThan">
      <formula>50</formula>
    </cfRule>
  </conditionalFormatting>
  <conditionalFormatting sqref="H55 H57:H58">
    <cfRule type="cellIs" dxfId="26" priority="21" operator="lessThan">
      <formula>50</formula>
    </cfRule>
  </conditionalFormatting>
  <conditionalFormatting sqref="H11">
    <cfRule type="cellIs" dxfId="25" priority="20" operator="lessThan">
      <formula>50</formula>
    </cfRule>
  </conditionalFormatting>
  <conditionalFormatting sqref="H45">
    <cfRule type="cellIs" dxfId="24" priority="18" operator="lessThan">
      <formula>50</formula>
    </cfRule>
  </conditionalFormatting>
  <conditionalFormatting sqref="H46">
    <cfRule type="cellIs" dxfId="23" priority="16" operator="lessThan">
      <formula>50</formula>
    </cfRule>
  </conditionalFormatting>
  <conditionalFormatting sqref="O56:O58">
    <cfRule type="cellIs" dxfId="22" priority="2" operator="lessThan">
      <formula>50</formula>
    </cfRule>
  </conditionalFormatting>
  <conditionalFormatting sqref="V56:V58">
    <cfRule type="cellIs" dxfId="21" priority="1" operator="lessThan">
      <formula>50</formula>
    </cfRule>
  </conditionalFormatting>
  <hyperlinks>
    <hyperlink ref="A1" location="'List of Tables'!A1" display="List of Tables" xr:uid="{00000000-0004-0000-06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V67"/>
  <sheetViews>
    <sheetView zoomScaleNormal="100" workbookViewId="0">
      <selection activeCell="W18" sqref="W18"/>
    </sheetView>
  </sheetViews>
  <sheetFormatPr defaultColWidth="8.85546875" defaultRowHeight="15" x14ac:dyDescent="0.25"/>
  <cols>
    <col min="1" max="1" width="18" style="8" customWidth="1"/>
    <col min="2" max="3" width="10.28515625" style="7" customWidth="1"/>
    <col min="4" max="5" width="9.42578125" style="7" customWidth="1"/>
    <col min="6" max="7" width="13.85546875" style="7" customWidth="1"/>
    <col min="8" max="8" width="8.85546875" style="7"/>
    <col min="9" max="10" width="10.28515625" style="8" customWidth="1"/>
    <col min="11" max="12" width="9.42578125" style="8" customWidth="1"/>
    <col min="13" max="14" width="13.28515625" style="8" customWidth="1"/>
    <col min="15" max="15" width="8.85546875" style="8"/>
    <col min="16" max="17" width="10.28515625" style="8" customWidth="1"/>
    <col min="18" max="19" width="9.42578125" style="8" customWidth="1"/>
    <col min="20" max="21" width="14.140625" style="8" customWidth="1"/>
    <col min="22" max="16384" width="8.85546875" style="8"/>
  </cols>
  <sheetData>
    <row r="1" spans="1:22" x14ac:dyDescent="0.25">
      <c r="A1" s="38" t="s">
        <v>83</v>
      </c>
      <c r="I1" s="7"/>
      <c r="J1" s="7"/>
      <c r="K1" s="7"/>
      <c r="L1" s="7"/>
      <c r="M1" s="7"/>
      <c r="N1" s="7"/>
      <c r="P1" s="7"/>
      <c r="Q1" s="7"/>
      <c r="R1" s="7"/>
      <c r="S1" s="7"/>
      <c r="T1" s="7"/>
      <c r="U1" s="7"/>
    </row>
    <row r="2" spans="1:22" x14ac:dyDescent="0.25">
      <c r="A2" s="38"/>
      <c r="I2" s="7"/>
      <c r="J2" s="7"/>
      <c r="K2" s="7"/>
      <c r="L2" s="7"/>
      <c r="M2" s="7"/>
      <c r="N2" s="7"/>
      <c r="P2" s="7"/>
      <c r="Q2" s="7"/>
      <c r="R2" s="7"/>
      <c r="S2" s="7"/>
      <c r="T2" s="7"/>
      <c r="U2" s="7"/>
    </row>
    <row r="3" spans="1:22" x14ac:dyDescent="0.25">
      <c r="A3" s="258" t="s">
        <v>198</v>
      </c>
      <c r="I3" s="7"/>
      <c r="J3" s="7"/>
      <c r="K3" s="7"/>
      <c r="L3" s="7"/>
      <c r="M3" s="7"/>
      <c r="N3" s="7"/>
      <c r="P3" s="7"/>
      <c r="Q3" s="7"/>
      <c r="R3" s="7"/>
      <c r="S3" s="7"/>
      <c r="T3" s="7"/>
      <c r="U3" s="7"/>
    </row>
    <row r="4" spans="1:22" customFormat="1" x14ac:dyDescent="0.25"/>
    <row r="5" spans="1:22" x14ac:dyDescent="0.25">
      <c r="A5" s="257" t="s">
        <v>179</v>
      </c>
      <c r="B5" s="247"/>
      <c r="C5" s="247"/>
      <c r="D5" s="247"/>
      <c r="E5" s="247"/>
      <c r="F5" s="247"/>
      <c r="G5" s="247"/>
      <c r="H5" s="247"/>
      <c r="I5" s="247"/>
      <c r="J5" s="247"/>
      <c r="K5" s="247"/>
      <c r="L5" s="247"/>
      <c r="M5" s="247"/>
      <c r="N5" s="247"/>
      <c r="O5" s="247"/>
      <c r="P5" s="247"/>
      <c r="Q5" s="247"/>
      <c r="R5" s="247"/>
      <c r="S5" s="247"/>
      <c r="T5" s="247"/>
      <c r="U5" s="247"/>
      <c r="V5" s="247"/>
    </row>
    <row r="6" spans="1:22" ht="27" customHeight="1" x14ac:dyDescent="0.25">
      <c r="A6" s="88"/>
      <c r="B6" s="214" t="s">
        <v>196</v>
      </c>
      <c r="C6" s="214"/>
      <c r="D6" s="214"/>
      <c r="E6" s="214"/>
      <c r="F6" s="214"/>
      <c r="G6" s="214"/>
      <c r="H6" s="214"/>
      <c r="I6" s="213" t="s">
        <v>197</v>
      </c>
      <c r="J6" s="213"/>
      <c r="K6" s="213"/>
      <c r="L6" s="213"/>
      <c r="M6" s="213"/>
      <c r="N6" s="213"/>
      <c r="O6" s="213"/>
      <c r="P6" s="213" t="s">
        <v>95</v>
      </c>
      <c r="Q6" s="213"/>
      <c r="R6" s="213"/>
      <c r="S6" s="213"/>
      <c r="T6" s="213"/>
      <c r="U6" s="213"/>
      <c r="V6" s="213"/>
    </row>
    <row r="7" spans="1:22" ht="39.75" customHeight="1" x14ac:dyDescent="0.25">
      <c r="A7" s="203" t="s">
        <v>87</v>
      </c>
      <c r="B7" s="222" t="s">
        <v>0</v>
      </c>
      <c r="C7" s="222" t="s">
        <v>6</v>
      </c>
      <c r="D7" s="222" t="s">
        <v>13</v>
      </c>
      <c r="E7" s="222"/>
      <c r="F7" s="222" t="s">
        <v>1</v>
      </c>
      <c r="G7" s="222" t="s">
        <v>2</v>
      </c>
      <c r="H7" s="220" t="s">
        <v>84</v>
      </c>
      <c r="I7" s="243" t="s">
        <v>0</v>
      </c>
      <c r="J7" s="243" t="s">
        <v>6</v>
      </c>
      <c r="K7" s="243" t="s">
        <v>13</v>
      </c>
      <c r="L7" s="243"/>
      <c r="M7" s="243" t="s">
        <v>1</v>
      </c>
      <c r="N7" s="243" t="s">
        <v>2</v>
      </c>
      <c r="O7" s="248" t="s">
        <v>84</v>
      </c>
      <c r="P7" s="210" t="s">
        <v>0</v>
      </c>
      <c r="Q7" s="210" t="s">
        <v>6</v>
      </c>
      <c r="R7" s="210" t="s">
        <v>13</v>
      </c>
      <c r="S7" s="210"/>
      <c r="T7" s="210" t="s">
        <v>1</v>
      </c>
      <c r="U7" s="210" t="s">
        <v>2</v>
      </c>
      <c r="V7" s="209" t="s">
        <v>84</v>
      </c>
    </row>
    <row r="8" spans="1:22" x14ac:dyDescent="0.25">
      <c r="A8" s="204"/>
      <c r="B8" s="210"/>
      <c r="C8" s="210"/>
      <c r="D8" s="175" t="s">
        <v>3</v>
      </c>
      <c r="E8" s="175" t="s">
        <v>4</v>
      </c>
      <c r="F8" s="210"/>
      <c r="G8" s="210"/>
      <c r="H8" s="209"/>
      <c r="I8" s="243"/>
      <c r="J8" s="243"/>
      <c r="K8" s="176" t="s">
        <v>3</v>
      </c>
      <c r="L8" s="176" t="s">
        <v>4</v>
      </c>
      <c r="M8" s="243"/>
      <c r="N8" s="243"/>
      <c r="O8" s="248"/>
      <c r="P8" s="210"/>
      <c r="Q8" s="210"/>
      <c r="R8" s="89" t="s">
        <v>3</v>
      </c>
      <c r="S8" s="89" t="s">
        <v>4</v>
      </c>
      <c r="T8" s="210"/>
      <c r="U8" s="210"/>
      <c r="V8" s="209"/>
    </row>
    <row r="9" spans="1:22" x14ac:dyDescent="0.25">
      <c r="A9" s="3" t="s">
        <v>69</v>
      </c>
      <c r="B9" s="90">
        <v>69.89</v>
      </c>
      <c r="C9" s="90">
        <v>57.99</v>
      </c>
      <c r="D9" s="253">
        <v>8.39</v>
      </c>
      <c r="E9" s="254">
        <v>3.5</v>
      </c>
      <c r="F9" s="90">
        <v>12</v>
      </c>
      <c r="G9" s="90">
        <v>18.11</v>
      </c>
      <c r="H9" s="91">
        <v>888772</v>
      </c>
      <c r="I9" s="19">
        <v>52.07</v>
      </c>
      <c r="J9" s="19">
        <v>45.36</v>
      </c>
      <c r="K9" s="19">
        <v>5</v>
      </c>
      <c r="L9" s="19">
        <v>1.71</v>
      </c>
      <c r="M9" s="19">
        <v>9.09</v>
      </c>
      <c r="N9" s="19">
        <v>38.840000000000003</v>
      </c>
      <c r="O9" s="249">
        <v>79132</v>
      </c>
      <c r="P9" s="90">
        <v>53.12</v>
      </c>
      <c r="Q9" s="90">
        <v>48.12</v>
      </c>
      <c r="R9" s="90">
        <v>4.04</v>
      </c>
      <c r="S9" s="90">
        <v>0.96</v>
      </c>
      <c r="T9" s="90">
        <v>8.91</v>
      </c>
      <c r="U9" s="90">
        <v>37.97</v>
      </c>
      <c r="V9" s="91">
        <v>73291</v>
      </c>
    </row>
    <row r="10" spans="1:22" ht="15" customHeight="1" x14ac:dyDescent="0.25">
      <c r="A10" s="127"/>
      <c r="B10" s="239" t="s">
        <v>65</v>
      </c>
      <c r="C10" s="239"/>
      <c r="D10" s="239"/>
      <c r="E10" s="239"/>
      <c r="F10" s="239"/>
      <c r="G10" s="239"/>
      <c r="H10" s="239"/>
      <c r="I10" s="239"/>
      <c r="J10" s="239"/>
      <c r="K10" s="239"/>
      <c r="L10" s="239"/>
      <c r="M10" s="239"/>
      <c r="N10" s="239"/>
      <c r="O10" s="239"/>
      <c r="P10" s="239"/>
      <c r="Q10" s="239"/>
      <c r="R10" s="239"/>
      <c r="S10" s="239"/>
      <c r="T10" s="239"/>
      <c r="U10" s="239"/>
      <c r="V10" s="240"/>
    </row>
    <row r="11" spans="1:22" x14ac:dyDescent="0.25">
      <c r="A11" s="16" t="s">
        <v>14</v>
      </c>
      <c r="B11" s="90">
        <v>68.650000000000006</v>
      </c>
      <c r="C11" s="90">
        <v>57.14</v>
      </c>
      <c r="D11" s="90">
        <v>8.41</v>
      </c>
      <c r="E11" s="90">
        <v>3.1</v>
      </c>
      <c r="F11" s="90">
        <v>11.17</v>
      </c>
      <c r="G11" s="90">
        <v>20.18</v>
      </c>
      <c r="H11" s="97">
        <v>18469</v>
      </c>
      <c r="I11" s="19">
        <v>52.7</v>
      </c>
      <c r="J11" s="19">
        <v>48.16</v>
      </c>
      <c r="K11" s="19">
        <v>3.27</v>
      </c>
      <c r="L11" s="19">
        <v>1.26</v>
      </c>
      <c r="M11" s="19">
        <v>8.0500000000000007</v>
      </c>
      <c r="N11" s="19">
        <v>39.25</v>
      </c>
      <c r="O11" s="250">
        <v>1196</v>
      </c>
      <c r="P11" s="90">
        <v>49.2</v>
      </c>
      <c r="Q11" s="90">
        <v>44.65</v>
      </c>
      <c r="R11" s="90">
        <v>3.55</v>
      </c>
      <c r="S11" s="90">
        <v>1.01</v>
      </c>
      <c r="T11" s="90">
        <v>9.77</v>
      </c>
      <c r="U11" s="90">
        <v>41.02</v>
      </c>
      <c r="V11" s="97">
        <v>1086</v>
      </c>
    </row>
    <row r="12" spans="1:22" x14ac:dyDescent="0.25">
      <c r="A12" s="16" t="s">
        <v>15</v>
      </c>
      <c r="B12" s="93" t="s">
        <v>73</v>
      </c>
      <c r="C12" s="93" t="s">
        <v>73</v>
      </c>
      <c r="D12" s="93" t="s">
        <v>73</v>
      </c>
      <c r="E12" s="93" t="s">
        <v>73</v>
      </c>
      <c r="F12" s="93" t="s">
        <v>73</v>
      </c>
      <c r="G12" s="93" t="s">
        <v>73</v>
      </c>
      <c r="H12" s="93" t="s">
        <v>73</v>
      </c>
      <c r="I12" s="251" t="s">
        <v>73</v>
      </c>
      <c r="J12" s="251" t="s">
        <v>73</v>
      </c>
      <c r="K12" s="251" t="s">
        <v>73</v>
      </c>
      <c r="L12" s="251" t="s">
        <v>73</v>
      </c>
      <c r="M12" s="251" t="s">
        <v>73</v>
      </c>
      <c r="N12" s="251" t="s">
        <v>73</v>
      </c>
      <c r="O12" s="251" t="s">
        <v>73</v>
      </c>
      <c r="P12" s="93" t="s">
        <v>73</v>
      </c>
      <c r="Q12" s="93" t="s">
        <v>73</v>
      </c>
      <c r="R12" s="93" t="s">
        <v>73</v>
      </c>
      <c r="S12" s="93" t="s">
        <v>73</v>
      </c>
      <c r="T12" s="93" t="s">
        <v>73</v>
      </c>
      <c r="U12" s="93" t="s">
        <v>73</v>
      </c>
      <c r="V12" s="93" t="s">
        <v>73</v>
      </c>
    </row>
    <row r="13" spans="1:22" x14ac:dyDescent="0.25">
      <c r="A13" s="16" t="s">
        <v>16</v>
      </c>
      <c r="B13" s="90">
        <v>71.97</v>
      </c>
      <c r="C13" s="90">
        <v>61.65</v>
      </c>
      <c r="D13" s="90">
        <v>6.76</v>
      </c>
      <c r="E13" s="90">
        <v>3.56</v>
      </c>
      <c r="F13" s="90">
        <v>10.56</v>
      </c>
      <c r="G13" s="90">
        <v>17.47</v>
      </c>
      <c r="H13" s="97">
        <v>16468</v>
      </c>
      <c r="I13" s="19">
        <v>68.05</v>
      </c>
      <c r="J13" s="19">
        <v>63.87</v>
      </c>
      <c r="K13" s="19">
        <v>2.65</v>
      </c>
      <c r="L13" s="19">
        <v>1.53</v>
      </c>
      <c r="M13" s="19">
        <v>7.29</v>
      </c>
      <c r="N13" s="19">
        <v>24.66</v>
      </c>
      <c r="O13" s="251">
        <v>914</v>
      </c>
      <c r="P13" s="90">
        <v>73.239999999999995</v>
      </c>
      <c r="Q13" s="90">
        <v>71.77</v>
      </c>
      <c r="R13" s="90">
        <v>1.01</v>
      </c>
      <c r="S13" s="90">
        <v>0.45</v>
      </c>
      <c r="T13" s="90">
        <v>8.48</v>
      </c>
      <c r="U13" s="90">
        <v>18.28</v>
      </c>
      <c r="V13" s="96">
        <v>890</v>
      </c>
    </row>
    <row r="14" spans="1:22" x14ac:dyDescent="0.25">
      <c r="A14" s="16" t="s">
        <v>17</v>
      </c>
      <c r="B14" s="90">
        <v>61.27</v>
      </c>
      <c r="C14" s="90">
        <v>48.36</v>
      </c>
      <c r="D14" s="90">
        <v>7.8</v>
      </c>
      <c r="E14" s="90">
        <v>5.0999999999999996</v>
      </c>
      <c r="F14" s="90">
        <v>10.08</v>
      </c>
      <c r="G14" s="90">
        <v>28.65</v>
      </c>
      <c r="H14" s="97">
        <v>11290</v>
      </c>
      <c r="I14" s="19">
        <v>36.97</v>
      </c>
      <c r="J14" s="19">
        <v>29.38</v>
      </c>
      <c r="K14" s="19">
        <v>2.81</v>
      </c>
      <c r="L14" s="19">
        <v>4.7699999999999996</v>
      </c>
      <c r="M14" s="19">
        <v>8.3800000000000008</v>
      </c>
      <c r="N14" s="19">
        <v>54.65</v>
      </c>
      <c r="O14" s="250">
        <v>786</v>
      </c>
      <c r="P14" s="90">
        <v>52.07</v>
      </c>
      <c r="Q14" s="90">
        <v>44.06</v>
      </c>
      <c r="R14" s="90">
        <v>2.13</v>
      </c>
      <c r="S14" s="90">
        <v>5.87</v>
      </c>
      <c r="T14" s="90">
        <v>6.66</v>
      </c>
      <c r="U14" s="90">
        <v>41.28</v>
      </c>
      <c r="V14" s="97">
        <v>987</v>
      </c>
    </row>
    <row r="15" spans="1:22" x14ac:dyDescent="0.25">
      <c r="A15" s="16" t="s">
        <v>18</v>
      </c>
      <c r="B15" s="90">
        <v>74.98</v>
      </c>
      <c r="C15" s="90">
        <v>68.010000000000005</v>
      </c>
      <c r="D15" s="90">
        <v>4.29</v>
      </c>
      <c r="E15" s="90">
        <v>2.67</v>
      </c>
      <c r="F15" s="90">
        <v>12.83</v>
      </c>
      <c r="G15" s="90">
        <v>12.19</v>
      </c>
      <c r="H15" s="97">
        <v>76672</v>
      </c>
      <c r="I15" s="19">
        <v>60.91</v>
      </c>
      <c r="J15" s="19">
        <v>52.12</v>
      </c>
      <c r="K15" s="19">
        <v>7.34</v>
      </c>
      <c r="L15" s="19">
        <v>1.46</v>
      </c>
      <c r="M15" s="19">
        <v>3.69</v>
      </c>
      <c r="N15" s="19">
        <v>35.4</v>
      </c>
      <c r="O15" s="250">
        <v>6716</v>
      </c>
      <c r="P15" s="90">
        <v>59.84</v>
      </c>
      <c r="Q15" s="90">
        <v>52.17</v>
      </c>
      <c r="R15" s="90">
        <v>7</v>
      </c>
      <c r="S15" s="90">
        <v>0.67</v>
      </c>
      <c r="T15" s="90">
        <v>4.0599999999999996</v>
      </c>
      <c r="U15" s="90">
        <v>36.1</v>
      </c>
      <c r="V15" s="97">
        <v>5595</v>
      </c>
    </row>
    <row r="16" spans="1:22" x14ac:dyDescent="0.25">
      <c r="A16" s="16" t="s">
        <v>19</v>
      </c>
      <c r="B16" s="90">
        <v>67.47</v>
      </c>
      <c r="C16" s="90">
        <v>53.64</v>
      </c>
      <c r="D16" s="90">
        <v>10</v>
      </c>
      <c r="E16" s="90">
        <v>3.84</v>
      </c>
      <c r="F16" s="90">
        <v>11.03</v>
      </c>
      <c r="G16" s="90">
        <v>21.5</v>
      </c>
      <c r="H16" s="97">
        <v>19196</v>
      </c>
      <c r="I16" s="19">
        <v>51.86</v>
      </c>
      <c r="J16" s="19">
        <v>43.67</v>
      </c>
      <c r="K16" s="19">
        <v>6.24</v>
      </c>
      <c r="L16" s="19">
        <v>1.96</v>
      </c>
      <c r="M16" s="19">
        <v>9.23</v>
      </c>
      <c r="N16" s="19">
        <v>38.909999999999997</v>
      </c>
      <c r="O16" s="250">
        <v>1550</v>
      </c>
      <c r="P16" s="90">
        <v>54.23</v>
      </c>
      <c r="Q16" s="90">
        <v>48.56</v>
      </c>
      <c r="R16" s="90">
        <v>4.84</v>
      </c>
      <c r="S16" s="90">
        <v>0.83</v>
      </c>
      <c r="T16" s="90">
        <v>7.9</v>
      </c>
      <c r="U16" s="90">
        <v>37.869999999999997</v>
      </c>
      <c r="V16" s="97">
        <v>1335</v>
      </c>
    </row>
    <row r="17" spans="1:22" x14ac:dyDescent="0.25">
      <c r="A17" s="16" t="s">
        <v>20</v>
      </c>
      <c r="B17" s="90">
        <v>77.62</v>
      </c>
      <c r="C17" s="90">
        <v>66.02</v>
      </c>
      <c r="D17" s="90">
        <v>9.2200000000000006</v>
      </c>
      <c r="E17" s="90">
        <v>2.37</v>
      </c>
      <c r="F17" s="90">
        <v>7.79</v>
      </c>
      <c r="G17" s="90">
        <v>14.59</v>
      </c>
      <c r="H17" s="97">
        <v>6967</v>
      </c>
      <c r="I17" s="19">
        <v>57.72</v>
      </c>
      <c r="J17" s="19">
        <v>51.33</v>
      </c>
      <c r="K17" s="19">
        <v>4.8</v>
      </c>
      <c r="L17" s="19">
        <v>1.59</v>
      </c>
      <c r="M17" s="19">
        <v>4.58</v>
      </c>
      <c r="N17" s="19">
        <v>37.700000000000003</v>
      </c>
      <c r="O17" s="250">
        <v>503</v>
      </c>
      <c r="P17" s="90">
        <v>59.82</v>
      </c>
      <c r="Q17" s="90">
        <v>51.97</v>
      </c>
      <c r="R17" s="90">
        <v>7.39</v>
      </c>
      <c r="S17" s="90">
        <v>0.46</v>
      </c>
      <c r="T17" s="90">
        <v>11.57</v>
      </c>
      <c r="U17" s="90">
        <v>28.61</v>
      </c>
      <c r="V17" s="96">
        <v>435</v>
      </c>
    </row>
    <row r="18" spans="1:22" x14ac:dyDescent="0.25">
      <c r="A18" s="16" t="s">
        <v>21</v>
      </c>
      <c r="B18" s="93" t="s">
        <v>75</v>
      </c>
      <c r="C18" s="93" t="s">
        <v>75</v>
      </c>
      <c r="D18" s="93" t="s">
        <v>75</v>
      </c>
      <c r="E18" s="93" t="s">
        <v>75</v>
      </c>
      <c r="F18" s="93" t="s">
        <v>75</v>
      </c>
      <c r="G18" s="93" t="s">
        <v>75</v>
      </c>
      <c r="H18" s="93" t="s">
        <v>75</v>
      </c>
      <c r="I18" s="251" t="s">
        <v>75</v>
      </c>
      <c r="J18" s="251" t="s">
        <v>75</v>
      </c>
      <c r="K18" s="251" t="s">
        <v>75</v>
      </c>
      <c r="L18" s="251" t="s">
        <v>75</v>
      </c>
      <c r="M18" s="251" t="s">
        <v>75</v>
      </c>
      <c r="N18" s="251" t="s">
        <v>75</v>
      </c>
      <c r="O18" s="251" t="s">
        <v>75</v>
      </c>
      <c r="P18" s="93" t="s">
        <v>75</v>
      </c>
      <c r="Q18" s="93" t="s">
        <v>75</v>
      </c>
      <c r="R18" s="93" t="s">
        <v>75</v>
      </c>
      <c r="S18" s="93" t="s">
        <v>75</v>
      </c>
      <c r="T18" s="93" t="s">
        <v>75</v>
      </c>
      <c r="U18" s="93" t="s">
        <v>75</v>
      </c>
      <c r="V18" s="93" t="s">
        <v>75</v>
      </c>
    </row>
    <row r="19" spans="1:22" x14ac:dyDescent="0.25">
      <c r="A19" s="16" t="s">
        <v>23</v>
      </c>
      <c r="B19" s="90">
        <v>62.53</v>
      </c>
      <c r="C19" s="90">
        <v>52.86</v>
      </c>
      <c r="D19" s="90">
        <v>8.56</v>
      </c>
      <c r="E19" s="90">
        <v>1.1100000000000001</v>
      </c>
      <c r="F19" s="90">
        <v>10.14</v>
      </c>
      <c r="G19" s="90">
        <v>27.32</v>
      </c>
      <c r="H19" s="97">
        <v>74719</v>
      </c>
      <c r="I19" s="19">
        <v>34.58</v>
      </c>
      <c r="J19" s="19">
        <v>30.03</v>
      </c>
      <c r="K19" s="19">
        <v>3.57</v>
      </c>
      <c r="L19" s="19">
        <v>0.98</v>
      </c>
      <c r="M19" s="19">
        <v>11.16</v>
      </c>
      <c r="N19" s="19">
        <v>54.26</v>
      </c>
      <c r="O19" s="250">
        <v>11338</v>
      </c>
      <c r="P19" s="90">
        <v>36.22</v>
      </c>
      <c r="Q19" s="90">
        <v>32.869999999999997</v>
      </c>
      <c r="R19" s="90">
        <v>2.86</v>
      </c>
      <c r="S19" s="90">
        <v>0.49</v>
      </c>
      <c r="T19" s="90">
        <v>7.69</v>
      </c>
      <c r="U19" s="90">
        <v>56.09</v>
      </c>
      <c r="V19" s="97">
        <v>12191</v>
      </c>
    </row>
    <row r="20" spans="1:22" x14ac:dyDescent="0.25">
      <c r="A20" s="16" t="s">
        <v>24</v>
      </c>
      <c r="B20" s="90">
        <v>63.89</v>
      </c>
      <c r="C20" s="90">
        <v>47.09</v>
      </c>
      <c r="D20" s="90">
        <v>12.76</v>
      </c>
      <c r="E20" s="90">
        <v>4.03</v>
      </c>
      <c r="F20" s="90">
        <v>13.54</v>
      </c>
      <c r="G20" s="90">
        <v>22.57</v>
      </c>
      <c r="H20" s="97">
        <v>34307</v>
      </c>
      <c r="I20" s="19">
        <v>46.04</v>
      </c>
      <c r="J20" s="19">
        <v>36.9</v>
      </c>
      <c r="K20" s="19">
        <v>5.29</v>
      </c>
      <c r="L20" s="19">
        <v>3.85</v>
      </c>
      <c r="M20" s="19">
        <v>12.71</v>
      </c>
      <c r="N20" s="19">
        <v>41.25</v>
      </c>
      <c r="O20" s="250">
        <v>2545</v>
      </c>
      <c r="P20" s="90">
        <v>54.71</v>
      </c>
      <c r="Q20" s="90">
        <v>48.26</v>
      </c>
      <c r="R20" s="90">
        <v>3.4</v>
      </c>
      <c r="S20" s="90">
        <v>3.05</v>
      </c>
      <c r="T20" s="90">
        <v>9.7200000000000006</v>
      </c>
      <c r="U20" s="90">
        <v>35.57</v>
      </c>
      <c r="V20" s="97">
        <v>1821</v>
      </c>
    </row>
    <row r="21" spans="1:22" x14ac:dyDescent="0.25">
      <c r="A21" s="16" t="s">
        <v>25</v>
      </c>
      <c r="B21" s="90">
        <v>63.8</v>
      </c>
      <c r="C21" s="90">
        <v>48.72</v>
      </c>
      <c r="D21" s="90">
        <v>8.9</v>
      </c>
      <c r="E21" s="90">
        <v>6.19</v>
      </c>
      <c r="F21" s="90">
        <v>12.73</v>
      </c>
      <c r="G21" s="90">
        <v>23.46</v>
      </c>
      <c r="H21" s="97">
        <v>2416</v>
      </c>
      <c r="I21" s="19">
        <v>37.46</v>
      </c>
      <c r="J21" s="19">
        <v>32.15</v>
      </c>
      <c r="K21" s="19">
        <v>2.83</v>
      </c>
      <c r="L21" s="19">
        <v>2.48</v>
      </c>
      <c r="M21" s="19">
        <v>5.42</v>
      </c>
      <c r="N21" s="19">
        <v>57.12</v>
      </c>
      <c r="O21" s="250">
        <v>283</v>
      </c>
      <c r="P21" s="90">
        <v>45.31</v>
      </c>
      <c r="Q21" s="90">
        <v>43.02</v>
      </c>
      <c r="R21" s="90">
        <v>1.83</v>
      </c>
      <c r="S21" s="90">
        <v>0.46</v>
      </c>
      <c r="T21" s="90">
        <v>6.18</v>
      </c>
      <c r="U21" s="90">
        <v>48.51</v>
      </c>
      <c r="V21" s="96">
        <v>437</v>
      </c>
    </row>
    <row r="22" spans="1:22" x14ac:dyDescent="0.25">
      <c r="A22" s="16" t="s">
        <v>26</v>
      </c>
      <c r="B22" s="90">
        <v>59.87</v>
      </c>
      <c r="C22" s="90">
        <v>48.67</v>
      </c>
      <c r="D22" s="90">
        <v>7.14</v>
      </c>
      <c r="E22" s="90">
        <v>4.0599999999999996</v>
      </c>
      <c r="F22" s="90">
        <v>12.49</v>
      </c>
      <c r="G22" s="90">
        <v>27.64</v>
      </c>
      <c r="H22" s="97">
        <v>4262</v>
      </c>
      <c r="I22" s="19">
        <v>41.64</v>
      </c>
      <c r="J22" s="19">
        <v>35.17</v>
      </c>
      <c r="K22" s="19">
        <v>4.4000000000000004</v>
      </c>
      <c r="L22" s="19">
        <v>2.0699999999999998</v>
      </c>
      <c r="M22" s="19">
        <v>13.03</v>
      </c>
      <c r="N22" s="19">
        <v>45.32</v>
      </c>
      <c r="O22" s="250">
        <v>389</v>
      </c>
      <c r="P22" s="90">
        <v>40.32</v>
      </c>
      <c r="Q22" s="90">
        <v>37.49</v>
      </c>
      <c r="R22" s="90">
        <v>1.82</v>
      </c>
      <c r="S22" s="90">
        <v>1.01</v>
      </c>
      <c r="T22" s="90">
        <v>12.64</v>
      </c>
      <c r="U22" s="90">
        <v>47.04</v>
      </c>
      <c r="V22" s="96">
        <v>384</v>
      </c>
    </row>
    <row r="23" spans="1:22" x14ac:dyDescent="0.25">
      <c r="A23" s="16" t="s">
        <v>27</v>
      </c>
      <c r="B23" s="90">
        <v>72.78</v>
      </c>
      <c r="C23" s="90">
        <v>60.46</v>
      </c>
      <c r="D23" s="90">
        <v>6.71</v>
      </c>
      <c r="E23" s="90">
        <v>5.62</v>
      </c>
      <c r="F23" s="90">
        <v>8.17</v>
      </c>
      <c r="G23" s="90">
        <v>19.04</v>
      </c>
      <c r="H23" s="97">
        <v>20754</v>
      </c>
      <c r="I23" s="19">
        <v>67.319999999999993</v>
      </c>
      <c r="J23" s="19">
        <v>62.58</v>
      </c>
      <c r="K23" s="19">
        <v>3.42</v>
      </c>
      <c r="L23" s="19">
        <v>1.32</v>
      </c>
      <c r="M23" s="19">
        <v>4.95</v>
      </c>
      <c r="N23" s="19">
        <v>27.73</v>
      </c>
      <c r="O23" s="250">
        <v>2237</v>
      </c>
      <c r="P23" s="90">
        <v>74.33</v>
      </c>
      <c r="Q23" s="90">
        <v>69.61</v>
      </c>
      <c r="R23" s="90">
        <v>3.89</v>
      </c>
      <c r="S23" s="90">
        <v>0.83</v>
      </c>
      <c r="T23" s="90">
        <v>6.11</v>
      </c>
      <c r="U23" s="90">
        <v>19.559999999999999</v>
      </c>
      <c r="V23" s="97">
        <v>1574</v>
      </c>
    </row>
    <row r="24" spans="1:22" x14ac:dyDescent="0.25">
      <c r="A24" s="16" t="s">
        <v>28</v>
      </c>
      <c r="B24" s="90">
        <v>69.67</v>
      </c>
      <c r="C24" s="90">
        <v>58.11</v>
      </c>
      <c r="D24" s="90">
        <v>8.58</v>
      </c>
      <c r="E24" s="90">
        <v>2.98</v>
      </c>
      <c r="F24" s="90">
        <v>8.23</v>
      </c>
      <c r="G24" s="90">
        <v>22.1</v>
      </c>
      <c r="H24" s="97">
        <v>28291</v>
      </c>
      <c r="I24" s="19">
        <v>54.02</v>
      </c>
      <c r="J24" s="19">
        <v>47.55</v>
      </c>
      <c r="K24" s="19">
        <v>5.07</v>
      </c>
      <c r="L24" s="19">
        <v>1.4</v>
      </c>
      <c r="M24" s="19">
        <v>7.85</v>
      </c>
      <c r="N24" s="19">
        <v>38.130000000000003</v>
      </c>
      <c r="O24" s="250">
        <v>2509</v>
      </c>
      <c r="P24" s="90">
        <v>64.23</v>
      </c>
      <c r="Q24" s="90">
        <v>57.53</v>
      </c>
      <c r="R24" s="90">
        <v>6.11</v>
      </c>
      <c r="S24" s="90">
        <v>0.59</v>
      </c>
      <c r="T24" s="90">
        <v>6.36</v>
      </c>
      <c r="U24" s="90">
        <v>29.41</v>
      </c>
      <c r="V24" s="97">
        <v>2063</v>
      </c>
    </row>
    <row r="25" spans="1:22" x14ac:dyDescent="0.25">
      <c r="A25" s="16" t="s">
        <v>29</v>
      </c>
      <c r="B25" s="90">
        <v>83.45</v>
      </c>
      <c r="C25" s="90">
        <v>71.430000000000007</v>
      </c>
      <c r="D25" s="90">
        <v>7.58</v>
      </c>
      <c r="E25" s="90">
        <v>4.4400000000000004</v>
      </c>
      <c r="F25" s="90">
        <v>5.79</v>
      </c>
      <c r="G25" s="90">
        <v>10.76</v>
      </c>
      <c r="H25" s="97">
        <v>10863</v>
      </c>
      <c r="I25" s="19">
        <v>69.66</v>
      </c>
      <c r="J25" s="19">
        <v>64.59</v>
      </c>
      <c r="K25" s="19">
        <v>4.33</v>
      </c>
      <c r="L25" s="19">
        <v>0.74</v>
      </c>
      <c r="M25" s="19">
        <v>4.47</v>
      </c>
      <c r="N25" s="19">
        <v>25.87</v>
      </c>
      <c r="O25" s="250">
        <v>672</v>
      </c>
      <c r="P25" s="90">
        <v>70.989999999999995</v>
      </c>
      <c r="Q25" s="90">
        <v>67.36</v>
      </c>
      <c r="R25" s="90">
        <v>3.18</v>
      </c>
      <c r="S25" s="90">
        <v>0.45</v>
      </c>
      <c r="T25" s="90">
        <v>10.93</v>
      </c>
      <c r="U25" s="90">
        <v>18.079999999999998</v>
      </c>
      <c r="V25" s="96">
        <v>442</v>
      </c>
    </row>
    <row r="26" spans="1:22" x14ac:dyDescent="0.25">
      <c r="A26" s="16" t="s">
        <v>30</v>
      </c>
      <c r="B26" s="90">
        <v>71.510000000000005</v>
      </c>
      <c r="C26" s="90">
        <v>58.84</v>
      </c>
      <c r="D26" s="90">
        <v>7.58</v>
      </c>
      <c r="E26" s="90">
        <v>5.09</v>
      </c>
      <c r="F26" s="90">
        <v>9.1199999999999992</v>
      </c>
      <c r="G26" s="90">
        <v>19.38</v>
      </c>
      <c r="H26" s="97">
        <v>11039</v>
      </c>
      <c r="I26" s="19">
        <v>51.89</v>
      </c>
      <c r="J26" s="19">
        <v>42.44</v>
      </c>
      <c r="K26" s="19">
        <v>6.57</v>
      </c>
      <c r="L26" s="19">
        <v>2.88</v>
      </c>
      <c r="M26" s="19">
        <v>5.92</v>
      </c>
      <c r="N26" s="19">
        <v>42.18</v>
      </c>
      <c r="O26" s="250">
        <v>1225</v>
      </c>
      <c r="P26" s="90">
        <v>51.98</v>
      </c>
      <c r="Q26" s="90">
        <v>42.34</v>
      </c>
      <c r="R26" s="90">
        <v>7.7</v>
      </c>
      <c r="S26" s="90">
        <v>1.94</v>
      </c>
      <c r="T26" s="90">
        <v>8.8800000000000008</v>
      </c>
      <c r="U26" s="90">
        <v>39.14</v>
      </c>
      <c r="V26" s="97">
        <v>1032</v>
      </c>
    </row>
    <row r="27" spans="1:22" x14ac:dyDescent="0.25">
      <c r="A27" s="16" t="s">
        <v>31</v>
      </c>
      <c r="B27" s="90">
        <v>64.28</v>
      </c>
      <c r="C27" s="90">
        <v>52.13</v>
      </c>
      <c r="D27" s="90">
        <v>7.51</v>
      </c>
      <c r="E27" s="90">
        <v>4.6399999999999997</v>
      </c>
      <c r="F27" s="90">
        <v>8.9</v>
      </c>
      <c r="G27" s="90">
        <v>26.82</v>
      </c>
      <c r="H27" s="97">
        <v>15114</v>
      </c>
      <c r="I27" s="19">
        <v>42.64</v>
      </c>
      <c r="J27" s="19">
        <v>35.65</v>
      </c>
      <c r="K27" s="19">
        <v>5.62</v>
      </c>
      <c r="L27" s="19">
        <v>1.37</v>
      </c>
      <c r="M27" s="19">
        <v>6.49</v>
      </c>
      <c r="N27" s="19">
        <v>50.87</v>
      </c>
      <c r="O27" s="250">
        <v>962</v>
      </c>
      <c r="P27" s="90">
        <v>61.58</v>
      </c>
      <c r="Q27" s="90">
        <v>57.1</v>
      </c>
      <c r="R27" s="90">
        <v>3.61</v>
      </c>
      <c r="S27" s="90">
        <v>0.87</v>
      </c>
      <c r="T27" s="90">
        <v>6.19</v>
      </c>
      <c r="U27" s="90">
        <v>32.229999999999997</v>
      </c>
      <c r="V27" s="96">
        <v>809</v>
      </c>
    </row>
    <row r="28" spans="1:22" x14ac:dyDescent="0.25">
      <c r="A28" s="16" t="s">
        <v>32</v>
      </c>
      <c r="B28" s="90">
        <v>61.99</v>
      </c>
      <c r="C28" s="90">
        <v>48.95</v>
      </c>
      <c r="D28" s="90">
        <v>8.24</v>
      </c>
      <c r="E28" s="90">
        <v>4.8</v>
      </c>
      <c r="F28" s="90">
        <v>12.91</v>
      </c>
      <c r="G28" s="90">
        <v>25.1</v>
      </c>
      <c r="H28" s="97">
        <v>15621</v>
      </c>
      <c r="I28" s="19">
        <v>46.29</v>
      </c>
      <c r="J28" s="19">
        <v>38.08</v>
      </c>
      <c r="K28" s="19">
        <v>5.74</v>
      </c>
      <c r="L28" s="19">
        <v>2.48</v>
      </c>
      <c r="M28" s="19">
        <v>11.66</v>
      </c>
      <c r="N28" s="19">
        <v>42.04</v>
      </c>
      <c r="O28" s="250">
        <v>825</v>
      </c>
      <c r="P28" s="90">
        <v>45.56</v>
      </c>
      <c r="Q28" s="90">
        <v>41.11</v>
      </c>
      <c r="R28" s="90">
        <v>3.78</v>
      </c>
      <c r="S28" s="90">
        <v>0.68</v>
      </c>
      <c r="T28" s="90">
        <v>11.33</v>
      </c>
      <c r="U28" s="90">
        <v>43.11</v>
      </c>
      <c r="V28" s="96">
        <v>883</v>
      </c>
    </row>
    <row r="29" spans="1:22" x14ac:dyDescent="0.25">
      <c r="A29" s="16" t="s">
        <v>33</v>
      </c>
      <c r="B29" s="90">
        <v>62.43</v>
      </c>
      <c r="C29" s="90">
        <v>49.28</v>
      </c>
      <c r="D29" s="90">
        <v>9.31</v>
      </c>
      <c r="E29" s="90">
        <v>3.85</v>
      </c>
      <c r="F29" s="90">
        <v>10.16</v>
      </c>
      <c r="G29" s="90">
        <v>27.4</v>
      </c>
      <c r="H29" s="97">
        <v>3640</v>
      </c>
      <c r="I29" s="19">
        <v>30</v>
      </c>
      <c r="J29" s="19">
        <v>24.63</v>
      </c>
      <c r="K29" s="19">
        <v>3.58</v>
      </c>
      <c r="L29" s="19">
        <v>1.78</v>
      </c>
      <c r="M29" s="19">
        <v>12.19</v>
      </c>
      <c r="N29" s="19">
        <v>57.82</v>
      </c>
      <c r="O29" s="250">
        <v>280</v>
      </c>
      <c r="P29" s="90">
        <v>30.45</v>
      </c>
      <c r="Q29" s="90">
        <v>26.97</v>
      </c>
      <c r="R29" s="90">
        <v>3.2</v>
      </c>
      <c r="S29" s="90">
        <v>0.28999999999999998</v>
      </c>
      <c r="T29" s="90">
        <v>15.49</v>
      </c>
      <c r="U29" s="90">
        <v>54.06</v>
      </c>
      <c r="V29" s="96">
        <v>345</v>
      </c>
    </row>
    <row r="30" spans="1:22" x14ac:dyDescent="0.25">
      <c r="A30" s="16" t="s">
        <v>34</v>
      </c>
      <c r="B30" s="90">
        <v>78.25</v>
      </c>
      <c r="C30" s="90">
        <v>67.319999999999993</v>
      </c>
      <c r="D30" s="90">
        <v>8.1300000000000008</v>
      </c>
      <c r="E30" s="90">
        <v>2.81</v>
      </c>
      <c r="F30" s="90">
        <v>8.44</v>
      </c>
      <c r="G30" s="90">
        <v>13.31</v>
      </c>
      <c r="H30" s="97">
        <v>10696</v>
      </c>
      <c r="I30" s="19">
        <v>44.94</v>
      </c>
      <c r="J30" s="19">
        <v>36.11</v>
      </c>
      <c r="K30" s="19">
        <v>5.15</v>
      </c>
      <c r="L30" s="19">
        <v>3.69</v>
      </c>
      <c r="M30" s="19">
        <v>25.02</v>
      </c>
      <c r="N30" s="19">
        <v>30.04</v>
      </c>
      <c r="O30" s="250">
        <v>1870</v>
      </c>
      <c r="P30" s="90">
        <v>43.36</v>
      </c>
      <c r="Q30" s="90">
        <v>37.33</v>
      </c>
      <c r="R30" s="90">
        <v>4.2699999999999996</v>
      </c>
      <c r="S30" s="90">
        <v>1.77</v>
      </c>
      <c r="T30" s="90">
        <v>17.28</v>
      </c>
      <c r="U30" s="90">
        <v>39.36</v>
      </c>
      <c r="V30" s="97">
        <v>2007</v>
      </c>
    </row>
    <row r="31" spans="1:22" x14ac:dyDescent="0.25">
      <c r="A31" s="16" t="s">
        <v>35</v>
      </c>
      <c r="B31" s="90">
        <v>77.709999999999994</v>
      </c>
      <c r="C31" s="90">
        <v>66.25</v>
      </c>
      <c r="D31" s="90">
        <v>8.8699999999999992</v>
      </c>
      <c r="E31" s="90">
        <v>2.58</v>
      </c>
      <c r="F31" s="90">
        <v>7.12</v>
      </c>
      <c r="G31" s="90">
        <v>15.17</v>
      </c>
      <c r="H31" s="97">
        <v>13932</v>
      </c>
      <c r="I31" s="19">
        <v>68.59</v>
      </c>
      <c r="J31" s="19">
        <v>59.09</v>
      </c>
      <c r="K31" s="19">
        <v>8.32</v>
      </c>
      <c r="L31" s="19">
        <v>1.19</v>
      </c>
      <c r="M31" s="19">
        <v>8.19</v>
      </c>
      <c r="N31" s="19">
        <v>23.22</v>
      </c>
      <c r="O31" s="250">
        <v>675</v>
      </c>
      <c r="P31" s="90">
        <v>60.82</v>
      </c>
      <c r="Q31" s="90">
        <v>56.8</v>
      </c>
      <c r="R31" s="90">
        <v>3.49</v>
      </c>
      <c r="S31" s="90">
        <v>0.53</v>
      </c>
      <c r="T31" s="90">
        <v>9.0500000000000007</v>
      </c>
      <c r="U31" s="90">
        <v>30.13</v>
      </c>
      <c r="V31" s="96">
        <v>951</v>
      </c>
    </row>
    <row r="32" spans="1:22" x14ac:dyDescent="0.25">
      <c r="A32" s="16" t="s">
        <v>36</v>
      </c>
      <c r="B32" s="90">
        <v>73.8</v>
      </c>
      <c r="C32" s="90">
        <v>64.36</v>
      </c>
      <c r="D32" s="90">
        <v>6.73</v>
      </c>
      <c r="E32" s="90">
        <v>2.71</v>
      </c>
      <c r="F32" s="90">
        <v>9.91</v>
      </c>
      <c r="G32" s="90">
        <v>16.29</v>
      </c>
      <c r="H32" s="97">
        <v>31854</v>
      </c>
      <c r="I32" s="19">
        <v>69.569999999999993</v>
      </c>
      <c r="J32" s="19">
        <v>64.27</v>
      </c>
      <c r="K32" s="19">
        <v>4.43</v>
      </c>
      <c r="L32" s="19">
        <v>0.88</v>
      </c>
      <c r="M32" s="19">
        <v>4.53</v>
      </c>
      <c r="N32" s="19">
        <v>25.89</v>
      </c>
      <c r="O32" s="250">
        <v>2388</v>
      </c>
      <c r="P32" s="90">
        <v>68.099999999999994</v>
      </c>
      <c r="Q32" s="90">
        <v>63.41</v>
      </c>
      <c r="R32" s="90">
        <v>4.12</v>
      </c>
      <c r="S32" s="90">
        <v>0.56999999999999995</v>
      </c>
      <c r="T32" s="90">
        <v>7.06</v>
      </c>
      <c r="U32" s="90">
        <v>24.84</v>
      </c>
      <c r="V32" s="97">
        <v>2080</v>
      </c>
    </row>
    <row r="33" spans="1:22" x14ac:dyDescent="0.25">
      <c r="A33" s="16" t="s">
        <v>37</v>
      </c>
      <c r="B33" s="90">
        <v>78.03</v>
      </c>
      <c r="C33" s="90">
        <v>62.22</v>
      </c>
      <c r="D33" s="90">
        <v>9.9499999999999993</v>
      </c>
      <c r="E33" s="90">
        <v>5.87</v>
      </c>
      <c r="F33" s="90">
        <v>7.47</v>
      </c>
      <c r="G33" s="90">
        <v>14.5</v>
      </c>
      <c r="H33" s="97">
        <v>14933</v>
      </c>
      <c r="I33" s="19">
        <v>66.95</v>
      </c>
      <c r="J33" s="19">
        <v>59.91</v>
      </c>
      <c r="K33" s="19">
        <v>5.85</v>
      </c>
      <c r="L33" s="19">
        <v>1.19</v>
      </c>
      <c r="M33" s="19">
        <v>4.07</v>
      </c>
      <c r="N33" s="19">
        <v>28.98</v>
      </c>
      <c r="O33" s="250">
        <v>1776</v>
      </c>
      <c r="P33" s="90">
        <v>68.38</v>
      </c>
      <c r="Q33" s="90">
        <v>63.56</v>
      </c>
      <c r="R33" s="90">
        <v>4</v>
      </c>
      <c r="S33" s="90">
        <v>0.82</v>
      </c>
      <c r="T33" s="90">
        <v>5.87</v>
      </c>
      <c r="U33" s="90">
        <v>25.75</v>
      </c>
      <c r="V33" s="96">
        <v>1109</v>
      </c>
    </row>
    <row r="34" spans="1:22" x14ac:dyDescent="0.25">
      <c r="A34" s="16" t="s">
        <v>38</v>
      </c>
      <c r="B34" s="90">
        <v>67.33</v>
      </c>
      <c r="C34" s="90">
        <v>54.39</v>
      </c>
      <c r="D34" s="90">
        <v>8.3699999999999992</v>
      </c>
      <c r="E34" s="90">
        <v>4.57</v>
      </c>
      <c r="F34" s="90">
        <v>10.31</v>
      </c>
      <c r="G34" s="90">
        <v>22.36</v>
      </c>
      <c r="H34" s="97">
        <v>8465</v>
      </c>
      <c r="I34" s="19">
        <v>33.96</v>
      </c>
      <c r="J34" s="19">
        <v>28.87</v>
      </c>
      <c r="K34" s="19">
        <v>2.59</v>
      </c>
      <c r="L34" s="19">
        <v>2.5</v>
      </c>
      <c r="M34" s="19">
        <v>8.19</v>
      </c>
      <c r="N34" s="19">
        <v>57.85</v>
      </c>
      <c r="O34" s="252">
        <v>471</v>
      </c>
      <c r="P34" s="90">
        <v>54.24</v>
      </c>
      <c r="Q34" s="90">
        <v>49.58</v>
      </c>
      <c r="R34" s="90">
        <v>4.18</v>
      </c>
      <c r="S34" s="90">
        <v>0.49</v>
      </c>
      <c r="T34" s="90">
        <v>9.14</v>
      </c>
      <c r="U34" s="90">
        <v>36.619999999999997</v>
      </c>
      <c r="V34" s="96">
        <v>411</v>
      </c>
    </row>
    <row r="35" spans="1:22" x14ac:dyDescent="0.25">
      <c r="A35" s="16" t="s">
        <v>39</v>
      </c>
      <c r="B35" s="90">
        <v>69.2</v>
      </c>
      <c r="C35" s="90">
        <v>55.96</v>
      </c>
      <c r="D35" s="90">
        <v>9.0399999999999991</v>
      </c>
      <c r="E35" s="90">
        <v>4.21</v>
      </c>
      <c r="F35" s="90">
        <v>9.42</v>
      </c>
      <c r="G35" s="90">
        <v>21.38</v>
      </c>
      <c r="H35" s="97">
        <v>16513</v>
      </c>
      <c r="I35" s="19">
        <v>55.96</v>
      </c>
      <c r="J35" s="19">
        <v>47.9</v>
      </c>
      <c r="K35" s="19">
        <v>6.28</v>
      </c>
      <c r="L35" s="19">
        <v>1.78</v>
      </c>
      <c r="M35" s="19">
        <v>5.49</v>
      </c>
      <c r="N35" s="19">
        <v>38.549999999999997</v>
      </c>
      <c r="O35" s="252">
        <v>1601</v>
      </c>
      <c r="P35" s="90">
        <v>53.42</v>
      </c>
      <c r="Q35" s="90">
        <v>48.29</v>
      </c>
      <c r="R35" s="90">
        <v>3.93</v>
      </c>
      <c r="S35" s="90">
        <v>1.2</v>
      </c>
      <c r="T35" s="90">
        <v>6.37</v>
      </c>
      <c r="U35" s="90">
        <v>40.21</v>
      </c>
      <c r="V35" s="97">
        <v>1087</v>
      </c>
    </row>
    <row r="36" spans="1:22" x14ac:dyDescent="0.25">
      <c r="A36" s="16" t="s">
        <v>40</v>
      </c>
      <c r="B36" s="90">
        <v>58.86</v>
      </c>
      <c r="C36" s="90">
        <v>47.29</v>
      </c>
      <c r="D36" s="90">
        <v>9.5399999999999991</v>
      </c>
      <c r="E36" s="90">
        <v>2.0299999999999998</v>
      </c>
      <c r="F36" s="90">
        <v>12.1</v>
      </c>
      <c r="G36" s="90">
        <v>29.04</v>
      </c>
      <c r="H36" s="97">
        <v>5001</v>
      </c>
      <c r="I36" s="19">
        <v>35.43</v>
      </c>
      <c r="J36" s="19">
        <v>30.69</v>
      </c>
      <c r="K36" s="19">
        <v>3.52</v>
      </c>
      <c r="L36" s="19">
        <v>1.22</v>
      </c>
      <c r="M36" s="19">
        <v>7.12</v>
      </c>
      <c r="N36" s="19">
        <v>57.45</v>
      </c>
      <c r="O36" s="252">
        <v>746</v>
      </c>
      <c r="P36" s="90">
        <v>44.03</v>
      </c>
      <c r="Q36" s="90">
        <v>40.89</v>
      </c>
      <c r="R36" s="90">
        <v>2.37</v>
      </c>
      <c r="S36" s="90">
        <v>0.78</v>
      </c>
      <c r="T36" s="90">
        <v>7.56</v>
      </c>
      <c r="U36" s="90">
        <v>48.4</v>
      </c>
      <c r="V36" s="96">
        <v>680</v>
      </c>
    </row>
    <row r="37" spans="1:22" x14ac:dyDescent="0.25">
      <c r="A37" s="16" t="s">
        <v>41</v>
      </c>
      <c r="B37" s="90">
        <v>70.42</v>
      </c>
      <c r="C37" s="90">
        <v>55.28</v>
      </c>
      <c r="D37" s="90">
        <v>10.48</v>
      </c>
      <c r="E37" s="90">
        <v>4.66</v>
      </c>
      <c r="F37" s="90">
        <v>10.87</v>
      </c>
      <c r="G37" s="90">
        <v>18.71</v>
      </c>
      <c r="H37" s="97">
        <v>7631</v>
      </c>
      <c r="I37" s="19">
        <v>65.22</v>
      </c>
      <c r="J37" s="19">
        <v>56.8</v>
      </c>
      <c r="K37" s="19">
        <v>6.61</v>
      </c>
      <c r="L37" s="19">
        <v>1.81</v>
      </c>
      <c r="M37" s="19">
        <v>6.87</v>
      </c>
      <c r="N37" s="19">
        <v>27.91</v>
      </c>
      <c r="O37" s="252">
        <v>454</v>
      </c>
      <c r="P37" s="90">
        <v>75.62</v>
      </c>
      <c r="Q37" s="90">
        <v>70.040000000000006</v>
      </c>
      <c r="R37" s="90">
        <v>5.0599999999999996</v>
      </c>
      <c r="S37" s="90">
        <v>0.52</v>
      </c>
      <c r="T37" s="90">
        <v>5.75</v>
      </c>
      <c r="U37" s="90">
        <v>18.63</v>
      </c>
      <c r="V37" s="96">
        <v>574</v>
      </c>
    </row>
    <row r="38" spans="1:22" x14ac:dyDescent="0.25">
      <c r="A38" s="16" t="s">
        <v>42</v>
      </c>
      <c r="B38" s="90">
        <v>45.06</v>
      </c>
      <c r="C38" s="90">
        <v>35.61</v>
      </c>
      <c r="D38" s="90">
        <v>7.19</v>
      </c>
      <c r="E38" s="90">
        <v>2.25</v>
      </c>
      <c r="F38" s="90">
        <v>19.239999999999998</v>
      </c>
      <c r="G38" s="90">
        <v>35.700000000000003</v>
      </c>
      <c r="H38" s="97">
        <v>9940</v>
      </c>
      <c r="I38" s="19">
        <v>20.51</v>
      </c>
      <c r="J38" s="19">
        <v>15.31</v>
      </c>
      <c r="K38" s="19">
        <v>3.58</v>
      </c>
      <c r="L38" s="19">
        <v>1.62</v>
      </c>
      <c r="M38" s="19">
        <v>16.66</v>
      </c>
      <c r="N38" s="19">
        <v>62.84</v>
      </c>
      <c r="O38" s="252">
        <v>1437</v>
      </c>
      <c r="P38" s="90">
        <v>18.96</v>
      </c>
      <c r="Q38" s="90">
        <v>14.84</v>
      </c>
      <c r="R38" s="90">
        <v>3.21</v>
      </c>
      <c r="S38" s="90">
        <v>0.91</v>
      </c>
      <c r="T38" s="90">
        <v>12.06</v>
      </c>
      <c r="U38" s="90">
        <v>68.98</v>
      </c>
      <c r="V38" s="97">
        <v>2008</v>
      </c>
    </row>
    <row r="39" spans="1:22" x14ac:dyDescent="0.25">
      <c r="A39" s="16" t="s">
        <v>43</v>
      </c>
      <c r="B39" s="90">
        <v>81.14</v>
      </c>
      <c r="C39" s="90">
        <v>68.099999999999994</v>
      </c>
      <c r="D39" s="90">
        <v>10.67</v>
      </c>
      <c r="E39" s="90">
        <v>2.37</v>
      </c>
      <c r="F39" s="90">
        <v>5.1100000000000003</v>
      </c>
      <c r="G39" s="90">
        <v>13.75</v>
      </c>
      <c r="H39" s="97">
        <v>4561</v>
      </c>
      <c r="I39" s="19">
        <v>62.27</v>
      </c>
      <c r="J39" s="19">
        <v>55.19</v>
      </c>
      <c r="K39" s="19">
        <v>5.29</v>
      </c>
      <c r="L39" s="19">
        <v>1.79</v>
      </c>
      <c r="M39" s="19">
        <v>10.17</v>
      </c>
      <c r="N39" s="19">
        <v>27.55</v>
      </c>
      <c r="O39" s="252">
        <v>170</v>
      </c>
      <c r="P39" s="90">
        <v>52.18</v>
      </c>
      <c r="Q39" s="90">
        <v>48.91</v>
      </c>
      <c r="R39" s="90">
        <v>1.64</v>
      </c>
      <c r="S39" s="90">
        <v>1.63</v>
      </c>
      <c r="T39" s="90">
        <v>9.7799999999999994</v>
      </c>
      <c r="U39" s="90">
        <v>38.03</v>
      </c>
      <c r="V39" s="96">
        <v>184</v>
      </c>
    </row>
    <row r="40" spans="1:22" x14ac:dyDescent="0.25">
      <c r="A40" s="16" t="s">
        <v>45</v>
      </c>
      <c r="B40" s="90">
        <v>56.36</v>
      </c>
      <c r="C40" s="90">
        <v>44.7</v>
      </c>
      <c r="D40" s="90">
        <v>4.9000000000000004</v>
      </c>
      <c r="E40" s="90">
        <v>6.76</v>
      </c>
      <c r="F40" s="90">
        <v>13.87</v>
      </c>
      <c r="G40" s="90">
        <v>29.77</v>
      </c>
      <c r="H40" s="97">
        <v>5897</v>
      </c>
      <c r="I40" s="19">
        <v>36.340000000000003</v>
      </c>
      <c r="J40" s="19">
        <v>30.9</v>
      </c>
      <c r="K40" s="19">
        <v>3.02</v>
      </c>
      <c r="L40" s="19">
        <v>2.42</v>
      </c>
      <c r="M40" s="19">
        <v>6.48</v>
      </c>
      <c r="N40" s="19">
        <v>57.18</v>
      </c>
      <c r="O40" s="252">
        <v>631</v>
      </c>
      <c r="P40" s="90">
        <v>42.72</v>
      </c>
      <c r="Q40" s="90">
        <v>37.32</v>
      </c>
      <c r="R40" s="90">
        <v>3.86</v>
      </c>
      <c r="S40" s="90">
        <v>1.54</v>
      </c>
      <c r="T40" s="90">
        <v>8.33</v>
      </c>
      <c r="U40" s="90">
        <v>48.95</v>
      </c>
      <c r="V40" s="96">
        <v>665</v>
      </c>
    </row>
    <row r="41" spans="1:22" x14ac:dyDescent="0.25">
      <c r="A41" s="16" t="s">
        <v>47</v>
      </c>
      <c r="B41" s="90">
        <v>78.36</v>
      </c>
      <c r="C41" s="90">
        <v>67.31</v>
      </c>
      <c r="D41" s="90">
        <v>7.67</v>
      </c>
      <c r="E41" s="90">
        <v>3.37</v>
      </c>
      <c r="F41" s="90">
        <v>7.21</v>
      </c>
      <c r="G41" s="90">
        <v>14.44</v>
      </c>
      <c r="H41" s="97">
        <v>24898</v>
      </c>
      <c r="I41" s="19">
        <v>55.99</v>
      </c>
      <c r="J41" s="19">
        <v>51.32</v>
      </c>
      <c r="K41" s="19">
        <v>3.31</v>
      </c>
      <c r="L41" s="19">
        <v>1.36</v>
      </c>
      <c r="M41" s="19">
        <v>4.54</v>
      </c>
      <c r="N41" s="19">
        <v>39.47</v>
      </c>
      <c r="O41" s="252">
        <v>1549</v>
      </c>
      <c r="P41" s="90">
        <v>70.67</v>
      </c>
      <c r="Q41" s="90">
        <v>64.64</v>
      </c>
      <c r="R41" s="90">
        <v>5.29</v>
      </c>
      <c r="S41" s="90">
        <v>0.74</v>
      </c>
      <c r="T41" s="90">
        <v>4.1399999999999997</v>
      </c>
      <c r="U41" s="90">
        <v>25.18</v>
      </c>
      <c r="V41" s="97">
        <v>1344</v>
      </c>
    </row>
    <row r="42" spans="1:22" x14ac:dyDescent="0.25">
      <c r="A42" s="16" t="s">
        <v>48</v>
      </c>
      <c r="B42" s="90">
        <v>71.58</v>
      </c>
      <c r="C42" s="90">
        <v>56.5</v>
      </c>
      <c r="D42" s="90">
        <v>9.3800000000000008</v>
      </c>
      <c r="E42" s="90">
        <v>5.71</v>
      </c>
      <c r="F42" s="90">
        <v>8.4499999999999993</v>
      </c>
      <c r="G42" s="90">
        <v>19.97</v>
      </c>
      <c r="H42" s="97">
        <v>5607</v>
      </c>
      <c r="I42" s="19">
        <v>35.31</v>
      </c>
      <c r="J42" s="19">
        <v>26.54</v>
      </c>
      <c r="K42" s="19">
        <v>6.41</v>
      </c>
      <c r="L42" s="19">
        <v>2.36</v>
      </c>
      <c r="M42" s="19">
        <v>8.23</v>
      </c>
      <c r="N42" s="19">
        <v>56.45</v>
      </c>
      <c r="O42" s="252">
        <v>516</v>
      </c>
      <c r="P42" s="90">
        <v>43.86</v>
      </c>
      <c r="Q42" s="90">
        <v>38.64</v>
      </c>
      <c r="R42" s="90">
        <v>4.29</v>
      </c>
      <c r="S42" s="90">
        <v>0.94</v>
      </c>
      <c r="T42" s="90">
        <v>6.7</v>
      </c>
      <c r="U42" s="90">
        <v>49.45</v>
      </c>
      <c r="V42" s="96">
        <v>427</v>
      </c>
    </row>
    <row r="43" spans="1:22" x14ac:dyDescent="0.25">
      <c r="A43" s="16" t="s">
        <v>49</v>
      </c>
      <c r="B43" s="90">
        <v>69.12</v>
      </c>
      <c r="C43" s="90">
        <v>58.31</v>
      </c>
      <c r="D43" s="90">
        <v>7.63</v>
      </c>
      <c r="E43" s="90">
        <v>3.19</v>
      </c>
      <c r="F43" s="90">
        <v>8.74</v>
      </c>
      <c r="G43" s="90">
        <v>22.14</v>
      </c>
      <c r="H43" s="97">
        <v>41950</v>
      </c>
      <c r="I43" s="19">
        <v>56.73</v>
      </c>
      <c r="J43" s="19">
        <v>51.54</v>
      </c>
      <c r="K43" s="19">
        <v>3.67</v>
      </c>
      <c r="L43" s="19">
        <v>1.52</v>
      </c>
      <c r="M43" s="19">
        <v>6.82</v>
      </c>
      <c r="N43" s="19">
        <v>36.44</v>
      </c>
      <c r="O43" s="252">
        <v>3330</v>
      </c>
      <c r="P43" s="90">
        <v>55.46</v>
      </c>
      <c r="Q43" s="90">
        <v>51.4</v>
      </c>
      <c r="R43" s="90">
        <v>3.15</v>
      </c>
      <c r="S43" s="90">
        <v>0.91</v>
      </c>
      <c r="T43" s="90">
        <v>7.69</v>
      </c>
      <c r="U43" s="90">
        <v>36.85</v>
      </c>
      <c r="V43" s="97">
        <v>2848</v>
      </c>
    </row>
    <row r="44" spans="1:22" x14ac:dyDescent="0.25">
      <c r="A44" s="16" t="s">
        <v>51</v>
      </c>
      <c r="B44" s="90">
        <v>71.97</v>
      </c>
      <c r="C44" s="90">
        <v>58.9</v>
      </c>
      <c r="D44" s="90">
        <v>9.65</v>
      </c>
      <c r="E44" s="90">
        <v>3.42</v>
      </c>
      <c r="F44" s="90">
        <v>10.7</v>
      </c>
      <c r="G44" s="90">
        <v>17.329999999999998</v>
      </c>
      <c r="H44" s="97">
        <v>9734</v>
      </c>
      <c r="I44" s="19">
        <v>51.95</v>
      </c>
      <c r="J44" s="19">
        <v>43.45</v>
      </c>
      <c r="K44" s="19">
        <v>7.01</v>
      </c>
      <c r="L44" s="19">
        <v>1.49</v>
      </c>
      <c r="M44" s="19">
        <v>6.08</v>
      </c>
      <c r="N44" s="19">
        <v>41.97</v>
      </c>
      <c r="O44" s="252">
        <v>872</v>
      </c>
      <c r="P44" s="90">
        <v>60.53</v>
      </c>
      <c r="Q44" s="90">
        <v>52.66</v>
      </c>
      <c r="R44" s="90">
        <v>6.72</v>
      </c>
      <c r="S44" s="90">
        <v>1.1499999999999999</v>
      </c>
      <c r="T44" s="90">
        <v>6.96</v>
      </c>
      <c r="U44" s="90">
        <v>32.5</v>
      </c>
      <c r="V44" s="96">
        <v>522</v>
      </c>
    </row>
    <row r="45" spans="1:22" x14ac:dyDescent="0.25">
      <c r="A45" s="16" t="s">
        <v>52</v>
      </c>
      <c r="B45" s="90">
        <v>74.77</v>
      </c>
      <c r="C45" s="90">
        <v>64.62</v>
      </c>
      <c r="D45" s="90">
        <v>7.63</v>
      </c>
      <c r="E45" s="90">
        <v>2.52</v>
      </c>
      <c r="F45" s="90">
        <v>7.01</v>
      </c>
      <c r="G45" s="90">
        <v>18.22</v>
      </c>
      <c r="H45" s="97">
        <v>41454</v>
      </c>
      <c r="I45" s="19">
        <v>57.56</v>
      </c>
      <c r="J45" s="19">
        <v>51.11</v>
      </c>
      <c r="K45" s="19">
        <v>4.5999999999999996</v>
      </c>
      <c r="L45" s="19">
        <v>1.85</v>
      </c>
      <c r="M45" s="19">
        <v>6.65</v>
      </c>
      <c r="N45" s="19">
        <v>35.799999999999997</v>
      </c>
      <c r="O45" s="250">
        <v>2589</v>
      </c>
      <c r="P45" s="90">
        <v>58.54</v>
      </c>
      <c r="Q45" s="90">
        <v>55.58</v>
      </c>
      <c r="R45" s="90">
        <v>2.33</v>
      </c>
      <c r="S45" s="90">
        <v>0.63</v>
      </c>
      <c r="T45" s="90">
        <v>10.08</v>
      </c>
      <c r="U45" s="90">
        <v>31.38</v>
      </c>
      <c r="V45" s="97">
        <v>1916</v>
      </c>
    </row>
    <row r="46" spans="1:22" x14ac:dyDescent="0.25">
      <c r="A46" s="16" t="s">
        <v>53</v>
      </c>
      <c r="B46" s="93" t="s">
        <v>75</v>
      </c>
      <c r="C46" s="93" t="s">
        <v>75</v>
      </c>
      <c r="D46" s="93" t="s">
        <v>75</v>
      </c>
      <c r="E46" s="93" t="s">
        <v>75</v>
      </c>
      <c r="F46" s="93" t="s">
        <v>75</v>
      </c>
      <c r="G46" s="93" t="s">
        <v>75</v>
      </c>
      <c r="H46" s="93" t="s">
        <v>75</v>
      </c>
      <c r="I46" s="251" t="s">
        <v>75</v>
      </c>
      <c r="J46" s="251" t="s">
        <v>75</v>
      </c>
      <c r="K46" s="251" t="s">
        <v>75</v>
      </c>
      <c r="L46" s="251" t="s">
        <v>75</v>
      </c>
      <c r="M46" s="251" t="s">
        <v>75</v>
      </c>
      <c r="N46" s="251" t="s">
        <v>75</v>
      </c>
      <c r="O46" s="251" t="s">
        <v>75</v>
      </c>
      <c r="P46" s="93" t="s">
        <v>75</v>
      </c>
      <c r="Q46" s="93" t="s">
        <v>75</v>
      </c>
      <c r="R46" s="93" t="s">
        <v>75</v>
      </c>
      <c r="S46" s="93" t="s">
        <v>75</v>
      </c>
      <c r="T46" s="93" t="s">
        <v>75</v>
      </c>
      <c r="U46" s="93" t="s">
        <v>75</v>
      </c>
      <c r="V46" s="93" t="s">
        <v>75</v>
      </c>
    </row>
    <row r="47" spans="1:22" x14ac:dyDescent="0.25">
      <c r="A47" s="16" t="s">
        <v>54</v>
      </c>
      <c r="B47" s="90">
        <v>77.2</v>
      </c>
      <c r="C47" s="90">
        <v>60.65</v>
      </c>
      <c r="D47" s="90">
        <v>13.74</v>
      </c>
      <c r="E47" s="90">
        <v>2.82</v>
      </c>
      <c r="F47" s="90">
        <v>7.46</v>
      </c>
      <c r="G47" s="90">
        <v>15.34</v>
      </c>
      <c r="H47" s="97">
        <v>15104</v>
      </c>
      <c r="I47" s="19">
        <v>59.2</v>
      </c>
      <c r="J47" s="19">
        <v>50.48</v>
      </c>
      <c r="K47" s="19">
        <v>8.34</v>
      </c>
      <c r="L47" s="19">
        <v>0.38</v>
      </c>
      <c r="M47" s="19">
        <v>4</v>
      </c>
      <c r="N47" s="19">
        <v>36.799999999999997</v>
      </c>
      <c r="O47" s="250">
        <v>529</v>
      </c>
      <c r="P47" s="129">
        <v>66.069999999999993</v>
      </c>
      <c r="Q47" s="129">
        <v>59.64</v>
      </c>
      <c r="R47" s="129">
        <v>5.8</v>
      </c>
      <c r="S47" s="129">
        <v>0.64</v>
      </c>
      <c r="T47" s="129">
        <v>7.01</v>
      </c>
      <c r="U47" s="129">
        <v>26.92</v>
      </c>
      <c r="V47" s="96">
        <v>471</v>
      </c>
    </row>
    <row r="48" spans="1:22" x14ac:dyDescent="0.25">
      <c r="A48" s="16" t="s">
        <v>55</v>
      </c>
      <c r="B48" s="90">
        <v>69.400000000000006</v>
      </c>
      <c r="C48" s="90">
        <v>51.09</v>
      </c>
      <c r="D48" s="90">
        <v>11.08</v>
      </c>
      <c r="E48" s="90">
        <v>7.23</v>
      </c>
      <c r="F48" s="90">
        <v>8.98</v>
      </c>
      <c r="G48" s="90">
        <v>21.63</v>
      </c>
      <c r="H48" s="97">
        <v>4925</v>
      </c>
      <c r="I48" s="19">
        <v>33.24</v>
      </c>
      <c r="J48" s="19">
        <v>22.35</v>
      </c>
      <c r="K48" s="19">
        <v>7.37</v>
      </c>
      <c r="L48" s="19">
        <v>3.52</v>
      </c>
      <c r="M48" s="19">
        <v>15.93</v>
      </c>
      <c r="N48" s="19">
        <v>50.82</v>
      </c>
      <c r="O48" s="252">
        <v>286</v>
      </c>
      <c r="P48" s="129">
        <v>45.22</v>
      </c>
      <c r="Q48" s="129">
        <v>38.11</v>
      </c>
      <c r="R48" s="129">
        <v>3.77</v>
      </c>
      <c r="S48" s="129">
        <v>3.34</v>
      </c>
      <c r="T48" s="129">
        <v>12.11</v>
      </c>
      <c r="U48" s="129">
        <v>42.67</v>
      </c>
      <c r="V48" s="96">
        <v>213</v>
      </c>
    </row>
    <row r="49" spans="1:22" x14ac:dyDescent="0.25">
      <c r="A49" s="16" t="s">
        <v>56</v>
      </c>
      <c r="B49" s="90">
        <v>63.83</v>
      </c>
      <c r="C49" s="90">
        <v>52.58</v>
      </c>
      <c r="D49" s="90">
        <v>7.26</v>
      </c>
      <c r="E49" s="90">
        <v>4</v>
      </c>
      <c r="F49" s="90">
        <v>9.5299999999999994</v>
      </c>
      <c r="G49" s="90">
        <v>26.64</v>
      </c>
      <c r="H49" s="97">
        <v>17236</v>
      </c>
      <c r="I49" s="19">
        <v>48.97</v>
      </c>
      <c r="J49" s="19">
        <v>40.07</v>
      </c>
      <c r="K49" s="19">
        <v>6.92</v>
      </c>
      <c r="L49" s="19">
        <v>1.99</v>
      </c>
      <c r="M49" s="19">
        <v>7.89</v>
      </c>
      <c r="N49" s="19">
        <v>43.14</v>
      </c>
      <c r="O49" s="252">
        <v>1206</v>
      </c>
      <c r="P49" s="129">
        <v>63.13</v>
      </c>
      <c r="Q49" s="129">
        <v>57.33</v>
      </c>
      <c r="R49" s="129">
        <v>5.0999999999999996</v>
      </c>
      <c r="S49" s="129">
        <v>0.69</v>
      </c>
      <c r="T49" s="129">
        <v>7.09</v>
      </c>
      <c r="U49" s="129">
        <v>29.78</v>
      </c>
      <c r="V49" s="96">
        <v>1324</v>
      </c>
    </row>
    <row r="50" spans="1:22" x14ac:dyDescent="0.25">
      <c r="A50" s="16" t="s">
        <v>57</v>
      </c>
      <c r="B50" s="90">
        <v>67.03</v>
      </c>
      <c r="C50" s="90">
        <v>52.67</v>
      </c>
      <c r="D50" s="90">
        <v>10.09</v>
      </c>
      <c r="E50" s="90">
        <v>4.28</v>
      </c>
      <c r="F50" s="90">
        <v>12.76</v>
      </c>
      <c r="G50" s="90">
        <v>20.21</v>
      </c>
      <c r="H50" s="97">
        <v>62760</v>
      </c>
      <c r="I50" s="19">
        <v>67.790000000000006</v>
      </c>
      <c r="J50" s="19">
        <v>61.47</v>
      </c>
      <c r="K50" s="19">
        <v>4.55</v>
      </c>
      <c r="L50" s="19">
        <v>1.78</v>
      </c>
      <c r="M50" s="19">
        <v>6.19</v>
      </c>
      <c r="N50" s="19">
        <v>26.02</v>
      </c>
      <c r="O50" s="252">
        <v>5891</v>
      </c>
      <c r="P50" s="129">
        <v>75.069999999999993</v>
      </c>
      <c r="Q50" s="129">
        <v>70.569999999999993</v>
      </c>
      <c r="R50" s="129">
        <v>3.88</v>
      </c>
      <c r="S50" s="129">
        <v>0.62</v>
      </c>
      <c r="T50" s="129">
        <v>5.55</v>
      </c>
      <c r="U50" s="129">
        <v>19.39</v>
      </c>
      <c r="V50" s="97">
        <v>6015</v>
      </c>
    </row>
    <row r="51" spans="1:22" x14ac:dyDescent="0.25">
      <c r="A51" s="16" t="s">
        <v>58</v>
      </c>
      <c r="B51" s="90">
        <v>52.9</v>
      </c>
      <c r="C51" s="90">
        <v>42.39</v>
      </c>
      <c r="D51" s="90">
        <v>7.27</v>
      </c>
      <c r="E51" s="90">
        <v>3.24</v>
      </c>
      <c r="F51" s="90">
        <v>18.07</v>
      </c>
      <c r="G51" s="90">
        <v>29.03</v>
      </c>
      <c r="H51" s="97">
        <v>11955</v>
      </c>
      <c r="I51" s="19">
        <v>40.450000000000003</v>
      </c>
      <c r="J51" s="19">
        <v>34.28</v>
      </c>
      <c r="K51" s="19">
        <v>4.4000000000000004</v>
      </c>
      <c r="L51" s="19">
        <v>1.77</v>
      </c>
      <c r="M51" s="19">
        <v>16.04</v>
      </c>
      <c r="N51" s="19">
        <v>43.51</v>
      </c>
      <c r="O51" s="252">
        <v>1864</v>
      </c>
      <c r="P51" s="129">
        <v>34.33</v>
      </c>
      <c r="Q51" s="129">
        <v>30.39</v>
      </c>
      <c r="R51" s="129">
        <v>2.68</v>
      </c>
      <c r="S51" s="129">
        <v>1.26</v>
      </c>
      <c r="T51" s="129">
        <v>9.91</v>
      </c>
      <c r="U51" s="129">
        <v>55.76</v>
      </c>
      <c r="V51" s="97">
        <v>1270</v>
      </c>
    </row>
    <row r="52" spans="1:22" x14ac:dyDescent="0.25">
      <c r="A52" s="16" t="s">
        <v>59</v>
      </c>
      <c r="B52" s="90">
        <v>82</v>
      </c>
      <c r="C52" s="90">
        <v>69.89</v>
      </c>
      <c r="D52" s="90">
        <v>10.28</v>
      </c>
      <c r="E52" s="90">
        <v>1.83</v>
      </c>
      <c r="F52" s="90">
        <v>5.01</v>
      </c>
      <c r="G52" s="90">
        <v>12.99</v>
      </c>
      <c r="H52" s="97">
        <v>2963</v>
      </c>
      <c r="I52" s="19">
        <v>68.819999999999993</v>
      </c>
      <c r="J52" s="19">
        <v>61.96</v>
      </c>
      <c r="K52" s="19">
        <v>6</v>
      </c>
      <c r="L52" s="19">
        <v>0.85</v>
      </c>
      <c r="M52" s="19">
        <v>1.7</v>
      </c>
      <c r="N52" s="19">
        <v>29.49</v>
      </c>
      <c r="O52" s="252">
        <v>118</v>
      </c>
      <c r="P52" s="129">
        <v>38.15</v>
      </c>
      <c r="Q52" s="129">
        <v>35.6</v>
      </c>
      <c r="R52" s="129">
        <v>2.5499999999999998</v>
      </c>
      <c r="S52" s="129">
        <v>0</v>
      </c>
      <c r="T52" s="129">
        <v>8.9</v>
      </c>
      <c r="U52" s="129">
        <v>52.95</v>
      </c>
      <c r="V52" s="96">
        <v>79</v>
      </c>
    </row>
    <row r="53" spans="1:22" x14ac:dyDescent="0.25">
      <c r="A53" s="16" t="s">
        <v>60</v>
      </c>
      <c r="B53" s="90">
        <v>81.41</v>
      </c>
      <c r="C53" s="90">
        <v>72.349999999999994</v>
      </c>
      <c r="D53" s="90">
        <v>6.57</v>
      </c>
      <c r="E53" s="90">
        <v>2.4900000000000002</v>
      </c>
      <c r="F53" s="90">
        <v>6.65</v>
      </c>
      <c r="G53" s="90">
        <v>11.95</v>
      </c>
      <c r="H53" s="97">
        <v>26027</v>
      </c>
      <c r="I53" s="19">
        <v>71.650000000000006</v>
      </c>
      <c r="J53" s="19">
        <v>65.16</v>
      </c>
      <c r="K53" s="19">
        <v>4.66</v>
      </c>
      <c r="L53" s="19">
        <v>1.82</v>
      </c>
      <c r="M53" s="19">
        <v>6.02</v>
      </c>
      <c r="N53" s="19">
        <v>22.33</v>
      </c>
      <c r="O53" s="252">
        <v>1217</v>
      </c>
      <c r="P53" s="129">
        <v>70.08</v>
      </c>
      <c r="Q53" s="129">
        <v>65.790000000000006</v>
      </c>
      <c r="R53" s="129">
        <v>4.03</v>
      </c>
      <c r="S53" s="129">
        <v>0.26</v>
      </c>
      <c r="T53" s="129">
        <v>8.74</v>
      </c>
      <c r="U53" s="129">
        <v>21.17</v>
      </c>
      <c r="V53" s="97">
        <v>1169</v>
      </c>
    </row>
    <row r="54" spans="1:22" x14ac:dyDescent="0.25">
      <c r="A54" s="16" t="s">
        <v>61</v>
      </c>
      <c r="B54" s="90">
        <v>69.27</v>
      </c>
      <c r="C54" s="90">
        <v>58.67</v>
      </c>
      <c r="D54" s="90">
        <v>8.34</v>
      </c>
      <c r="E54" s="90">
        <v>2.25</v>
      </c>
      <c r="F54" s="90">
        <v>9.27</v>
      </c>
      <c r="G54" s="90">
        <v>21.46</v>
      </c>
      <c r="H54" s="97">
        <v>18057</v>
      </c>
      <c r="I54" s="19">
        <v>43.98</v>
      </c>
      <c r="J54" s="19">
        <v>36.11</v>
      </c>
      <c r="K54" s="19">
        <v>5.84</v>
      </c>
      <c r="L54" s="19">
        <v>2.0299999999999998</v>
      </c>
      <c r="M54" s="19">
        <v>10.42</v>
      </c>
      <c r="N54" s="19">
        <v>45.6</v>
      </c>
      <c r="O54" s="252">
        <v>1822</v>
      </c>
      <c r="P54" s="129">
        <v>36.950000000000003</v>
      </c>
      <c r="Q54" s="129">
        <v>32.26</v>
      </c>
      <c r="R54" s="129">
        <v>3.95</v>
      </c>
      <c r="S54" s="129">
        <v>0.74</v>
      </c>
      <c r="T54" s="129">
        <v>8.09</v>
      </c>
      <c r="U54" s="129">
        <v>54.96</v>
      </c>
      <c r="V54" s="97">
        <v>2436</v>
      </c>
    </row>
    <row r="55" spans="1:22" x14ac:dyDescent="0.25">
      <c r="A55" s="16" t="s">
        <v>62</v>
      </c>
      <c r="B55" s="90">
        <v>64.08</v>
      </c>
      <c r="C55" s="90">
        <v>50.67</v>
      </c>
      <c r="D55" s="90">
        <v>8.66</v>
      </c>
      <c r="E55" s="90">
        <v>4.75</v>
      </c>
      <c r="F55" s="90">
        <v>8.82</v>
      </c>
      <c r="G55" s="90">
        <v>27.11</v>
      </c>
      <c r="H55" s="97">
        <v>9483</v>
      </c>
      <c r="I55" s="19">
        <v>37.72</v>
      </c>
      <c r="J55" s="19">
        <v>31.13</v>
      </c>
      <c r="K55" s="19">
        <v>4.7699999999999996</v>
      </c>
      <c r="L55" s="19">
        <v>1.82</v>
      </c>
      <c r="M55" s="19">
        <v>5.77</v>
      </c>
      <c r="N55" s="19">
        <v>56.51</v>
      </c>
      <c r="O55" s="252">
        <v>720</v>
      </c>
      <c r="P55" s="129">
        <v>43.18</v>
      </c>
      <c r="Q55" s="129">
        <v>39.75</v>
      </c>
      <c r="R55" s="129">
        <v>2.04</v>
      </c>
      <c r="S55" s="129">
        <v>1.39</v>
      </c>
      <c r="T55" s="129">
        <v>7.29</v>
      </c>
      <c r="U55" s="129">
        <v>49.53</v>
      </c>
      <c r="V55" s="96">
        <v>737</v>
      </c>
    </row>
    <row r="56" spans="1:22" x14ac:dyDescent="0.25">
      <c r="A56" s="16" t="s">
        <v>63</v>
      </c>
      <c r="B56" s="90">
        <v>73.59</v>
      </c>
      <c r="C56" s="90">
        <v>54.48</v>
      </c>
      <c r="D56" s="90">
        <v>11.02</v>
      </c>
      <c r="E56" s="90">
        <v>8.1</v>
      </c>
      <c r="F56" s="90">
        <v>8.56</v>
      </c>
      <c r="G56" s="90">
        <v>17.850000000000001</v>
      </c>
      <c r="H56" s="97">
        <v>27059</v>
      </c>
      <c r="I56" s="19">
        <v>45.97</v>
      </c>
      <c r="J56" s="19">
        <v>35.83</v>
      </c>
      <c r="K56" s="19">
        <v>5.9</v>
      </c>
      <c r="L56" s="19">
        <v>4.24</v>
      </c>
      <c r="M56" s="19">
        <v>10.34</v>
      </c>
      <c r="N56" s="19">
        <v>43.69</v>
      </c>
      <c r="O56" s="250">
        <v>1440</v>
      </c>
      <c r="P56" s="129">
        <v>49.61</v>
      </c>
      <c r="Q56" s="129">
        <v>41.16</v>
      </c>
      <c r="R56" s="129">
        <v>4.6500000000000004</v>
      </c>
      <c r="S56" s="129">
        <v>3.8</v>
      </c>
      <c r="T56" s="129">
        <v>7.55</v>
      </c>
      <c r="U56" s="129">
        <v>42.85</v>
      </c>
      <c r="V56" s="97">
        <v>1314</v>
      </c>
    </row>
    <row r="57" spans="1:22" x14ac:dyDescent="0.25">
      <c r="A57" s="16" t="s">
        <v>64</v>
      </c>
      <c r="B57" s="93" t="s">
        <v>75</v>
      </c>
      <c r="C57" s="93" t="s">
        <v>75</v>
      </c>
      <c r="D57" s="93" t="s">
        <v>75</v>
      </c>
      <c r="E57" s="93" t="s">
        <v>75</v>
      </c>
      <c r="F57" s="93" t="s">
        <v>75</v>
      </c>
      <c r="G57" s="93" t="s">
        <v>75</v>
      </c>
      <c r="H57" s="93" t="s">
        <v>75</v>
      </c>
      <c r="I57" s="251" t="s">
        <v>75</v>
      </c>
      <c r="J57" s="251" t="s">
        <v>75</v>
      </c>
      <c r="K57" s="251" t="s">
        <v>75</v>
      </c>
      <c r="L57" s="251" t="s">
        <v>75</v>
      </c>
      <c r="M57" s="251" t="s">
        <v>75</v>
      </c>
      <c r="N57" s="251" t="s">
        <v>75</v>
      </c>
      <c r="O57" s="251" t="s">
        <v>75</v>
      </c>
      <c r="P57" s="93" t="s">
        <v>75</v>
      </c>
      <c r="Q57" s="93" t="s">
        <v>75</v>
      </c>
      <c r="R57" s="93" t="s">
        <v>75</v>
      </c>
      <c r="S57" s="93" t="s">
        <v>75</v>
      </c>
      <c r="T57" s="93" t="s">
        <v>75</v>
      </c>
      <c r="U57" s="93" t="s">
        <v>75</v>
      </c>
      <c r="V57" s="93" t="s">
        <v>75</v>
      </c>
    </row>
    <row r="58" spans="1:22" s="75" customFormat="1" ht="15" customHeight="1" x14ac:dyDescent="0.2">
      <c r="A58" s="95"/>
      <c r="B58" s="239" t="s">
        <v>66</v>
      </c>
      <c r="C58" s="239"/>
      <c r="D58" s="239"/>
      <c r="E58" s="239"/>
      <c r="F58" s="239"/>
      <c r="G58" s="239"/>
      <c r="H58" s="239"/>
      <c r="I58" s="239"/>
      <c r="J58" s="239"/>
      <c r="K58" s="239"/>
      <c r="L58" s="239"/>
      <c r="M58" s="239"/>
      <c r="N58" s="239"/>
      <c r="O58" s="239"/>
      <c r="P58" s="239"/>
      <c r="Q58" s="239"/>
      <c r="R58" s="239"/>
      <c r="S58" s="239"/>
      <c r="T58" s="239"/>
      <c r="U58" s="239"/>
      <c r="V58" s="239"/>
    </row>
    <row r="59" spans="1:22" x14ac:dyDescent="0.25">
      <c r="A59" s="16" t="s">
        <v>44</v>
      </c>
      <c r="B59" s="90">
        <v>80.25</v>
      </c>
      <c r="C59" s="90">
        <v>66.8</v>
      </c>
      <c r="D59" s="90">
        <v>10.56</v>
      </c>
      <c r="E59" s="90">
        <v>2.88</v>
      </c>
      <c r="F59" s="90">
        <v>7.55</v>
      </c>
      <c r="G59" s="90">
        <v>12.21</v>
      </c>
      <c r="H59" s="97">
        <v>16226</v>
      </c>
      <c r="I59" s="19">
        <v>67.48</v>
      </c>
      <c r="J59" s="19">
        <v>55.75</v>
      </c>
      <c r="K59" s="19">
        <v>9.84</v>
      </c>
      <c r="L59" s="19">
        <v>1.89</v>
      </c>
      <c r="M59" s="19">
        <v>7.3</v>
      </c>
      <c r="N59" s="19">
        <v>25.22</v>
      </c>
      <c r="O59" s="252">
        <v>795</v>
      </c>
      <c r="P59" s="90">
        <v>67.5</v>
      </c>
      <c r="Q59" s="90">
        <v>51.73</v>
      </c>
      <c r="R59" s="90">
        <v>15.41</v>
      </c>
      <c r="S59" s="90">
        <v>0.35</v>
      </c>
      <c r="T59" s="90">
        <v>9.36</v>
      </c>
      <c r="U59" s="90">
        <v>23.14</v>
      </c>
      <c r="V59" s="97">
        <v>851</v>
      </c>
    </row>
    <row r="60" spans="1:22" x14ac:dyDescent="0.25">
      <c r="A60" s="16" t="s">
        <v>46</v>
      </c>
      <c r="B60" s="90">
        <v>71.86</v>
      </c>
      <c r="C60" s="90">
        <v>57.7</v>
      </c>
      <c r="D60" s="90">
        <v>10.38</v>
      </c>
      <c r="E60" s="90">
        <v>3.77</v>
      </c>
      <c r="F60" s="90">
        <v>8.7799999999999994</v>
      </c>
      <c r="G60" s="90">
        <v>19.36</v>
      </c>
      <c r="H60" s="97">
        <v>31897</v>
      </c>
      <c r="I60" s="19">
        <v>62.44</v>
      </c>
      <c r="J60" s="19">
        <v>56.03</v>
      </c>
      <c r="K60" s="19">
        <v>5.3</v>
      </c>
      <c r="L60" s="19">
        <v>1.1000000000000001</v>
      </c>
      <c r="M60" s="19">
        <v>5.58</v>
      </c>
      <c r="N60" s="19">
        <v>31.99</v>
      </c>
      <c r="O60" s="252">
        <v>4664</v>
      </c>
      <c r="P60" s="90">
        <v>61.81</v>
      </c>
      <c r="Q60" s="90">
        <v>57.52</v>
      </c>
      <c r="R60" s="90">
        <v>3.5</v>
      </c>
      <c r="S60" s="90">
        <v>0.78</v>
      </c>
      <c r="T60" s="90">
        <v>7.94</v>
      </c>
      <c r="U60" s="90">
        <v>30.25</v>
      </c>
      <c r="V60" s="97">
        <v>3710</v>
      </c>
    </row>
    <row r="61" spans="1:22" ht="14.45" customHeight="1" x14ac:dyDescent="0.25">
      <c r="A61" s="81"/>
      <c r="B61" s="255" t="s">
        <v>67</v>
      </c>
      <c r="C61" s="255"/>
      <c r="D61" s="255"/>
      <c r="E61" s="255"/>
      <c r="F61" s="255"/>
      <c r="G61" s="255"/>
      <c r="H61" s="255"/>
      <c r="I61" s="255"/>
      <c r="J61" s="255"/>
      <c r="K61" s="255"/>
      <c r="L61" s="255"/>
      <c r="M61" s="255"/>
      <c r="N61" s="255"/>
      <c r="O61" s="255"/>
      <c r="P61" s="255"/>
      <c r="Q61" s="255"/>
      <c r="R61" s="255"/>
      <c r="S61" s="255"/>
      <c r="T61" s="255"/>
      <c r="U61" s="255"/>
      <c r="V61" s="256"/>
    </row>
    <row r="62" spans="1:22" x14ac:dyDescent="0.25">
      <c r="A62" s="16" t="s">
        <v>50</v>
      </c>
      <c r="B62" s="90">
        <v>58.42</v>
      </c>
      <c r="C62" s="90">
        <v>46.32</v>
      </c>
      <c r="D62" s="90">
        <v>8.07</v>
      </c>
      <c r="E62" s="90">
        <v>4.03</v>
      </c>
      <c r="F62" s="90">
        <v>11.75</v>
      </c>
      <c r="G62" s="90">
        <v>29.83</v>
      </c>
      <c r="H62" s="97">
        <v>12628</v>
      </c>
      <c r="I62" s="19">
        <v>49.84</v>
      </c>
      <c r="J62" s="19">
        <v>42.75</v>
      </c>
      <c r="K62" s="19">
        <v>5.37</v>
      </c>
      <c r="L62" s="19">
        <v>1.71</v>
      </c>
      <c r="M62" s="19">
        <v>5.61</v>
      </c>
      <c r="N62" s="19">
        <v>44.55</v>
      </c>
      <c r="O62" s="252">
        <v>2241</v>
      </c>
      <c r="P62" s="90">
        <v>45.73</v>
      </c>
      <c r="Q62" s="90">
        <v>40.17</v>
      </c>
      <c r="R62" s="90">
        <v>3.68</v>
      </c>
      <c r="S62" s="90">
        <v>1.88</v>
      </c>
      <c r="T62" s="90">
        <v>7.69</v>
      </c>
      <c r="U62" s="90">
        <v>46.58</v>
      </c>
      <c r="V62" s="97">
        <v>1919</v>
      </c>
    </row>
    <row r="63" spans="1:22" x14ac:dyDescent="0.25">
      <c r="A63" s="82"/>
      <c r="B63" s="82"/>
      <c r="C63" s="82"/>
      <c r="D63" s="82"/>
      <c r="E63" s="82"/>
      <c r="F63" s="82"/>
      <c r="G63" s="82"/>
      <c r="H63" s="82"/>
      <c r="I63" s="82"/>
      <c r="J63" s="82"/>
      <c r="K63" s="82"/>
      <c r="L63" s="82"/>
      <c r="M63" s="82"/>
      <c r="N63" s="82"/>
      <c r="O63" s="82"/>
      <c r="P63" s="82"/>
      <c r="Q63" s="82"/>
      <c r="R63" s="82"/>
      <c r="S63" s="82"/>
      <c r="T63" s="82"/>
      <c r="U63" s="82"/>
      <c r="V63" s="82"/>
    </row>
    <row r="64" spans="1:22" x14ac:dyDescent="0.25">
      <c r="A64" s="6" t="s">
        <v>71</v>
      </c>
    </row>
    <row r="65" spans="1:1" x14ac:dyDescent="0.25">
      <c r="A65" s="6" t="s">
        <v>70</v>
      </c>
    </row>
    <row r="66" spans="1:1" x14ac:dyDescent="0.25">
      <c r="A66" s="159" t="s">
        <v>165</v>
      </c>
    </row>
    <row r="67" spans="1:1" ht="15.75" x14ac:dyDescent="0.25">
      <c r="A67" s="170" t="s">
        <v>170</v>
      </c>
    </row>
  </sheetData>
  <sortState xmlns:xlrd2="http://schemas.microsoft.com/office/spreadsheetml/2017/richdata2" ref="A9:O40">
    <sortCondition ref="A9:A40"/>
  </sortState>
  <mergeCells count="25">
    <mergeCell ref="B6:H6"/>
    <mergeCell ref="O7:O8"/>
    <mergeCell ref="A7:A8"/>
    <mergeCell ref="I7:I8"/>
    <mergeCell ref="J7:J8"/>
    <mergeCell ref="K7:L7"/>
    <mergeCell ref="M7:M8"/>
    <mergeCell ref="N7:N8"/>
    <mergeCell ref="B10:V10"/>
    <mergeCell ref="P6:V6"/>
    <mergeCell ref="I6:O6"/>
    <mergeCell ref="B7:B8"/>
    <mergeCell ref="C7:C8"/>
    <mergeCell ref="D7:E7"/>
    <mergeCell ref="F7:F8"/>
    <mergeCell ref="G7:G8"/>
    <mergeCell ref="H7:H8"/>
    <mergeCell ref="V7:V8"/>
    <mergeCell ref="P7:P8"/>
    <mergeCell ref="Q7:Q8"/>
    <mergeCell ref="R7:S7"/>
    <mergeCell ref="T7:T8"/>
    <mergeCell ref="U7:U8"/>
    <mergeCell ref="B58:V58"/>
    <mergeCell ref="B61:V61"/>
  </mergeCells>
  <conditionalFormatting sqref="O11 O48:O57 O62 O59:O60 O14:O46">
    <cfRule type="cellIs" dxfId="20" priority="17" operator="lessThan">
      <formula>50</formula>
    </cfRule>
  </conditionalFormatting>
  <conditionalFormatting sqref="O13">
    <cfRule type="cellIs" dxfId="19" priority="16" operator="lessThan">
      <formula>50</formula>
    </cfRule>
  </conditionalFormatting>
  <conditionalFormatting sqref="O47">
    <cfRule type="cellIs" dxfId="18" priority="14" operator="lessThan">
      <formula>50</formula>
    </cfRule>
  </conditionalFormatting>
  <conditionalFormatting sqref="O59:O60">
    <cfRule type="cellIs" dxfId="17" priority="11" operator="lessThan">
      <formula>50</formula>
    </cfRule>
  </conditionalFormatting>
  <conditionalFormatting sqref="H18">
    <cfRule type="cellIs" dxfId="16" priority="10" operator="lessThan">
      <formula>50</formula>
    </cfRule>
  </conditionalFormatting>
  <conditionalFormatting sqref="H46">
    <cfRule type="cellIs" dxfId="15" priority="8" operator="lessThan">
      <formula>50</formula>
    </cfRule>
  </conditionalFormatting>
  <conditionalFormatting sqref="H57">
    <cfRule type="cellIs" dxfId="14" priority="7" operator="lessThan">
      <formula>50</formula>
    </cfRule>
  </conditionalFormatting>
  <conditionalFormatting sqref="H59:H60">
    <cfRule type="cellIs" dxfId="13" priority="6" operator="lessThan">
      <formula>50</formula>
    </cfRule>
  </conditionalFormatting>
  <conditionalFormatting sqref="V18">
    <cfRule type="cellIs" dxfId="12" priority="5" operator="lessThan">
      <formula>50</formula>
    </cfRule>
  </conditionalFormatting>
  <conditionalFormatting sqref="V46">
    <cfRule type="cellIs" dxfId="11" priority="3" operator="lessThan">
      <formula>50</formula>
    </cfRule>
  </conditionalFormatting>
  <conditionalFormatting sqref="V57">
    <cfRule type="cellIs" dxfId="10" priority="2" operator="lessThan">
      <formula>50</formula>
    </cfRule>
  </conditionalFormatting>
  <conditionalFormatting sqref="V59:V60">
    <cfRule type="cellIs" dxfId="9" priority="1" operator="lessThan">
      <formula>50</formula>
    </cfRule>
  </conditionalFormatting>
  <hyperlinks>
    <hyperlink ref="A1" location="'List of Tables'!A1" display="List of Tables" xr:uid="{00000000-0004-0000-0A00-000000000000}"/>
  </hyperlinks>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O65"/>
  <sheetViews>
    <sheetView workbookViewId="0">
      <selection activeCell="R17" sqref="R17"/>
    </sheetView>
  </sheetViews>
  <sheetFormatPr defaultColWidth="8.85546875" defaultRowHeight="15" x14ac:dyDescent="0.25"/>
  <cols>
    <col min="1" max="1" width="15.7109375" style="8" customWidth="1"/>
    <col min="2" max="3" width="10.28515625" style="8" customWidth="1"/>
    <col min="4" max="5" width="9.42578125" style="8" customWidth="1"/>
    <col min="6" max="7" width="14.5703125" style="8" customWidth="1"/>
    <col min="8" max="8" width="8.85546875" style="8"/>
    <col min="9" max="10" width="10.28515625" style="8" customWidth="1"/>
    <col min="11" max="12" width="9.42578125" style="8" customWidth="1"/>
    <col min="13" max="14" width="14.7109375" style="8" customWidth="1"/>
    <col min="15" max="16384" width="8.85546875" style="8"/>
  </cols>
  <sheetData>
    <row r="1" spans="1:15" x14ac:dyDescent="0.25">
      <c r="A1" s="38" t="s">
        <v>83</v>
      </c>
      <c r="B1" s="7"/>
      <c r="C1" s="7"/>
      <c r="D1" s="7"/>
      <c r="E1" s="7"/>
      <c r="F1" s="7"/>
      <c r="G1" s="7"/>
      <c r="I1" s="7"/>
      <c r="J1" s="7"/>
      <c r="K1" s="7"/>
      <c r="L1" s="7"/>
      <c r="M1" s="7"/>
      <c r="N1" s="7"/>
    </row>
    <row r="2" spans="1:15" x14ac:dyDescent="0.25">
      <c r="A2" s="38"/>
      <c r="B2" s="7"/>
      <c r="C2" s="7"/>
      <c r="D2" s="7"/>
      <c r="E2" s="7"/>
      <c r="F2" s="7"/>
      <c r="G2" s="7"/>
      <c r="I2" s="7"/>
      <c r="J2" s="7"/>
      <c r="K2" s="7"/>
      <c r="L2" s="7"/>
      <c r="M2" s="7"/>
      <c r="N2" s="7"/>
    </row>
    <row r="3" spans="1:15" ht="27" customHeight="1" x14ac:dyDescent="0.25">
      <c r="A3" s="211" t="s">
        <v>180</v>
      </c>
      <c r="B3" s="212"/>
      <c r="C3" s="212"/>
      <c r="D3" s="212"/>
      <c r="E3" s="212"/>
      <c r="F3" s="212"/>
      <c r="G3" s="212"/>
      <c r="H3" s="212"/>
      <c r="I3" s="212"/>
      <c r="J3" s="212"/>
      <c r="K3" s="212"/>
      <c r="L3" s="212"/>
      <c r="M3" s="212"/>
      <c r="N3" s="212"/>
      <c r="O3" s="212"/>
    </row>
    <row r="4" spans="1:15" ht="27" customHeight="1" x14ac:dyDescent="0.25">
      <c r="A4" s="79"/>
      <c r="B4" s="213" t="s">
        <v>86</v>
      </c>
      <c r="C4" s="213"/>
      <c r="D4" s="213"/>
      <c r="E4" s="213"/>
      <c r="F4" s="213"/>
      <c r="G4" s="213"/>
      <c r="H4" s="213"/>
      <c r="I4" s="214" t="s">
        <v>85</v>
      </c>
      <c r="J4" s="214"/>
      <c r="K4" s="214"/>
      <c r="L4" s="214"/>
      <c r="M4" s="214"/>
      <c r="N4" s="214"/>
      <c r="O4" s="214"/>
    </row>
    <row r="5" spans="1:15" ht="39.75" customHeight="1" x14ac:dyDescent="0.25">
      <c r="A5" s="221" t="s">
        <v>87</v>
      </c>
      <c r="B5" s="222" t="s">
        <v>0</v>
      </c>
      <c r="C5" s="222" t="s">
        <v>6</v>
      </c>
      <c r="D5" s="222" t="s">
        <v>13</v>
      </c>
      <c r="E5" s="222"/>
      <c r="F5" s="222" t="s">
        <v>1</v>
      </c>
      <c r="G5" s="222" t="s">
        <v>2</v>
      </c>
      <c r="H5" s="220" t="s">
        <v>84</v>
      </c>
      <c r="I5" s="204" t="s">
        <v>0</v>
      </c>
      <c r="J5" s="204" t="s">
        <v>6</v>
      </c>
      <c r="K5" s="204" t="s">
        <v>13</v>
      </c>
      <c r="L5" s="204"/>
      <c r="M5" s="204" t="s">
        <v>1</v>
      </c>
      <c r="N5" s="204" t="s">
        <v>2</v>
      </c>
      <c r="O5" s="218" t="s">
        <v>84</v>
      </c>
    </row>
    <row r="6" spans="1:15" x14ac:dyDescent="0.25">
      <c r="A6" s="204"/>
      <c r="B6" s="210"/>
      <c r="C6" s="210"/>
      <c r="D6" s="89" t="s">
        <v>3</v>
      </c>
      <c r="E6" s="89" t="s">
        <v>4</v>
      </c>
      <c r="F6" s="210"/>
      <c r="G6" s="210"/>
      <c r="H6" s="209"/>
      <c r="I6" s="202"/>
      <c r="J6" s="202"/>
      <c r="K6" s="39" t="s">
        <v>3</v>
      </c>
      <c r="L6" s="39" t="s">
        <v>4</v>
      </c>
      <c r="M6" s="202"/>
      <c r="N6" s="202"/>
      <c r="O6" s="201"/>
    </row>
    <row r="7" spans="1:15" x14ac:dyDescent="0.25">
      <c r="A7" s="3" t="s">
        <v>69</v>
      </c>
      <c r="B7" s="90">
        <v>70.739999999999995</v>
      </c>
      <c r="C7" s="90">
        <v>58.23</v>
      </c>
      <c r="D7" s="90">
        <v>8.8699999999999992</v>
      </c>
      <c r="E7" s="90">
        <v>3.64</v>
      </c>
      <c r="F7" s="90">
        <v>10.79</v>
      </c>
      <c r="G7" s="90">
        <v>18.46</v>
      </c>
      <c r="H7" s="91">
        <v>519334</v>
      </c>
      <c r="I7" s="2">
        <v>63.31</v>
      </c>
      <c r="J7" s="2">
        <v>53.18</v>
      </c>
      <c r="K7" s="2">
        <v>7.17</v>
      </c>
      <c r="L7" s="2">
        <v>2.96</v>
      </c>
      <c r="M7" s="2">
        <v>12.91</v>
      </c>
      <c r="N7" s="2">
        <v>23.78</v>
      </c>
      <c r="O7" s="30">
        <v>458958</v>
      </c>
    </row>
    <row r="8" spans="1:15" ht="15" customHeight="1" x14ac:dyDescent="0.25">
      <c r="A8" s="127"/>
      <c r="B8" s="207" t="s">
        <v>65</v>
      </c>
      <c r="C8" s="207"/>
      <c r="D8" s="207"/>
      <c r="E8" s="207"/>
      <c r="F8" s="207"/>
      <c r="G8" s="207"/>
      <c r="H8" s="101"/>
      <c r="I8" s="202" t="s">
        <v>65</v>
      </c>
      <c r="J8" s="202"/>
      <c r="K8" s="202"/>
      <c r="L8" s="202"/>
      <c r="M8" s="202"/>
      <c r="N8" s="202"/>
      <c r="O8" s="202"/>
    </row>
    <row r="9" spans="1:15" x14ac:dyDescent="0.25">
      <c r="A9" s="4" t="s">
        <v>14</v>
      </c>
      <c r="B9" s="90">
        <v>71.290000000000006</v>
      </c>
      <c r="C9" s="90">
        <v>58.79</v>
      </c>
      <c r="D9" s="90">
        <v>9.3000000000000007</v>
      </c>
      <c r="E9" s="90">
        <v>3.21</v>
      </c>
      <c r="F9" s="90">
        <v>10.039999999999999</v>
      </c>
      <c r="G9" s="90">
        <v>18.670000000000002</v>
      </c>
      <c r="H9" s="92">
        <v>10810</v>
      </c>
      <c r="I9" s="2">
        <v>62.33</v>
      </c>
      <c r="J9" s="2">
        <v>52.85</v>
      </c>
      <c r="K9" s="2">
        <v>6.66</v>
      </c>
      <c r="L9" s="2">
        <v>2.81</v>
      </c>
      <c r="M9" s="2">
        <v>12.32</v>
      </c>
      <c r="N9" s="2">
        <v>25.36</v>
      </c>
      <c r="O9" s="31">
        <v>8806</v>
      </c>
    </row>
    <row r="10" spans="1:15" x14ac:dyDescent="0.25">
      <c r="A10" s="4" t="s">
        <v>15</v>
      </c>
      <c r="B10" s="93" t="s">
        <v>73</v>
      </c>
      <c r="C10" s="93" t="s">
        <v>73</v>
      </c>
      <c r="D10" s="93" t="s">
        <v>73</v>
      </c>
      <c r="E10" s="93" t="s">
        <v>73</v>
      </c>
      <c r="F10" s="93" t="s">
        <v>73</v>
      </c>
      <c r="G10" s="93" t="s">
        <v>73</v>
      </c>
      <c r="H10" s="93" t="s">
        <v>73</v>
      </c>
      <c r="I10" s="5" t="s">
        <v>73</v>
      </c>
      <c r="J10" s="5" t="s">
        <v>73</v>
      </c>
      <c r="K10" s="5" t="s">
        <v>73</v>
      </c>
      <c r="L10" s="5" t="s">
        <v>73</v>
      </c>
      <c r="M10" s="5" t="s">
        <v>73</v>
      </c>
      <c r="N10" s="5" t="s">
        <v>73</v>
      </c>
      <c r="O10" s="5" t="s">
        <v>73</v>
      </c>
    </row>
    <row r="11" spans="1:15" x14ac:dyDescent="0.25">
      <c r="A11" s="9" t="s">
        <v>16</v>
      </c>
      <c r="B11" s="129">
        <v>75.55</v>
      </c>
      <c r="C11" s="129">
        <v>64.040000000000006</v>
      </c>
      <c r="D11" s="129">
        <v>7.76</v>
      </c>
      <c r="E11" s="129">
        <v>3.75</v>
      </c>
      <c r="F11" s="129">
        <v>9.36</v>
      </c>
      <c r="G11" s="129">
        <v>15.09</v>
      </c>
      <c r="H11" s="92">
        <v>8730</v>
      </c>
      <c r="I11" s="2">
        <v>66.92</v>
      </c>
      <c r="J11" s="2">
        <v>58.34</v>
      </c>
      <c r="K11" s="2">
        <v>5.35</v>
      </c>
      <c r="L11" s="2">
        <v>3.23</v>
      </c>
      <c r="M11" s="2">
        <v>12.04</v>
      </c>
      <c r="N11" s="2">
        <v>21.04</v>
      </c>
      <c r="O11" s="31">
        <v>8254</v>
      </c>
    </row>
    <row r="12" spans="1:15" x14ac:dyDescent="0.25">
      <c r="A12" s="4" t="s">
        <v>17</v>
      </c>
      <c r="B12" s="129">
        <v>63.89</v>
      </c>
      <c r="C12" s="129">
        <v>50.49</v>
      </c>
      <c r="D12" s="129">
        <v>7.6</v>
      </c>
      <c r="E12" s="129">
        <v>5.8</v>
      </c>
      <c r="F12" s="129">
        <v>9.69</v>
      </c>
      <c r="G12" s="129">
        <v>26.42</v>
      </c>
      <c r="H12" s="92">
        <v>6910</v>
      </c>
      <c r="I12" s="2">
        <v>54.48</v>
      </c>
      <c r="J12" s="2">
        <v>43.2</v>
      </c>
      <c r="K12" s="2">
        <v>6.81</v>
      </c>
      <c r="L12" s="2">
        <v>4.4800000000000004</v>
      </c>
      <c r="M12" s="2">
        <v>10</v>
      </c>
      <c r="N12" s="2">
        <v>35.520000000000003</v>
      </c>
      <c r="O12" s="31">
        <v>5815</v>
      </c>
    </row>
    <row r="13" spans="1:15" x14ac:dyDescent="0.25">
      <c r="A13" s="9" t="s">
        <v>18</v>
      </c>
      <c r="B13" s="129">
        <v>73.95</v>
      </c>
      <c r="C13" s="129">
        <v>66.010000000000005</v>
      </c>
      <c r="D13" s="129">
        <v>5.0599999999999996</v>
      </c>
      <c r="E13" s="129">
        <v>2.88</v>
      </c>
      <c r="F13" s="129">
        <v>11.09</v>
      </c>
      <c r="G13" s="129">
        <v>14.97</v>
      </c>
      <c r="H13" s="92">
        <v>44120</v>
      </c>
      <c r="I13" s="2">
        <v>68.599999999999994</v>
      </c>
      <c r="J13" s="2">
        <v>61.96</v>
      </c>
      <c r="K13" s="2">
        <v>4.4000000000000004</v>
      </c>
      <c r="L13" s="2">
        <v>2.25</v>
      </c>
      <c r="M13" s="2">
        <v>13.34</v>
      </c>
      <c r="N13" s="2">
        <v>18.059999999999999</v>
      </c>
      <c r="O13" s="31">
        <v>35519</v>
      </c>
    </row>
    <row r="14" spans="1:15" x14ac:dyDescent="0.25">
      <c r="A14" s="9" t="s">
        <v>19</v>
      </c>
      <c r="B14" s="129">
        <v>69.52</v>
      </c>
      <c r="C14" s="129">
        <v>54.43</v>
      </c>
      <c r="D14" s="129">
        <v>10.76</v>
      </c>
      <c r="E14" s="129">
        <v>4.33</v>
      </c>
      <c r="F14" s="129">
        <v>10.130000000000001</v>
      </c>
      <c r="G14" s="129">
        <v>20.350000000000001</v>
      </c>
      <c r="H14" s="92">
        <v>9518</v>
      </c>
      <c r="I14" s="2">
        <v>60.94</v>
      </c>
      <c r="J14" s="2">
        <v>48.92</v>
      </c>
      <c r="K14" s="2">
        <v>8.9499999999999993</v>
      </c>
      <c r="L14" s="2">
        <v>3.07</v>
      </c>
      <c r="M14" s="2">
        <v>12.24</v>
      </c>
      <c r="N14" s="2">
        <v>26.81</v>
      </c>
      <c r="O14" s="31">
        <v>10085</v>
      </c>
    </row>
    <row r="15" spans="1:15" x14ac:dyDescent="0.25">
      <c r="A15" s="4" t="s">
        <v>20</v>
      </c>
      <c r="B15" s="129">
        <v>79.02</v>
      </c>
      <c r="C15" s="129">
        <v>66.11</v>
      </c>
      <c r="D15" s="129">
        <v>10.15</v>
      </c>
      <c r="E15" s="129">
        <v>2.75</v>
      </c>
      <c r="F15" s="129">
        <v>7.49</v>
      </c>
      <c r="G15" s="129">
        <v>13.5</v>
      </c>
      <c r="H15" s="92">
        <v>3529</v>
      </c>
      <c r="I15" s="2">
        <v>71.73</v>
      </c>
      <c r="J15" s="2">
        <v>61.23</v>
      </c>
      <c r="K15" s="2">
        <v>8.6199999999999992</v>
      </c>
      <c r="L15" s="2">
        <v>1.87</v>
      </c>
      <c r="M15" s="2">
        <v>8.2200000000000006</v>
      </c>
      <c r="N15" s="2">
        <v>20.05</v>
      </c>
      <c r="O15" s="31">
        <v>3377</v>
      </c>
    </row>
    <row r="16" spans="1:15" x14ac:dyDescent="0.25">
      <c r="A16" s="4" t="s">
        <v>21</v>
      </c>
      <c r="B16" s="93" t="s">
        <v>75</v>
      </c>
      <c r="C16" s="93" t="s">
        <v>75</v>
      </c>
      <c r="D16" s="93" t="s">
        <v>75</v>
      </c>
      <c r="E16" s="93" t="s">
        <v>75</v>
      </c>
      <c r="F16" s="93" t="s">
        <v>75</v>
      </c>
      <c r="G16" s="93" t="s">
        <v>75</v>
      </c>
      <c r="H16" s="93" t="s">
        <v>75</v>
      </c>
      <c r="I16" s="5" t="s">
        <v>75</v>
      </c>
      <c r="J16" s="5" t="s">
        <v>75</v>
      </c>
      <c r="K16" s="5" t="s">
        <v>75</v>
      </c>
      <c r="L16" s="5" t="s">
        <v>75</v>
      </c>
      <c r="M16" s="5" t="s">
        <v>75</v>
      </c>
      <c r="N16" s="5" t="s">
        <v>75</v>
      </c>
      <c r="O16" s="5" t="s">
        <v>75</v>
      </c>
    </row>
    <row r="17" spans="1:15" x14ac:dyDescent="0.25">
      <c r="A17" s="4" t="s">
        <v>23</v>
      </c>
      <c r="B17" s="90">
        <v>59.68</v>
      </c>
      <c r="C17" s="90">
        <v>50.74</v>
      </c>
      <c r="D17" s="90">
        <v>7.84</v>
      </c>
      <c r="E17" s="90">
        <v>1.1000000000000001</v>
      </c>
      <c r="F17" s="90">
        <v>9.99</v>
      </c>
      <c r="G17" s="90">
        <v>30.33</v>
      </c>
      <c r="H17" s="92">
        <v>52136</v>
      </c>
      <c r="I17" s="2">
        <v>51.81</v>
      </c>
      <c r="J17" s="2">
        <v>43.9</v>
      </c>
      <c r="K17" s="2">
        <v>6.94</v>
      </c>
      <c r="L17" s="2">
        <v>0.97</v>
      </c>
      <c r="M17" s="2">
        <v>10.14</v>
      </c>
      <c r="N17" s="2">
        <v>38.049999999999997</v>
      </c>
      <c r="O17" s="31">
        <v>43082</v>
      </c>
    </row>
    <row r="18" spans="1:15" x14ac:dyDescent="0.25">
      <c r="A18" s="4" t="s">
        <v>24</v>
      </c>
      <c r="B18" s="90">
        <v>66.16</v>
      </c>
      <c r="C18" s="90">
        <v>48.44</v>
      </c>
      <c r="D18" s="90">
        <v>13.04</v>
      </c>
      <c r="E18" s="90">
        <v>4.68</v>
      </c>
      <c r="F18" s="90">
        <v>13.31</v>
      </c>
      <c r="G18" s="90">
        <v>20.53</v>
      </c>
      <c r="H18" s="92">
        <v>19860</v>
      </c>
      <c r="I18" s="2">
        <v>57.77</v>
      </c>
      <c r="J18" s="2">
        <v>43.02</v>
      </c>
      <c r="K18" s="2">
        <v>11.03</v>
      </c>
      <c r="L18" s="2">
        <v>3.72</v>
      </c>
      <c r="M18" s="2">
        <v>14.22</v>
      </c>
      <c r="N18" s="2">
        <v>28.01</v>
      </c>
      <c r="O18" s="31">
        <v>16203</v>
      </c>
    </row>
    <row r="19" spans="1:15" x14ac:dyDescent="0.25">
      <c r="A19" s="4" t="s">
        <v>25</v>
      </c>
      <c r="B19" s="90">
        <v>61.07</v>
      </c>
      <c r="C19" s="90">
        <v>47.67</v>
      </c>
      <c r="D19" s="90">
        <v>7.77</v>
      </c>
      <c r="E19" s="90">
        <v>5.63</v>
      </c>
      <c r="F19" s="90">
        <v>10.74</v>
      </c>
      <c r="G19" s="90">
        <v>28.19</v>
      </c>
      <c r="H19" s="92">
        <v>1800</v>
      </c>
      <c r="I19" s="2">
        <v>56.02</v>
      </c>
      <c r="J19" s="2">
        <v>44.89</v>
      </c>
      <c r="K19" s="2">
        <v>6.8</v>
      </c>
      <c r="L19" s="2">
        <v>4.32</v>
      </c>
      <c r="M19" s="2">
        <v>11.82</v>
      </c>
      <c r="N19" s="2">
        <v>32.159999999999997</v>
      </c>
      <c r="O19" s="31">
        <v>1325</v>
      </c>
    </row>
    <row r="20" spans="1:15" x14ac:dyDescent="0.25">
      <c r="A20" s="4" t="s">
        <v>26</v>
      </c>
      <c r="B20" s="90">
        <v>59.82</v>
      </c>
      <c r="C20" s="90">
        <v>47.15</v>
      </c>
      <c r="D20" s="90">
        <v>7.99</v>
      </c>
      <c r="E20" s="90">
        <v>4.68</v>
      </c>
      <c r="F20" s="90">
        <v>13.18</v>
      </c>
      <c r="G20" s="90">
        <v>27</v>
      </c>
      <c r="H20" s="92">
        <v>2431</v>
      </c>
      <c r="I20" s="2">
        <v>53.53</v>
      </c>
      <c r="J20" s="2">
        <v>44.96</v>
      </c>
      <c r="K20" s="2">
        <v>5.4</v>
      </c>
      <c r="L20" s="2">
        <v>3.17</v>
      </c>
      <c r="M20" s="2">
        <v>13.46</v>
      </c>
      <c r="N20" s="2">
        <v>33.01</v>
      </c>
      <c r="O20" s="31">
        <v>2117</v>
      </c>
    </row>
    <row r="21" spans="1:15" x14ac:dyDescent="0.25">
      <c r="A21" s="4" t="s">
        <v>27</v>
      </c>
      <c r="B21" s="90">
        <v>74.260000000000005</v>
      </c>
      <c r="C21" s="90">
        <v>60.92</v>
      </c>
      <c r="D21" s="90">
        <v>7.34</v>
      </c>
      <c r="E21" s="90">
        <v>6</v>
      </c>
      <c r="F21" s="90">
        <v>7.65</v>
      </c>
      <c r="G21" s="90">
        <v>18.09</v>
      </c>
      <c r="H21" s="92">
        <v>11120</v>
      </c>
      <c r="I21" s="2">
        <v>69.540000000000006</v>
      </c>
      <c r="J21" s="2">
        <v>58.78</v>
      </c>
      <c r="K21" s="2">
        <v>5.99</v>
      </c>
      <c r="L21" s="2">
        <v>4.7699999999999996</v>
      </c>
      <c r="M21" s="2">
        <v>8.43</v>
      </c>
      <c r="N21" s="2">
        <v>22.03</v>
      </c>
      <c r="O21" s="31">
        <v>10670</v>
      </c>
    </row>
    <row r="22" spans="1:15" x14ac:dyDescent="0.25">
      <c r="A22" s="9" t="s">
        <v>28</v>
      </c>
      <c r="B22" s="90">
        <v>70.989999999999995</v>
      </c>
      <c r="C22" s="90">
        <v>58.76</v>
      </c>
      <c r="D22" s="90">
        <v>8.9600000000000009</v>
      </c>
      <c r="E22" s="90">
        <v>3.27</v>
      </c>
      <c r="F22" s="90">
        <v>8.01</v>
      </c>
      <c r="G22" s="90">
        <v>21</v>
      </c>
      <c r="H22" s="92">
        <v>16771</v>
      </c>
      <c r="I22" s="2">
        <v>65.53</v>
      </c>
      <c r="J22" s="2">
        <v>55.95</v>
      </c>
      <c r="K22" s="2">
        <v>7.42</v>
      </c>
      <c r="L22" s="2">
        <v>2.16</v>
      </c>
      <c r="M22" s="2">
        <v>8.2799999999999994</v>
      </c>
      <c r="N22" s="2">
        <v>26.2</v>
      </c>
      <c r="O22" s="31">
        <v>15796</v>
      </c>
    </row>
    <row r="23" spans="1:15" x14ac:dyDescent="0.25">
      <c r="A23" s="4" t="s">
        <v>29</v>
      </c>
      <c r="B23" s="90">
        <v>86.27</v>
      </c>
      <c r="C23" s="90">
        <v>72.86</v>
      </c>
      <c r="D23" s="90">
        <v>9.06</v>
      </c>
      <c r="E23" s="90">
        <v>4.3600000000000003</v>
      </c>
      <c r="F23" s="90">
        <v>4.8899999999999997</v>
      </c>
      <c r="G23" s="90">
        <v>8.84</v>
      </c>
      <c r="H23" s="92">
        <v>5932</v>
      </c>
      <c r="I23" s="2">
        <v>78.12</v>
      </c>
      <c r="J23" s="2">
        <v>68.88</v>
      </c>
      <c r="K23" s="2">
        <v>5.44</v>
      </c>
      <c r="L23" s="2">
        <v>3.8</v>
      </c>
      <c r="M23" s="2">
        <v>6.96</v>
      </c>
      <c r="N23" s="2">
        <v>14.91</v>
      </c>
      <c r="O23" s="31">
        <v>5988</v>
      </c>
    </row>
    <row r="24" spans="1:15" x14ac:dyDescent="0.25">
      <c r="A24" s="4" t="s">
        <v>30</v>
      </c>
      <c r="B24" s="90">
        <v>72.81</v>
      </c>
      <c r="C24" s="90">
        <v>58.3</v>
      </c>
      <c r="D24" s="90">
        <v>8.5500000000000007</v>
      </c>
      <c r="E24" s="90">
        <v>5.95</v>
      </c>
      <c r="F24" s="90">
        <v>7.84</v>
      </c>
      <c r="G24" s="90">
        <v>19.350000000000001</v>
      </c>
      <c r="H24" s="92">
        <v>6487</v>
      </c>
      <c r="I24" s="2">
        <v>63.55</v>
      </c>
      <c r="J24" s="2">
        <v>53.23</v>
      </c>
      <c r="K24" s="2">
        <v>6.76</v>
      </c>
      <c r="L24" s="2">
        <v>3.56</v>
      </c>
      <c r="M24" s="2">
        <v>10.210000000000001</v>
      </c>
      <c r="N24" s="2">
        <v>26.24</v>
      </c>
      <c r="O24" s="31">
        <v>6027</v>
      </c>
    </row>
    <row r="25" spans="1:15" x14ac:dyDescent="0.25">
      <c r="A25" s="4" t="s">
        <v>31</v>
      </c>
      <c r="B25" s="90">
        <v>67.900000000000006</v>
      </c>
      <c r="C25" s="90">
        <v>54.46</v>
      </c>
      <c r="D25" s="90">
        <v>8.2799999999999994</v>
      </c>
      <c r="E25" s="90">
        <v>5.16</v>
      </c>
      <c r="F25" s="90">
        <v>8.25</v>
      </c>
      <c r="G25" s="90">
        <v>23.85</v>
      </c>
      <c r="H25" s="92">
        <v>8804</v>
      </c>
      <c r="I25" s="2">
        <v>57.85</v>
      </c>
      <c r="J25" s="2">
        <v>48.02</v>
      </c>
      <c r="K25" s="2">
        <v>6.28</v>
      </c>
      <c r="L25" s="2">
        <v>3.55</v>
      </c>
      <c r="M25" s="2">
        <v>9.44</v>
      </c>
      <c r="N25" s="2">
        <v>32.71</v>
      </c>
      <c r="O25" s="31">
        <v>7435</v>
      </c>
    </row>
    <row r="26" spans="1:15" x14ac:dyDescent="0.25">
      <c r="A26" s="4" t="s">
        <v>32</v>
      </c>
      <c r="B26" s="90">
        <v>64.91</v>
      </c>
      <c r="C26" s="90">
        <v>51.24</v>
      </c>
      <c r="D26" s="90">
        <v>9.25</v>
      </c>
      <c r="E26" s="90">
        <v>4.42</v>
      </c>
      <c r="F26" s="90">
        <v>12.46</v>
      </c>
      <c r="G26" s="90">
        <v>22.63</v>
      </c>
      <c r="H26" s="92">
        <v>9224</v>
      </c>
      <c r="I26" s="2">
        <v>56.32</v>
      </c>
      <c r="J26" s="2">
        <v>44.87</v>
      </c>
      <c r="K26" s="2">
        <v>6.9</v>
      </c>
      <c r="L26" s="2">
        <v>4.55</v>
      </c>
      <c r="M26" s="2">
        <v>13.23</v>
      </c>
      <c r="N26" s="2">
        <v>30.46</v>
      </c>
      <c r="O26" s="31">
        <v>7121</v>
      </c>
    </row>
    <row r="27" spans="1:15" x14ac:dyDescent="0.25">
      <c r="A27" s="4" t="s">
        <v>33</v>
      </c>
      <c r="B27" s="90">
        <v>58.62</v>
      </c>
      <c r="C27" s="90">
        <v>45.1</v>
      </c>
      <c r="D27" s="90">
        <v>10.01</v>
      </c>
      <c r="E27" s="90">
        <v>3.51</v>
      </c>
      <c r="F27" s="90">
        <v>11.07</v>
      </c>
      <c r="G27" s="90">
        <v>30.31</v>
      </c>
      <c r="H27" s="92">
        <v>2222</v>
      </c>
      <c r="I27" s="2">
        <v>56.71</v>
      </c>
      <c r="J27" s="2">
        <v>46.65</v>
      </c>
      <c r="K27" s="2">
        <v>6.73</v>
      </c>
      <c r="L27" s="2">
        <v>3.33</v>
      </c>
      <c r="M27" s="2">
        <v>10.35</v>
      </c>
      <c r="N27" s="2">
        <v>32.94</v>
      </c>
      <c r="O27" s="31">
        <v>2045</v>
      </c>
    </row>
    <row r="28" spans="1:15" x14ac:dyDescent="0.25">
      <c r="A28" s="4" t="s">
        <v>34</v>
      </c>
      <c r="B28" s="90">
        <v>75.08</v>
      </c>
      <c r="C28" s="90">
        <v>63.64</v>
      </c>
      <c r="D28" s="90">
        <v>8.5399999999999991</v>
      </c>
      <c r="E28" s="90">
        <v>2.9</v>
      </c>
      <c r="F28" s="90">
        <v>9.83</v>
      </c>
      <c r="G28" s="90">
        <v>15.09</v>
      </c>
      <c r="H28" s="92">
        <v>6253</v>
      </c>
      <c r="I28" s="2">
        <v>61.64</v>
      </c>
      <c r="J28" s="2">
        <v>51.68</v>
      </c>
      <c r="K28" s="2">
        <v>6.74</v>
      </c>
      <c r="L28" s="2">
        <v>3.22</v>
      </c>
      <c r="M28" s="2">
        <v>15.34</v>
      </c>
      <c r="N28" s="2">
        <v>23.02</v>
      </c>
      <c r="O28" s="31">
        <v>6699</v>
      </c>
    </row>
    <row r="29" spans="1:15" x14ac:dyDescent="0.25">
      <c r="A29" s="4" t="s">
        <v>35</v>
      </c>
      <c r="B29" s="90">
        <v>80.099999999999994</v>
      </c>
      <c r="C29" s="90">
        <v>67.900000000000006</v>
      </c>
      <c r="D29" s="90">
        <v>9.6300000000000008</v>
      </c>
      <c r="E29" s="90">
        <v>2.57</v>
      </c>
      <c r="F29" s="90">
        <v>6.52</v>
      </c>
      <c r="G29" s="90">
        <v>13.38</v>
      </c>
      <c r="H29" s="92">
        <v>7394</v>
      </c>
      <c r="I29" s="2">
        <v>72.05</v>
      </c>
      <c r="J29" s="2">
        <v>61.69</v>
      </c>
      <c r="K29" s="2">
        <v>7.86</v>
      </c>
      <c r="L29" s="2">
        <v>2.5099999999999998</v>
      </c>
      <c r="M29" s="2">
        <v>8.23</v>
      </c>
      <c r="N29" s="2">
        <v>19.72</v>
      </c>
      <c r="O29" s="31">
        <v>6839</v>
      </c>
    </row>
    <row r="30" spans="1:15" x14ac:dyDescent="0.25">
      <c r="A30" s="4" t="s">
        <v>36</v>
      </c>
      <c r="B30" s="90">
        <v>75.260000000000005</v>
      </c>
      <c r="C30" s="90">
        <v>65.489999999999995</v>
      </c>
      <c r="D30" s="90">
        <v>6.88</v>
      </c>
      <c r="E30" s="90">
        <v>2.89</v>
      </c>
      <c r="F30" s="90">
        <v>9.2899999999999991</v>
      </c>
      <c r="G30" s="90">
        <v>15.45</v>
      </c>
      <c r="H30" s="92">
        <v>17736</v>
      </c>
      <c r="I30" s="2">
        <v>70.150000000000006</v>
      </c>
      <c r="J30" s="2">
        <v>61.5</v>
      </c>
      <c r="K30" s="2">
        <v>6.41</v>
      </c>
      <c r="L30" s="2">
        <v>2.2400000000000002</v>
      </c>
      <c r="M30" s="2">
        <v>10.08</v>
      </c>
      <c r="N30" s="2">
        <v>19.77</v>
      </c>
      <c r="O30" s="31">
        <v>16750</v>
      </c>
    </row>
    <row r="31" spans="1:15" x14ac:dyDescent="0.25">
      <c r="A31" s="9" t="s">
        <v>37</v>
      </c>
      <c r="B31" s="90">
        <v>80.010000000000005</v>
      </c>
      <c r="C31" s="90">
        <v>62.1</v>
      </c>
      <c r="D31" s="90">
        <v>11.31</v>
      </c>
      <c r="E31" s="90">
        <v>6.61</v>
      </c>
      <c r="F31" s="90">
        <v>6.4</v>
      </c>
      <c r="G31" s="90">
        <v>13.58</v>
      </c>
      <c r="H31" s="94">
        <v>8788</v>
      </c>
      <c r="I31" s="2">
        <v>70.91</v>
      </c>
      <c r="J31" s="2">
        <v>58.87</v>
      </c>
      <c r="K31" s="2">
        <v>7.75</v>
      </c>
      <c r="L31" s="2">
        <v>4.28</v>
      </c>
      <c r="M31" s="2">
        <v>8.41</v>
      </c>
      <c r="N31" s="2">
        <v>20.69</v>
      </c>
      <c r="O31" s="33">
        <v>7514</v>
      </c>
    </row>
    <row r="32" spans="1:15" x14ac:dyDescent="0.25">
      <c r="A32" s="4" t="s">
        <v>38</v>
      </c>
      <c r="B32" s="90">
        <v>70.52</v>
      </c>
      <c r="C32" s="90">
        <v>56.06</v>
      </c>
      <c r="D32" s="90">
        <v>9.31</v>
      </c>
      <c r="E32" s="90">
        <v>5.15</v>
      </c>
      <c r="F32" s="90">
        <v>9.14</v>
      </c>
      <c r="G32" s="90">
        <v>20.34</v>
      </c>
      <c r="H32" s="94">
        <v>5180</v>
      </c>
      <c r="I32" s="2">
        <v>59.65</v>
      </c>
      <c r="J32" s="2">
        <v>49.54</v>
      </c>
      <c r="K32" s="2">
        <v>6.62</v>
      </c>
      <c r="L32" s="2">
        <v>3.49</v>
      </c>
      <c r="M32" s="2">
        <v>11.58</v>
      </c>
      <c r="N32" s="2">
        <v>28.77</v>
      </c>
      <c r="O32" s="33">
        <v>3822</v>
      </c>
    </row>
    <row r="33" spans="1:15" x14ac:dyDescent="0.25">
      <c r="A33" s="4" t="s">
        <v>39</v>
      </c>
      <c r="B33" s="90">
        <v>71.44</v>
      </c>
      <c r="C33" s="90">
        <v>58.27</v>
      </c>
      <c r="D33" s="90">
        <v>8.9499999999999993</v>
      </c>
      <c r="E33" s="90">
        <v>4.22</v>
      </c>
      <c r="F33" s="90">
        <v>8.2100000000000009</v>
      </c>
      <c r="G33" s="90">
        <v>20.350000000000001</v>
      </c>
      <c r="H33" s="94">
        <v>9879</v>
      </c>
      <c r="I33" s="2">
        <v>63.98</v>
      </c>
      <c r="J33" s="2">
        <v>52.05</v>
      </c>
      <c r="K33" s="2">
        <v>8.35</v>
      </c>
      <c r="L33" s="2">
        <v>3.58</v>
      </c>
      <c r="M33" s="2">
        <v>9.91</v>
      </c>
      <c r="N33" s="2">
        <v>26.12</v>
      </c>
      <c r="O33" s="33">
        <v>8836</v>
      </c>
    </row>
    <row r="34" spans="1:15" x14ac:dyDescent="0.25">
      <c r="A34" s="4" t="s">
        <v>40</v>
      </c>
      <c r="B34" s="90">
        <v>58.68</v>
      </c>
      <c r="C34" s="90">
        <v>47.79</v>
      </c>
      <c r="D34" s="90">
        <v>8.92</v>
      </c>
      <c r="E34" s="90">
        <v>1.98</v>
      </c>
      <c r="F34" s="90">
        <v>11.44</v>
      </c>
      <c r="G34" s="90">
        <v>29.88</v>
      </c>
      <c r="H34" s="94">
        <v>2902</v>
      </c>
      <c r="I34" s="2">
        <v>53.25</v>
      </c>
      <c r="J34" s="2">
        <v>43.71</v>
      </c>
      <c r="K34" s="2">
        <v>7.88</v>
      </c>
      <c r="L34" s="2">
        <v>1.67</v>
      </c>
      <c r="M34" s="2">
        <v>11.01</v>
      </c>
      <c r="N34" s="2">
        <v>35.729999999999997</v>
      </c>
      <c r="O34" s="33">
        <v>3217</v>
      </c>
    </row>
    <row r="35" spans="1:15" x14ac:dyDescent="0.25">
      <c r="A35" s="4" t="s">
        <v>41</v>
      </c>
      <c r="B35" s="90">
        <v>75.98</v>
      </c>
      <c r="C35" s="90">
        <v>58.64</v>
      </c>
      <c r="D35" s="90">
        <v>12.85</v>
      </c>
      <c r="E35" s="90">
        <v>4.49</v>
      </c>
      <c r="F35" s="90">
        <v>9.43</v>
      </c>
      <c r="G35" s="90">
        <v>14.59</v>
      </c>
      <c r="H35" s="94">
        <v>4130</v>
      </c>
      <c r="I35" s="2">
        <v>65.680000000000007</v>
      </c>
      <c r="J35" s="2">
        <v>53.92</v>
      </c>
      <c r="K35" s="2">
        <v>7.39</v>
      </c>
      <c r="L35" s="2">
        <v>4.37</v>
      </c>
      <c r="M35" s="2">
        <v>11.64</v>
      </c>
      <c r="N35" s="2">
        <v>22.69</v>
      </c>
      <c r="O35" s="33">
        <v>4034</v>
      </c>
    </row>
    <row r="36" spans="1:15" x14ac:dyDescent="0.25">
      <c r="A36" s="4" t="s">
        <v>42</v>
      </c>
      <c r="B36" s="90">
        <v>42.23</v>
      </c>
      <c r="C36" s="90">
        <v>32.74</v>
      </c>
      <c r="D36" s="90">
        <v>7.06</v>
      </c>
      <c r="E36" s="90">
        <v>2.4300000000000002</v>
      </c>
      <c r="F36" s="90">
        <v>18.41</v>
      </c>
      <c r="G36" s="90">
        <v>39.36</v>
      </c>
      <c r="H36" s="94">
        <v>7281</v>
      </c>
      <c r="I36" s="2">
        <v>34.07</v>
      </c>
      <c r="J36" s="2">
        <v>27.42</v>
      </c>
      <c r="K36" s="2">
        <v>5.2</v>
      </c>
      <c r="L36" s="2">
        <v>1.45</v>
      </c>
      <c r="M36" s="2">
        <v>17.260000000000002</v>
      </c>
      <c r="N36" s="2">
        <v>48.67</v>
      </c>
      <c r="O36" s="33">
        <v>6105</v>
      </c>
    </row>
    <row r="37" spans="1:15" x14ac:dyDescent="0.25">
      <c r="A37" s="9" t="s">
        <v>43</v>
      </c>
      <c r="B37" s="90">
        <v>81.87</v>
      </c>
      <c r="C37" s="90">
        <v>68.36</v>
      </c>
      <c r="D37" s="90">
        <v>11.14</v>
      </c>
      <c r="E37" s="90">
        <v>2.38</v>
      </c>
      <c r="F37" s="90">
        <v>5.28</v>
      </c>
      <c r="G37" s="90">
        <v>12.84</v>
      </c>
      <c r="H37" s="94">
        <v>2449</v>
      </c>
      <c r="I37" s="2">
        <v>76.16</v>
      </c>
      <c r="J37" s="2">
        <v>63.8</v>
      </c>
      <c r="K37" s="2">
        <v>9.77</v>
      </c>
      <c r="L37" s="2">
        <v>2.6</v>
      </c>
      <c r="M37" s="2">
        <v>6.15</v>
      </c>
      <c r="N37" s="2">
        <v>17.690000000000001</v>
      </c>
      <c r="O37" s="33">
        <v>2118</v>
      </c>
    </row>
    <row r="38" spans="1:15" x14ac:dyDescent="0.25">
      <c r="A38" s="4" t="s">
        <v>45</v>
      </c>
      <c r="B38" s="90">
        <v>58.1</v>
      </c>
      <c r="C38" s="90">
        <v>46.24</v>
      </c>
      <c r="D38" s="90">
        <v>4.76</v>
      </c>
      <c r="E38" s="90">
        <v>7.11</v>
      </c>
      <c r="F38" s="90">
        <v>12.13</v>
      </c>
      <c r="G38" s="90">
        <v>29.77</v>
      </c>
      <c r="H38" s="94">
        <v>3767</v>
      </c>
      <c r="I38" s="2">
        <v>48.62</v>
      </c>
      <c r="J38" s="2">
        <v>39.4</v>
      </c>
      <c r="K38" s="2">
        <v>4.51</v>
      </c>
      <c r="L38" s="2">
        <v>4.7</v>
      </c>
      <c r="M38" s="2">
        <v>13.72</v>
      </c>
      <c r="N38" s="2">
        <v>37.659999999999997</v>
      </c>
      <c r="O38" s="33">
        <v>3287</v>
      </c>
    </row>
    <row r="39" spans="1:15" x14ac:dyDescent="0.25">
      <c r="A39" s="4" t="s">
        <v>47</v>
      </c>
      <c r="B39" s="90">
        <v>80.150000000000006</v>
      </c>
      <c r="C39" s="90">
        <v>68.36</v>
      </c>
      <c r="D39" s="90">
        <v>8.48</v>
      </c>
      <c r="E39" s="90">
        <v>3.3</v>
      </c>
      <c r="F39" s="90">
        <v>6.35</v>
      </c>
      <c r="G39" s="90">
        <v>13.51</v>
      </c>
      <c r="H39" s="94">
        <v>14295</v>
      </c>
      <c r="I39" s="2">
        <v>73.13</v>
      </c>
      <c r="J39" s="2">
        <v>63.18</v>
      </c>
      <c r="K39" s="2">
        <v>6.48</v>
      </c>
      <c r="L39" s="2">
        <v>3.47</v>
      </c>
      <c r="M39" s="2">
        <v>8.0299999999999994</v>
      </c>
      <c r="N39" s="2">
        <v>18.84</v>
      </c>
      <c r="O39" s="33">
        <v>11326</v>
      </c>
    </row>
    <row r="40" spans="1:15" x14ac:dyDescent="0.25">
      <c r="A40" s="4" t="s">
        <v>48</v>
      </c>
      <c r="B40" s="90">
        <v>71.8</v>
      </c>
      <c r="C40" s="90">
        <v>55.11</v>
      </c>
      <c r="D40" s="90">
        <v>10.99</v>
      </c>
      <c r="E40" s="90">
        <v>5.7</v>
      </c>
      <c r="F40" s="90">
        <v>7.13</v>
      </c>
      <c r="G40" s="90">
        <v>21.07</v>
      </c>
      <c r="H40" s="94">
        <v>2638</v>
      </c>
      <c r="I40" s="2">
        <v>64.400000000000006</v>
      </c>
      <c r="J40" s="2">
        <v>51.01</v>
      </c>
      <c r="K40" s="2">
        <v>7.89</v>
      </c>
      <c r="L40" s="2">
        <v>5.49</v>
      </c>
      <c r="M40" s="2">
        <v>10.11</v>
      </c>
      <c r="N40" s="2">
        <v>25.5</v>
      </c>
      <c r="O40" s="33">
        <v>3144</v>
      </c>
    </row>
    <row r="41" spans="1:15" x14ac:dyDescent="0.25">
      <c r="A41" s="4" t="s">
        <v>49</v>
      </c>
      <c r="B41" s="90">
        <v>71.03</v>
      </c>
      <c r="C41" s="90">
        <v>59.54</v>
      </c>
      <c r="D41" s="90">
        <v>8.18</v>
      </c>
      <c r="E41" s="90">
        <v>3.3</v>
      </c>
      <c r="F41" s="90">
        <v>7.96</v>
      </c>
      <c r="G41" s="90">
        <v>21.02</v>
      </c>
      <c r="H41" s="94">
        <v>23706</v>
      </c>
      <c r="I41" s="2">
        <v>64.52</v>
      </c>
      <c r="J41" s="2">
        <v>55.38</v>
      </c>
      <c r="K41" s="2">
        <v>6.33</v>
      </c>
      <c r="L41" s="2">
        <v>2.81</v>
      </c>
      <c r="M41" s="2">
        <v>9.4</v>
      </c>
      <c r="N41" s="2">
        <v>26.07</v>
      </c>
      <c r="O41" s="33">
        <v>22118</v>
      </c>
    </row>
    <row r="42" spans="1:15" x14ac:dyDescent="0.25">
      <c r="A42" s="4" t="s">
        <v>51</v>
      </c>
      <c r="B42" s="90">
        <v>73.400000000000006</v>
      </c>
      <c r="C42" s="90">
        <v>59.23</v>
      </c>
      <c r="D42" s="90">
        <v>10.71</v>
      </c>
      <c r="E42" s="90">
        <v>3.47</v>
      </c>
      <c r="F42" s="90">
        <v>9.01</v>
      </c>
      <c r="G42" s="90">
        <v>17.59</v>
      </c>
      <c r="H42" s="92">
        <v>5521</v>
      </c>
      <c r="I42" s="2">
        <v>66.28</v>
      </c>
      <c r="J42" s="2">
        <v>54.67</v>
      </c>
      <c r="K42" s="2">
        <v>8.49</v>
      </c>
      <c r="L42" s="2">
        <v>3.12</v>
      </c>
      <c r="M42" s="2">
        <v>11.97</v>
      </c>
      <c r="N42" s="2">
        <v>21.75</v>
      </c>
      <c r="O42" s="31">
        <v>4814</v>
      </c>
    </row>
    <row r="43" spans="1:15" x14ac:dyDescent="0.25">
      <c r="A43" s="4" t="s">
        <v>52</v>
      </c>
      <c r="B43" s="90">
        <v>76.66</v>
      </c>
      <c r="C43" s="90">
        <v>64.87</v>
      </c>
      <c r="D43" s="90">
        <v>8.82</v>
      </c>
      <c r="E43" s="90">
        <v>2.97</v>
      </c>
      <c r="F43" s="90">
        <v>6.49</v>
      </c>
      <c r="G43" s="90">
        <v>16.850000000000001</v>
      </c>
      <c r="H43" s="94">
        <v>21620</v>
      </c>
      <c r="I43" s="2">
        <v>69</v>
      </c>
      <c r="J43" s="2">
        <v>60.5</v>
      </c>
      <c r="K43" s="2">
        <v>6.34</v>
      </c>
      <c r="L43" s="2">
        <v>2.17</v>
      </c>
      <c r="M43" s="2">
        <v>7.85</v>
      </c>
      <c r="N43" s="2">
        <v>23.15</v>
      </c>
      <c r="O43" s="33">
        <v>20548</v>
      </c>
    </row>
    <row r="44" spans="1:15" x14ac:dyDescent="0.25">
      <c r="A44" s="4" t="s">
        <v>53</v>
      </c>
      <c r="B44" s="93" t="s">
        <v>75</v>
      </c>
      <c r="C44" s="93" t="s">
        <v>75</v>
      </c>
      <c r="D44" s="93" t="s">
        <v>75</v>
      </c>
      <c r="E44" s="93" t="s">
        <v>75</v>
      </c>
      <c r="F44" s="93" t="s">
        <v>75</v>
      </c>
      <c r="G44" s="93" t="s">
        <v>75</v>
      </c>
      <c r="H44" s="93" t="s">
        <v>75</v>
      </c>
      <c r="I44" s="5" t="s">
        <v>75</v>
      </c>
      <c r="J44" s="5" t="s">
        <v>75</v>
      </c>
      <c r="K44" s="5" t="s">
        <v>75</v>
      </c>
      <c r="L44" s="5" t="s">
        <v>75</v>
      </c>
      <c r="M44" s="5" t="s">
        <v>75</v>
      </c>
      <c r="N44" s="5" t="s">
        <v>75</v>
      </c>
      <c r="O44" s="5" t="s">
        <v>75</v>
      </c>
    </row>
    <row r="45" spans="1:15" x14ac:dyDescent="0.25">
      <c r="A45" s="4" t="s">
        <v>54</v>
      </c>
      <c r="B45" s="90">
        <v>79.91</v>
      </c>
      <c r="C45" s="90">
        <v>60.79</v>
      </c>
      <c r="D45" s="90">
        <v>16.170000000000002</v>
      </c>
      <c r="E45" s="90">
        <v>2.95</v>
      </c>
      <c r="F45" s="90">
        <v>7.06</v>
      </c>
      <c r="G45" s="90">
        <v>13.03</v>
      </c>
      <c r="H45" s="94">
        <v>8431</v>
      </c>
      <c r="I45" s="2">
        <v>71.87</v>
      </c>
      <c r="J45" s="2">
        <v>58.29</v>
      </c>
      <c r="K45" s="2">
        <v>11</v>
      </c>
      <c r="L45" s="2">
        <v>2.59</v>
      </c>
      <c r="M45" s="2">
        <v>7.9</v>
      </c>
      <c r="N45" s="2">
        <v>20.23</v>
      </c>
      <c r="O45" s="33">
        <v>6780</v>
      </c>
    </row>
    <row r="46" spans="1:15" x14ac:dyDescent="0.25">
      <c r="A46" s="4" t="s">
        <v>55</v>
      </c>
      <c r="B46" s="90">
        <v>71.36</v>
      </c>
      <c r="C46" s="90">
        <v>50.62</v>
      </c>
      <c r="D46" s="90">
        <v>12.52</v>
      </c>
      <c r="E46" s="90">
        <v>8.23</v>
      </c>
      <c r="F46" s="90">
        <v>9.17</v>
      </c>
      <c r="G46" s="90">
        <v>19.46</v>
      </c>
      <c r="H46" s="94">
        <v>2634</v>
      </c>
      <c r="I46" s="2">
        <v>61.47</v>
      </c>
      <c r="J46" s="2">
        <v>46.26</v>
      </c>
      <c r="K46" s="2">
        <v>9.2200000000000006</v>
      </c>
      <c r="L46" s="2">
        <v>5.99</v>
      </c>
      <c r="M46" s="2">
        <v>9.98</v>
      </c>
      <c r="N46" s="2">
        <v>28.55</v>
      </c>
      <c r="O46" s="33">
        <v>2594</v>
      </c>
    </row>
    <row r="47" spans="1:15" x14ac:dyDescent="0.25">
      <c r="A47" s="4" t="s">
        <v>56</v>
      </c>
      <c r="B47" s="90">
        <v>67.78</v>
      </c>
      <c r="C47" s="90">
        <v>55.41</v>
      </c>
      <c r="D47" s="90">
        <v>8.32</v>
      </c>
      <c r="E47" s="90">
        <v>4.04</v>
      </c>
      <c r="F47" s="90">
        <v>8.4499999999999993</v>
      </c>
      <c r="G47" s="90">
        <v>23.78</v>
      </c>
      <c r="H47" s="94">
        <v>9848</v>
      </c>
      <c r="I47" s="2">
        <v>58.63</v>
      </c>
      <c r="J47" s="2">
        <v>48.95</v>
      </c>
      <c r="K47" s="2">
        <v>6.22</v>
      </c>
      <c r="L47" s="2">
        <v>3.45</v>
      </c>
      <c r="M47" s="2">
        <v>10.52</v>
      </c>
      <c r="N47" s="2">
        <v>30.85</v>
      </c>
      <c r="O47" s="33">
        <v>8904</v>
      </c>
    </row>
    <row r="48" spans="1:15" x14ac:dyDescent="0.25">
      <c r="A48" s="4" t="s">
        <v>57</v>
      </c>
      <c r="B48" s="90">
        <v>71.3</v>
      </c>
      <c r="C48" s="90">
        <v>56.81</v>
      </c>
      <c r="D48" s="90">
        <v>10.130000000000001</v>
      </c>
      <c r="E48" s="90">
        <v>4.3600000000000003</v>
      </c>
      <c r="F48" s="90">
        <v>11.13</v>
      </c>
      <c r="G48" s="90">
        <v>17.57</v>
      </c>
      <c r="H48" s="94">
        <v>37879</v>
      </c>
      <c r="I48" s="2">
        <v>63.14</v>
      </c>
      <c r="J48" s="2">
        <v>50.94</v>
      </c>
      <c r="K48" s="2">
        <v>8.73</v>
      </c>
      <c r="L48" s="2">
        <v>3.47</v>
      </c>
      <c r="M48" s="2">
        <v>13.03</v>
      </c>
      <c r="N48" s="2">
        <v>23.83</v>
      </c>
      <c r="O48" s="33">
        <v>33262</v>
      </c>
    </row>
    <row r="49" spans="1:15" x14ac:dyDescent="0.25">
      <c r="A49" s="4" t="s">
        <v>58</v>
      </c>
      <c r="B49" s="90">
        <v>56.23</v>
      </c>
      <c r="C49" s="90">
        <v>45.06</v>
      </c>
      <c r="D49" s="90">
        <v>7.87</v>
      </c>
      <c r="E49" s="90">
        <v>3.31</v>
      </c>
      <c r="F49" s="90">
        <v>15.19</v>
      </c>
      <c r="G49" s="90">
        <v>28.58</v>
      </c>
      <c r="H49" s="94">
        <v>8656</v>
      </c>
      <c r="I49" s="2">
        <v>42.24</v>
      </c>
      <c r="J49" s="2">
        <v>34.92</v>
      </c>
      <c r="K49" s="2">
        <v>4.96</v>
      </c>
      <c r="L49" s="2">
        <v>2.36</v>
      </c>
      <c r="M49" s="2">
        <v>20.47</v>
      </c>
      <c r="N49" s="2">
        <v>37.29</v>
      </c>
      <c r="O49" s="33">
        <v>6103</v>
      </c>
    </row>
    <row r="50" spans="1:15" x14ac:dyDescent="0.25">
      <c r="A50" s="4" t="s">
        <v>59</v>
      </c>
      <c r="B50" s="90">
        <v>84.65</v>
      </c>
      <c r="C50" s="90">
        <v>72.62</v>
      </c>
      <c r="D50" s="90">
        <v>10.44</v>
      </c>
      <c r="E50" s="90">
        <v>1.59</v>
      </c>
      <c r="F50" s="90">
        <v>4.17</v>
      </c>
      <c r="G50" s="90">
        <v>11.17</v>
      </c>
      <c r="H50" s="94">
        <v>1657</v>
      </c>
      <c r="I50" s="2">
        <v>75.739999999999995</v>
      </c>
      <c r="J50" s="2">
        <v>64.45</v>
      </c>
      <c r="K50" s="2">
        <v>9.36</v>
      </c>
      <c r="L50" s="2">
        <v>1.93</v>
      </c>
      <c r="M50" s="2">
        <v>5.88</v>
      </c>
      <c r="N50" s="2">
        <v>18.39</v>
      </c>
      <c r="O50" s="33">
        <v>1502</v>
      </c>
    </row>
    <row r="51" spans="1:15" x14ac:dyDescent="0.25">
      <c r="A51" s="15" t="s">
        <v>60</v>
      </c>
      <c r="B51" s="90">
        <v>84.13</v>
      </c>
      <c r="C51" s="90">
        <v>74.52</v>
      </c>
      <c r="D51" s="90">
        <v>7.08</v>
      </c>
      <c r="E51" s="90">
        <v>2.54</v>
      </c>
      <c r="F51" s="90">
        <v>6.01</v>
      </c>
      <c r="G51" s="90">
        <v>9.85</v>
      </c>
      <c r="H51" s="94">
        <v>14071</v>
      </c>
      <c r="I51" s="2">
        <v>76.56</v>
      </c>
      <c r="J51" s="2">
        <v>67.790000000000006</v>
      </c>
      <c r="K51" s="2">
        <v>6.23</v>
      </c>
      <c r="L51" s="2">
        <v>2.5299999999999998</v>
      </c>
      <c r="M51" s="2">
        <v>7.61</v>
      </c>
      <c r="N51" s="2">
        <v>15.84</v>
      </c>
      <c r="O51" s="33">
        <v>12190</v>
      </c>
    </row>
    <row r="52" spans="1:15" x14ac:dyDescent="0.25">
      <c r="A52" s="15" t="s">
        <v>61</v>
      </c>
      <c r="B52" s="90">
        <v>68.66</v>
      </c>
      <c r="C52" s="90">
        <v>57.7</v>
      </c>
      <c r="D52" s="90">
        <v>8.59</v>
      </c>
      <c r="E52" s="90">
        <v>2.37</v>
      </c>
      <c r="F52" s="90">
        <v>8.9</v>
      </c>
      <c r="G52" s="90">
        <v>22.43</v>
      </c>
      <c r="H52" s="94">
        <v>11237</v>
      </c>
      <c r="I52" s="2">
        <v>61.34</v>
      </c>
      <c r="J52" s="2">
        <v>52.41</v>
      </c>
      <c r="K52" s="2">
        <v>7.1</v>
      </c>
      <c r="L52" s="2">
        <v>1.83</v>
      </c>
      <c r="M52" s="2">
        <v>10.17</v>
      </c>
      <c r="N52" s="2">
        <v>28.49</v>
      </c>
      <c r="O52" s="33">
        <v>10185</v>
      </c>
    </row>
    <row r="53" spans="1:15" x14ac:dyDescent="0.25">
      <c r="A53" s="15" t="s">
        <v>62</v>
      </c>
      <c r="B53" s="90">
        <v>65.2</v>
      </c>
      <c r="C53" s="90">
        <v>51.02</v>
      </c>
      <c r="D53" s="90">
        <v>8.91</v>
      </c>
      <c r="E53" s="90">
        <v>5.27</v>
      </c>
      <c r="F53" s="90">
        <v>8.25</v>
      </c>
      <c r="G53" s="90">
        <v>26.55</v>
      </c>
      <c r="H53" s="92">
        <v>5358</v>
      </c>
      <c r="I53" s="2">
        <v>57.28</v>
      </c>
      <c r="J53" s="2">
        <v>46.49</v>
      </c>
      <c r="K53" s="2">
        <v>7.23</v>
      </c>
      <c r="L53" s="2">
        <v>3.56</v>
      </c>
      <c r="M53" s="2">
        <v>9.01</v>
      </c>
      <c r="N53" s="2">
        <v>33.71</v>
      </c>
      <c r="O53" s="31">
        <v>5227</v>
      </c>
    </row>
    <row r="54" spans="1:15" x14ac:dyDescent="0.25">
      <c r="A54" s="17" t="s">
        <v>63</v>
      </c>
      <c r="B54" s="90">
        <v>75.349999999999994</v>
      </c>
      <c r="C54" s="90">
        <v>54.13</v>
      </c>
      <c r="D54" s="90">
        <v>12.16</v>
      </c>
      <c r="E54" s="90">
        <v>9.0500000000000007</v>
      </c>
      <c r="F54" s="90">
        <v>7.81</v>
      </c>
      <c r="G54" s="90">
        <v>16.84</v>
      </c>
      <c r="H54" s="94">
        <v>14412</v>
      </c>
      <c r="I54" s="2">
        <v>66.78</v>
      </c>
      <c r="J54" s="2">
        <v>50.67</v>
      </c>
      <c r="K54" s="2">
        <v>9.24</v>
      </c>
      <c r="L54" s="2">
        <v>6.88</v>
      </c>
      <c r="M54" s="2">
        <v>9.74</v>
      </c>
      <c r="N54" s="2">
        <v>23.48</v>
      </c>
      <c r="O54" s="33">
        <v>13253</v>
      </c>
    </row>
    <row r="55" spans="1:15" x14ac:dyDescent="0.25">
      <c r="A55" s="4" t="s">
        <v>64</v>
      </c>
      <c r="B55" s="93" t="s">
        <v>75</v>
      </c>
      <c r="C55" s="93" t="s">
        <v>75</v>
      </c>
      <c r="D55" s="93" t="s">
        <v>75</v>
      </c>
      <c r="E55" s="93" t="s">
        <v>75</v>
      </c>
      <c r="F55" s="93" t="s">
        <v>75</v>
      </c>
      <c r="G55" s="93" t="s">
        <v>75</v>
      </c>
      <c r="H55" s="93" t="s">
        <v>75</v>
      </c>
      <c r="I55" s="5" t="s">
        <v>75</v>
      </c>
      <c r="J55" s="5" t="s">
        <v>75</v>
      </c>
      <c r="K55" s="5" t="s">
        <v>75</v>
      </c>
      <c r="L55" s="5" t="s">
        <v>75</v>
      </c>
      <c r="M55" s="5" t="s">
        <v>75</v>
      </c>
      <c r="N55" s="5" t="s">
        <v>75</v>
      </c>
      <c r="O55" s="5" t="s">
        <v>75</v>
      </c>
    </row>
    <row r="56" spans="1:15" s="75" customFormat="1" ht="15" customHeight="1" x14ac:dyDescent="0.2">
      <c r="A56" s="95"/>
      <c r="B56" s="207" t="s">
        <v>66</v>
      </c>
      <c r="C56" s="207"/>
      <c r="D56" s="207"/>
      <c r="E56" s="207"/>
      <c r="F56" s="207"/>
      <c r="G56" s="207"/>
      <c r="H56" s="207"/>
      <c r="I56" s="199" t="s">
        <v>66</v>
      </c>
      <c r="J56" s="199"/>
      <c r="K56" s="199"/>
      <c r="L56" s="199"/>
      <c r="M56" s="199"/>
      <c r="N56" s="199"/>
      <c r="O56" s="199"/>
    </row>
    <row r="57" spans="1:15" x14ac:dyDescent="0.25">
      <c r="A57" s="4" t="s">
        <v>44</v>
      </c>
      <c r="B57" s="90">
        <v>82.43</v>
      </c>
      <c r="C57" s="90">
        <v>68.23</v>
      </c>
      <c r="D57" s="90">
        <v>11.66</v>
      </c>
      <c r="E57" s="90">
        <v>2.54</v>
      </c>
      <c r="F57" s="90">
        <v>6.09</v>
      </c>
      <c r="G57" s="90">
        <v>11.48</v>
      </c>
      <c r="H57" s="94">
        <v>8715</v>
      </c>
      <c r="I57" s="2">
        <v>75.650000000000006</v>
      </c>
      <c r="J57" s="2">
        <v>62.23</v>
      </c>
      <c r="K57" s="2">
        <v>10.43</v>
      </c>
      <c r="L57" s="2">
        <v>2.99</v>
      </c>
      <c r="M57" s="2">
        <v>9.35</v>
      </c>
      <c r="N57" s="2">
        <v>15.01</v>
      </c>
      <c r="O57" s="33">
        <v>8636</v>
      </c>
    </row>
    <row r="58" spans="1:15" x14ac:dyDescent="0.25">
      <c r="A58" s="4" t="s">
        <v>46</v>
      </c>
      <c r="B58" s="90">
        <v>74.63</v>
      </c>
      <c r="C58" s="90">
        <v>60.79</v>
      </c>
      <c r="D58" s="90">
        <v>10.35</v>
      </c>
      <c r="E58" s="90">
        <v>3.48</v>
      </c>
      <c r="F58" s="90">
        <v>8.06</v>
      </c>
      <c r="G58" s="90">
        <v>17.32</v>
      </c>
      <c r="H58" s="94">
        <v>18473</v>
      </c>
      <c r="I58" s="2">
        <v>66.59</v>
      </c>
      <c r="J58" s="2">
        <v>54.85</v>
      </c>
      <c r="K58" s="2">
        <v>8.4</v>
      </c>
      <c r="L58" s="2">
        <v>3.34</v>
      </c>
      <c r="M58" s="2">
        <v>9.57</v>
      </c>
      <c r="N58" s="2">
        <v>23.84</v>
      </c>
      <c r="O58" s="33">
        <v>17737</v>
      </c>
    </row>
    <row r="59" spans="1:15" ht="14.45" customHeight="1" x14ac:dyDescent="0.25">
      <c r="B59" s="219" t="s">
        <v>67</v>
      </c>
      <c r="C59" s="205"/>
      <c r="D59" s="205"/>
      <c r="E59" s="205"/>
      <c r="F59" s="205"/>
      <c r="G59" s="205"/>
      <c r="H59" s="206"/>
      <c r="I59" s="216" t="s">
        <v>67</v>
      </c>
      <c r="J59" s="216"/>
      <c r="K59" s="216"/>
      <c r="L59" s="216"/>
      <c r="M59" s="216"/>
      <c r="N59" s="216"/>
      <c r="O59" s="217"/>
    </row>
    <row r="60" spans="1:15" x14ac:dyDescent="0.25">
      <c r="A60" s="4" t="s">
        <v>50</v>
      </c>
      <c r="B60" s="90">
        <v>58.99</v>
      </c>
      <c r="C60" s="90">
        <v>46.7</v>
      </c>
      <c r="D60" s="90">
        <v>7.85</v>
      </c>
      <c r="E60" s="90">
        <v>4.45</v>
      </c>
      <c r="F60" s="90">
        <v>10.73</v>
      </c>
      <c r="G60" s="90">
        <v>30.27</v>
      </c>
      <c r="H60" s="94">
        <v>8407</v>
      </c>
      <c r="I60" s="2">
        <v>53.97</v>
      </c>
      <c r="J60" s="2">
        <v>44.68</v>
      </c>
      <c r="K60" s="2">
        <v>6.72</v>
      </c>
      <c r="L60" s="2">
        <v>2.57</v>
      </c>
      <c r="M60" s="2">
        <v>10.31</v>
      </c>
      <c r="N60" s="2">
        <v>35.72</v>
      </c>
      <c r="O60" s="33">
        <v>8039</v>
      </c>
    </row>
    <row r="61" spans="1:15" x14ac:dyDescent="0.25">
      <c r="A61" s="82"/>
      <c r="B61" s="82"/>
      <c r="C61" s="82"/>
      <c r="D61" s="82"/>
      <c r="E61" s="82"/>
      <c r="F61" s="82"/>
      <c r="G61" s="82"/>
      <c r="H61" s="82"/>
      <c r="I61" s="82"/>
      <c r="J61" s="82"/>
      <c r="K61" s="82"/>
      <c r="L61" s="82"/>
      <c r="M61" s="82"/>
      <c r="N61" s="82"/>
      <c r="O61" s="82"/>
    </row>
    <row r="62" spans="1:15" x14ac:dyDescent="0.25">
      <c r="A62" s="6" t="s">
        <v>71</v>
      </c>
    </row>
    <row r="63" spans="1:15" x14ac:dyDescent="0.25">
      <c r="A63" s="6" t="s">
        <v>70</v>
      </c>
    </row>
    <row r="64" spans="1:15" x14ac:dyDescent="0.25">
      <c r="A64" s="159" t="s">
        <v>165</v>
      </c>
    </row>
    <row r="65" spans="1:1" ht="15.75" x14ac:dyDescent="0.25">
      <c r="A65" s="170" t="s">
        <v>170</v>
      </c>
    </row>
  </sheetData>
  <mergeCells count="22">
    <mergeCell ref="A3:O3"/>
    <mergeCell ref="B4:H4"/>
    <mergeCell ref="I4:O4"/>
    <mergeCell ref="O5:O6"/>
    <mergeCell ref="H5:H6"/>
    <mergeCell ref="A5:A6"/>
    <mergeCell ref="B5:B6"/>
    <mergeCell ref="C5:C6"/>
    <mergeCell ref="D5:E5"/>
    <mergeCell ref="F5:F6"/>
    <mergeCell ref="G5:G6"/>
    <mergeCell ref="B8:G8"/>
    <mergeCell ref="B59:H59"/>
    <mergeCell ref="I5:I6"/>
    <mergeCell ref="J5:J6"/>
    <mergeCell ref="K5:L5"/>
    <mergeCell ref="I59:O59"/>
    <mergeCell ref="I56:O56"/>
    <mergeCell ref="I8:O8"/>
    <mergeCell ref="B56:H56"/>
    <mergeCell ref="M5:M6"/>
    <mergeCell ref="N5:N6"/>
  </mergeCells>
  <conditionalFormatting sqref="H16">
    <cfRule type="cellIs" dxfId="8" priority="10" operator="lessThan">
      <formula>50</formula>
    </cfRule>
  </conditionalFormatting>
  <conditionalFormatting sqref="H44">
    <cfRule type="cellIs" dxfId="7" priority="8" operator="lessThan">
      <formula>50</formula>
    </cfRule>
  </conditionalFormatting>
  <conditionalFormatting sqref="H55">
    <cfRule type="cellIs" dxfId="6" priority="7" operator="lessThan">
      <formula>50</formula>
    </cfRule>
  </conditionalFormatting>
  <conditionalFormatting sqref="H57:H58">
    <cfRule type="cellIs" dxfId="5" priority="6" operator="lessThan">
      <formula>50</formula>
    </cfRule>
  </conditionalFormatting>
  <conditionalFormatting sqref="O16">
    <cfRule type="cellIs" dxfId="4" priority="5" operator="lessThan">
      <formula>50</formula>
    </cfRule>
  </conditionalFormatting>
  <conditionalFormatting sqref="O44">
    <cfRule type="cellIs" dxfId="3" priority="3" operator="lessThan">
      <formula>50</formula>
    </cfRule>
  </conditionalFormatting>
  <conditionalFormatting sqref="O55">
    <cfRule type="cellIs" dxfId="2" priority="2" operator="lessThan">
      <formula>50</formula>
    </cfRule>
  </conditionalFormatting>
  <conditionalFormatting sqref="O57:O58">
    <cfRule type="cellIs" dxfId="1" priority="1" operator="lessThan">
      <formula>50</formula>
    </cfRule>
  </conditionalFormatting>
  <hyperlinks>
    <hyperlink ref="A1" location="'List of Tables'!A1" display="List of Tables" xr:uid="{00000000-0004-0000-0C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213"/>
  <sheetViews>
    <sheetView topLeftCell="A178" workbookViewId="0">
      <selection activeCell="A3" sqref="A3:I3"/>
    </sheetView>
  </sheetViews>
  <sheetFormatPr defaultColWidth="8.85546875" defaultRowHeight="12.75" x14ac:dyDescent="0.2"/>
  <cols>
    <col min="1" max="1" width="16.85546875" style="26" customWidth="1"/>
    <col min="2" max="2" width="8.85546875" style="7"/>
    <col min="3" max="3" width="10.5703125" style="7" customWidth="1"/>
    <col min="4" max="4" width="13.5703125" style="7" customWidth="1"/>
    <col min="5" max="6" width="8.85546875" style="7" customWidth="1"/>
    <col min="7" max="7" width="13.7109375" style="7" customWidth="1"/>
    <col min="8" max="8" width="14" style="7" customWidth="1"/>
    <col min="9" max="9" width="8.85546875" style="59" customWidth="1"/>
    <col min="10" max="16384" width="8.85546875" style="7"/>
  </cols>
  <sheetData>
    <row r="1" spans="1:10" ht="15" x14ac:dyDescent="0.25">
      <c r="A1" s="50" t="s">
        <v>83</v>
      </c>
      <c r="C1"/>
    </row>
    <row r="2" spans="1:10" ht="15" x14ac:dyDescent="0.25">
      <c r="A2" s="51"/>
    </row>
    <row r="3" spans="1:10" ht="21.75" customHeight="1" x14ac:dyDescent="0.2">
      <c r="A3" s="194" t="s">
        <v>181</v>
      </c>
      <c r="B3" s="194"/>
      <c r="C3" s="194"/>
      <c r="D3" s="194"/>
      <c r="E3" s="194"/>
      <c r="F3" s="194"/>
      <c r="G3" s="194"/>
      <c r="H3" s="194"/>
      <c r="I3" s="194"/>
    </row>
    <row r="4" spans="1:10" ht="42" customHeight="1" x14ac:dyDescent="0.2">
      <c r="A4" s="230" t="s">
        <v>87</v>
      </c>
      <c r="B4" s="202" t="s">
        <v>81</v>
      </c>
      <c r="C4" s="202" t="s">
        <v>0</v>
      </c>
      <c r="D4" s="202" t="s">
        <v>6</v>
      </c>
      <c r="E4" s="202" t="s">
        <v>13</v>
      </c>
      <c r="F4" s="202"/>
      <c r="G4" s="202" t="s">
        <v>1</v>
      </c>
      <c r="H4" s="202" t="s">
        <v>2</v>
      </c>
      <c r="I4" s="232" t="s">
        <v>84</v>
      </c>
    </row>
    <row r="5" spans="1:10" ht="17.25" customHeight="1" x14ac:dyDescent="0.2">
      <c r="A5" s="231"/>
      <c r="B5" s="202"/>
      <c r="C5" s="202"/>
      <c r="D5" s="202"/>
      <c r="E5" s="39" t="s">
        <v>3</v>
      </c>
      <c r="F5" s="39" t="s">
        <v>4</v>
      </c>
      <c r="G5" s="202"/>
      <c r="H5" s="202"/>
      <c r="I5" s="232"/>
    </row>
    <row r="6" spans="1:10" x14ac:dyDescent="0.2">
      <c r="A6" s="227" t="s">
        <v>69</v>
      </c>
      <c r="B6" s="23" t="s">
        <v>77</v>
      </c>
      <c r="C6" s="25">
        <v>77.900000000000006</v>
      </c>
      <c r="D6" s="25">
        <v>68.62</v>
      </c>
      <c r="E6" s="25">
        <v>7.13</v>
      </c>
      <c r="F6" s="25">
        <v>2.15</v>
      </c>
      <c r="G6" s="25">
        <v>11.4</v>
      </c>
      <c r="H6" s="25">
        <v>10.7</v>
      </c>
      <c r="I6" s="86">
        <v>53761</v>
      </c>
    </row>
    <row r="7" spans="1:10" x14ac:dyDescent="0.2">
      <c r="A7" s="228"/>
      <c r="B7" s="23" t="s">
        <v>78</v>
      </c>
      <c r="C7" s="25">
        <v>48.76</v>
      </c>
      <c r="D7" s="25">
        <v>38.479999999999997</v>
      </c>
      <c r="E7" s="25">
        <v>6.86</v>
      </c>
      <c r="F7" s="25">
        <v>3.41</v>
      </c>
      <c r="G7" s="25">
        <v>18.68</v>
      </c>
      <c r="H7" s="25">
        <v>32.57</v>
      </c>
      <c r="I7" s="86">
        <v>102253</v>
      </c>
    </row>
    <row r="8" spans="1:10" x14ac:dyDescent="0.2">
      <c r="A8" s="228"/>
      <c r="B8" s="23" t="s">
        <v>79</v>
      </c>
      <c r="C8" s="25">
        <v>59.03</v>
      </c>
      <c r="D8" s="25">
        <v>49.17</v>
      </c>
      <c r="E8" s="25">
        <v>6.47</v>
      </c>
      <c r="F8" s="25">
        <v>3.39</v>
      </c>
      <c r="G8" s="25">
        <v>17.079999999999998</v>
      </c>
      <c r="H8" s="25">
        <v>23.89</v>
      </c>
      <c r="I8" s="86">
        <v>123999</v>
      </c>
    </row>
    <row r="9" spans="1:10" ht="14.45" customHeight="1" x14ac:dyDescent="0.2">
      <c r="A9" s="229"/>
      <c r="B9" s="23" t="s">
        <v>80</v>
      </c>
      <c r="C9" s="25">
        <v>72.92</v>
      </c>
      <c r="D9" s="25">
        <v>60.34</v>
      </c>
      <c r="E9" s="25">
        <v>8.98</v>
      </c>
      <c r="F9" s="25">
        <v>3.6</v>
      </c>
      <c r="G9" s="25">
        <v>9.89</v>
      </c>
      <c r="H9" s="25">
        <v>17.190000000000001</v>
      </c>
      <c r="I9" s="86">
        <v>550823</v>
      </c>
    </row>
    <row r="10" spans="1:10" s="58" customFormat="1" ht="14.45" customHeight="1" x14ac:dyDescent="0.2">
      <c r="A10" s="198" t="s">
        <v>65</v>
      </c>
      <c r="B10" s="199"/>
      <c r="C10" s="199"/>
      <c r="D10" s="199"/>
      <c r="E10" s="199"/>
      <c r="F10" s="199"/>
      <c r="G10" s="199"/>
      <c r="H10" s="200"/>
      <c r="I10" s="76"/>
    </row>
    <row r="11" spans="1:10" s="58" customFormat="1" x14ac:dyDescent="0.2">
      <c r="A11" s="69" t="s">
        <v>14</v>
      </c>
      <c r="B11" s="54" t="s">
        <v>77</v>
      </c>
      <c r="C11" s="55">
        <v>67.430000000000007</v>
      </c>
      <c r="D11" s="55">
        <v>64.08</v>
      </c>
      <c r="E11" s="55">
        <v>2.29</v>
      </c>
      <c r="F11" s="55">
        <v>1.06</v>
      </c>
      <c r="G11" s="55">
        <v>2.83</v>
      </c>
      <c r="H11" s="55">
        <v>29.74</v>
      </c>
      <c r="I11" s="55">
        <v>568</v>
      </c>
      <c r="J11" s="77"/>
    </row>
    <row r="12" spans="1:10" s="58" customFormat="1" ht="14.45" customHeight="1" x14ac:dyDescent="0.2">
      <c r="A12" s="70"/>
      <c r="B12" s="54" t="s">
        <v>78</v>
      </c>
      <c r="C12" s="55">
        <v>47.71</v>
      </c>
      <c r="D12" s="55">
        <v>35.409999999999997</v>
      </c>
      <c r="E12" s="55">
        <v>8.34</v>
      </c>
      <c r="F12" s="55">
        <v>3.96</v>
      </c>
      <c r="G12" s="55">
        <v>17.98</v>
      </c>
      <c r="H12" s="55">
        <v>34.31</v>
      </c>
      <c r="I12" s="55">
        <v>3550</v>
      </c>
    </row>
    <row r="13" spans="1:10" s="58" customFormat="1" ht="14.45" customHeight="1" x14ac:dyDescent="0.2">
      <c r="A13" s="70"/>
      <c r="B13" s="54" t="s">
        <v>79</v>
      </c>
      <c r="C13" s="55">
        <v>66.59</v>
      </c>
      <c r="D13" s="55">
        <v>55.49</v>
      </c>
      <c r="E13" s="55">
        <v>8.84</v>
      </c>
      <c r="F13" s="55">
        <v>2.2599999999999998</v>
      </c>
      <c r="G13" s="55">
        <v>12.97</v>
      </c>
      <c r="H13" s="55">
        <v>20.440000000000001</v>
      </c>
      <c r="I13" s="55">
        <v>488</v>
      </c>
    </row>
    <row r="14" spans="1:10" s="58" customFormat="1" ht="14.45" customHeight="1" x14ac:dyDescent="0.2">
      <c r="A14" s="71"/>
      <c r="B14" s="54" t="s">
        <v>80</v>
      </c>
      <c r="C14" s="55">
        <v>75.510000000000005</v>
      </c>
      <c r="D14" s="55">
        <v>63.99</v>
      </c>
      <c r="E14" s="55">
        <v>8.59</v>
      </c>
      <c r="F14" s="55">
        <v>2.94</v>
      </c>
      <c r="G14" s="55">
        <v>8.67</v>
      </c>
      <c r="H14" s="55">
        <v>15.82</v>
      </c>
      <c r="I14" s="55">
        <v>12136</v>
      </c>
    </row>
    <row r="15" spans="1:10" s="58" customFormat="1" x14ac:dyDescent="0.2">
      <c r="A15" s="70" t="s">
        <v>16</v>
      </c>
      <c r="B15" s="23" t="s">
        <v>77</v>
      </c>
      <c r="C15" s="25">
        <v>79.84</v>
      </c>
      <c r="D15" s="25">
        <v>74.3</v>
      </c>
      <c r="E15" s="25">
        <v>2.93</v>
      </c>
      <c r="F15" s="25">
        <v>2.6</v>
      </c>
      <c r="G15" s="25">
        <v>9.8000000000000007</v>
      </c>
      <c r="H15" s="25">
        <v>10.37</v>
      </c>
      <c r="I15" s="53">
        <v>1038</v>
      </c>
      <c r="J15" s="77"/>
    </row>
    <row r="16" spans="1:10" s="75" customFormat="1" x14ac:dyDescent="0.2">
      <c r="A16" s="70"/>
      <c r="B16" s="54" t="s">
        <v>78</v>
      </c>
      <c r="C16" s="56">
        <v>55.08</v>
      </c>
      <c r="D16" s="56">
        <v>44.66</v>
      </c>
      <c r="E16" s="56">
        <v>7.18</v>
      </c>
      <c r="F16" s="56">
        <v>3.24</v>
      </c>
      <c r="G16" s="56">
        <v>18.329999999999998</v>
      </c>
      <c r="H16" s="56">
        <v>26.59</v>
      </c>
      <c r="I16" s="53">
        <v>712</v>
      </c>
      <c r="J16" s="77"/>
    </row>
    <row r="17" spans="1:10" s="58" customFormat="1" x14ac:dyDescent="0.2">
      <c r="A17" s="70"/>
      <c r="B17" s="54" t="s">
        <v>79</v>
      </c>
      <c r="C17" s="56">
        <v>64.069999999999993</v>
      </c>
      <c r="D17" s="56">
        <v>55.45</v>
      </c>
      <c r="E17" s="56">
        <v>4.6100000000000003</v>
      </c>
      <c r="F17" s="56">
        <v>4</v>
      </c>
      <c r="G17" s="56">
        <v>12.55</v>
      </c>
      <c r="H17" s="56">
        <v>23.38</v>
      </c>
      <c r="I17" s="53">
        <v>3304</v>
      </c>
      <c r="J17" s="77"/>
    </row>
    <row r="18" spans="1:10" s="58" customFormat="1" x14ac:dyDescent="0.2">
      <c r="A18" s="71"/>
      <c r="B18" s="54" t="s">
        <v>80</v>
      </c>
      <c r="C18" s="56">
        <v>76.180000000000007</v>
      </c>
      <c r="D18" s="56">
        <v>65</v>
      </c>
      <c r="E18" s="56">
        <v>7.84</v>
      </c>
      <c r="F18" s="56">
        <v>3.34</v>
      </c>
      <c r="G18" s="56">
        <v>8.9</v>
      </c>
      <c r="H18" s="56">
        <v>14.91</v>
      </c>
      <c r="I18" s="53">
        <v>9775</v>
      </c>
      <c r="J18" s="77"/>
    </row>
    <row r="19" spans="1:10" s="58" customFormat="1" x14ac:dyDescent="0.2">
      <c r="A19" s="69" t="s">
        <v>17</v>
      </c>
      <c r="B19" s="54" t="s">
        <v>77</v>
      </c>
      <c r="C19" s="56">
        <v>69.930000000000007</v>
      </c>
      <c r="D19" s="56">
        <v>61.7</v>
      </c>
      <c r="E19" s="56">
        <v>6.79</v>
      </c>
      <c r="F19" s="56">
        <v>1.44</v>
      </c>
      <c r="G19" s="56">
        <v>8.91</v>
      </c>
      <c r="H19" s="56">
        <v>21.16</v>
      </c>
      <c r="I19" s="53">
        <v>282</v>
      </c>
      <c r="J19" s="77"/>
    </row>
    <row r="20" spans="1:10" s="58" customFormat="1" x14ac:dyDescent="0.2">
      <c r="A20" s="70"/>
      <c r="B20" s="54" t="s">
        <v>78</v>
      </c>
      <c r="C20" s="56">
        <v>40.28</v>
      </c>
      <c r="D20" s="56">
        <v>31.34</v>
      </c>
      <c r="E20" s="56">
        <v>4.7300000000000004</v>
      </c>
      <c r="F20" s="56">
        <v>4.21</v>
      </c>
      <c r="G20" s="56">
        <v>14.24</v>
      </c>
      <c r="H20" s="56">
        <v>45.48</v>
      </c>
      <c r="I20" s="53">
        <v>1576</v>
      </c>
      <c r="J20" s="77"/>
    </row>
    <row r="21" spans="1:10" s="58" customFormat="1" x14ac:dyDescent="0.2">
      <c r="A21" s="70"/>
      <c r="B21" s="54" t="s">
        <v>79</v>
      </c>
      <c r="C21" s="56">
        <v>55.02</v>
      </c>
      <c r="D21" s="56">
        <v>46.7</v>
      </c>
      <c r="E21" s="56">
        <v>4.21</v>
      </c>
      <c r="F21" s="56">
        <v>4.1100000000000003</v>
      </c>
      <c r="G21" s="56">
        <v>13.6</v>
      </c>
      <c r="H21" s="56">
        <v>31.38</v>
      </c>
      <c r="I21" s="53">
        <v>645</v>
      </c>
      <c r="J21" s="77"/>
    </row>
    <row r="22" spans="1:10" s="58" customFormat="1" x14ac:dyDescent="0.2">
      <c r="A22" s="71"/>
      <c r="B22" s="54" t="s">
        <v>80</v>
      </c>
      <c r="C22" s="56">
        <v>65.599999999999994</v>
      </c>
      <c r="D22" s="56">
        <v>52.07</v>
      </c>
      <c r="E22" s="56">
        <v>8.02</v>
      </c>
      <c r="F22" s="56">
        <v>5.51</v>
      </c>
      <c r="G22" s="56">
        <v>8.5299999999999994</v>
      </c>
      <c r="H22" s="56">
        <v>25.88</v>
      </c>
      <c r="I22" s="53">
        <v>8274</v>
      </c>
      <c r="J22" s="77"/>
    </row>
    <row r="23" spans="1:10" s="58" customFormat="1" x14ac:dyDescent="0.2">
      <c r="A23" s="69" t="s">
        <v>18</v>
      </c>
      <c r="B23" s="54" t="s">
        <v>77</v>
      </c>
      <c r="C23" s="56">
        <v>82.2</v>
      </c>
      <c r="D23" s="56">
        <v>76.27</v>
      </c>
      <c r="E23" s="56">
        <v>3.94</v>
      </c>
      <c r="F23" s="56">
        <v>1.99</v>
      </c>
      <c r="G23" s="56">
        <v>10.27</v>
      </c>
      <c r="H23" s="56">
        <v>7.53</v>
      </c>
      <c r="I23" s="53">
        <v>14032</v>
      </c>
      <c r="J23" s="77"/>
    </row>
    <row r="24" spans="1:10" s="58" customFormat="1" x14ac:dyDescent="0.2">
      <c r="A24" s="70"/>
      <c r="B24" s="54" t="s">
        <v>78</v>
      </c>
      <c r="C24" s="56">
        <v>58.08</v>
      </c>
      <c r="D24" s="56">
        <v>50.55</v>
      </c>
      <c r="E24" s="56">
        <v>4.24</v>
      </c>
      <c r="F24" s="56">
        <v>3.29</v>
      </c>
      <c r="G24" s="56">
        <v>20.350000000000001</v>
      </c>
      <c r="H24" s="56">
        <v>21.57</v>
      </c>
      <c r="I24" s="53">
        <v>3187</v>
      </c>
      <c r="J24" s="77"/>
    </row>
    <row r="25" spans="1:10" s="58" customFormat="1" x14ac:dyDescent="0.2">
      <c r="A25" s="70"/>
      <c r="B25" s="54" t="s">
        <v>79</v>
      </c>
      <c r="C25" s="56">
        <v>64.53</v>
      </c>
      <c r="D25" s="56">
        <v>57.85</v>
      </c>
      <c r="E25" s="56">
        <v>3.35</v>
      </c>
      <c r="F25" s="56">
        <v>3.32</v>
      </c>
      <c r="G25" s="56">
        <v>18.079999999999998</v>
      </c>
      <c r="H25" s="56">
        <v>17.399999999999999</v>
      </c>
      <c r="I25" s="53">
        <v>25157</v>
      </c>
      <c r="J25" s="77"/>
    </row>
    <row r="26" spans="1:10" s="58" customFormat="1" x14ac:dyDescent="0.2">
      <c r="A26" s="71"/>
      <c r="B26" s="54" t="s">
        <v>80</v>
      </c>
      <c r="C26" s="56">
        <v>80.19</v>
      </c>
      <c r="D26" s="56">
        <v>72.12</v>
      </c>
      <c r="E26" s="56">
        <v>5.62</v>
      </c>
      <c r="F26" s="56">
        <v>2.4500000000000002</v>
      </c>
      <c r="G26" s="56">
        <v>8.5399999999999991</v>
      </c>
      <c r="H26" s="56">
        <v>11.27</v>
      </c>
      <c r="I26" s="53">
        <v>23002</v>
      </c>
      <c r="J26" s="77"/>
    </row>
    <row r="27" spans="1:10" s="58" customFormat="1" ht="14.45" customHeight="1" x14ac:dyDescent="0.2">
      <c r="A27" s="69" t="s">
        <v>19</v>
      </c>
      <c r="B27" s="54" t="s">
        <v>77</v>
      </c>
      <c r="C27" s="56">
        <v>70.34</v>
      </c>
      <c r="D27" s="56">
        <v>55.29</v>
      </c>
      <c r="E27" s="56">
        <v>11.48</v>
      </c>
      <c r="F27" s="56">
        <v>3.57</v>
      </c>
      <c r="G27" s="56">
        <v>15.37</v>
      </c>
      <c r="H27" s="56">
        <v>14.29</v>
      </c>
      <c r="I27" s="53">
        <v>510</v>
      </c>
    </row>
    <row r="28" spans="1:10" s="58" customFormat="1" ht="14.45" customHeight="1" x14ac:dyDescent="0.2">
      <c r="A28" s="70"/>
      <c r="B28" s="54" t="s">
        <v>78</v>
      </c>
      <c r="C28" s="56">
        <v>46.66</v>
      </c>
      <c r="D28" s="56">
        <v>36.520000000000003</v>
      </c>
      <c r="E28" s="56">
        <v>6.34</v>
      </c>
      <c r="F28" s="56">
        <v>3.81</v>
      </c>
      <c r="G28" s="56">
        <v>17.260000000000002</v>
      </c>
      <c r="H28" s="56">
        <v>36.08</v>
      </c>
      <c r="I28" s="53">
        <v>611</v>
      </c>
    </row>
    <row r="29" spans="1:10" s="58" customFormat="1" ht="14.45" customHeight="1" x14ac:dyDescent="0.2">
      <c r="A29" s="70"/>
      <c r="B29" s="54" t="s">
        <v>79</v>
      </c>
      <c r="C29" s="56">
        <v>55.44</v>
      </c>
      <c r="D29" s="56">
        <v>42.64</v>
      </c>
      <c r="E29" s="56">
        <v>8.07</v>
      </c>
      <c r="F29" s="56">
        <v>4.7300000000000004</v>
      </c>
      <c r="G29" s="56">
        <v>14.81</v>
      </c>
      <c r="H29" s="56">
        <v>29.75</v>
      </c>
      <c r="I29" s="53">
        <v>2899</v>
      </c>
    </row>
    <row r="30" spans="1:10" s="58" customFormat="1" ht="14.45" customHeight="1" x14ac:dyDescent="0.2">
      <c r="A30" s="71"/>
      <c r="B30" s="54" t="s">
        <v>80</v>
      </c>
      <c r="C30" s="55">
        <v>71.41</v>
      </c>
      <c r="D30" s="55">
        <v>57.1</v>
      </c>
      <c r="E30" s="55">
        <v>10.62</v>
      </c>
      <c r="F30" s="55">
        <v>3.68</v>
      </c>
      <c r="G30" s="55">
        <v>10.07</v>
      </c>
      <c r="H30" s="55">
        <v>18.53</v>
      </c>
      <c r="I30" s="55">
        <v>12852</v>
      </c>
    </row>
    <row r="31" spans="1:10" s="58" customFormat="1" x14ac:dyDescent="0.2">
      <c r="A31" s="69" t="s">
        <v>20</v>
      </c>
      <c r="B31" s="54" t="s">
        <v>77</v>
      </c>
      <c r="C31" s="56">
        <v>81.25</v>
      </c>
      <c r="D31" s="56">
        <v>72.959999999999994</v>
      </c>
      <c r="E31" s="56">
        <v>6.58</v>
      </c>
      <c r="F31" s="56">
        <v>1.71</v>
      </c>
      <c r="G31" s="56">
        <v>8.31</v>
      </c>
      <c r="H31" s="56">
        <v>10.44</v>
      </c>
      <c r="I31" s="53">
        <v>411</v>
      </c>
      <c r="J31" s="77"/>
    </row>
    <row r="32" spans="1:10" s="58" customFormat="1" x14ac:dyDescent="0.2">
      <c r="A32" s="70"/>
      <c r="B32" s="54" t="s">
        <v>78</v>
      </c>
      <c r="C32" s="56">
        <v>56.78</v>
      </c>
      <c r="D32" s="56">
        <v>47.82</v>
      </c>
      <c r="E32" s="56">
        <v>5.46</v>
      </c>
      <c r="F32" s="56">
        <v>3.49</v>
      </c>
      <c r="G32" s="56">
        <v>14.54</v>
      </c>
      <c r="H32" s="56">
        <v>28.68</v>
      </c>
      <c r="I32" s="53">
        <v>573</v>
      </c>
      <c r="J32" s="77"/>
    </row>
    <row r="33" spans="1:10" s="58" customFormat="1" x14ac:dyDescent="0.2">
      <c r="A33" s="70"/>
      <c r="B33" s="54" t="s">
        <v>79</v>
      </c>
      <c r="C33" s="56">
        <v>67.41</v>
      </c>
      <c r="D33" s="56">
        <v>56.17</v>
      </c>
      <c r="E33" s="56">
        <v>7.78</v>
      </c>
      <c r="F33" s="56">
        <v>3.46</v>
      </c>
      <c r="G33" s="56">
        <v>11.37</v>
      </c>
      <c r="H33" s="56">
        <v>21.22</v>
      </c>
      <c r="I33" s="53">
        <v>723</v>
      </c>
      <c r="J33" s="77"/>
    </row>
    <row r="34" spans="1:10" s="58" customFormat="1" x14ac:dyDescent="0.2">
      <c r="A34" s="71"/>
      <c r="B34" s="54" t="s">
        <v>80</v>
      </c>
      <c r="C34" s="56">
        <v>80.34</v>
      </c>
      <c r="D34" s="56">
        <v>68.66</v>
      </c>
      <c r="E34" s="56">
        <v>9.59</v>
      </c>
      <c r="F34" s="56">
        <v>2.09</v>
      </c>
      <c r="G34" s="56">
        <v>6.67</v>
      </c>
      <c r="H34" s="56">
        <v>12.99</v>
      </c>
      <c r="I34" s="53">
        <v>4888</v>
      </c>
      <c r="J34" s="77"/>
    </row>
    <row r="35" spans="1:10" s="58" customFormat="1" ht="14.45" customHeight="1" x14ac:dyDescent="0.2">
      <c r="A35" s="69" t="s">
        <v>21</v>
      </c>
      <c r="B35" s="54" t="s">
        <v>77</v>
      </c>
      <c r="C35" s="5" t="s">
        <v>75</v>
      </c>
      <c r="D35" s="5" t="s">
        <v>75</v>
      </c>
      <c r="E35" s="5" t="s">
        <v>75</v>
      </c>
      <c r="F35" s="5" t="s">
        <v>75</v>
      </c>
      <c r="G35" s="5" t="s">
        <v>75</v>
      </c>
      <c r="H35" s="5" t="s">
        <v>75</v>
      </c>
      <c r="I35" s="60" t="s">
        <v>75</v>
      </c>
    </row>
    <row r="36" spans="1:10" s="58" customFormat="1" ht="14.45" customHeight="1" x14ac:dyDescent="0.2">
      <c r="A36" s="70"/>
      <c r="B36" s="54" t="s">
        <v>78</v>
      </c>
      <c r="C36" s="5" t="s">
        <v>75</v>
      </c>
      <c r="D36" s="5" t="s">
        <v>75</v>
      </c>
      <c r="E36" s="5" t="s">
        <v>75</v>
      </c>
      <c r="F36" s="5" t="s">
        <v>75</v>
      </c>
      <c r="G36" s="5" t="s">
        <v>75</v>
      </c>
      <c r="H36" s="5" t="s">
        <v>75</v>
      </c>
      <c r="I36" s="60" t="s">
        <v>75</v>
      </c>
    </row>
    <row r="37" spans="1:10" s="58" customFormat="1" ht="14.45" customHeight="1" x14ac:dyDescent="0.2">
      <c r="A37" s="70"/>
      <c r="B37" s="54" t="s">
        <v>79</v>
      </c>
      <c r="C37" s="5" t="s">
        <v>75</v>
      </c>
      <c r="D37" s="5" t="s">
        <v>75</v>
      </c>
      <c r="E37" s="5" t="s">
        <v>75</v>
      </c>
      <c r="F37" s="5" t="s">
        <v>75</v>
      </c>
      <c r="G37" s="5" t="s">
        <v>75</v>
      </c>
      <c r="H37" s="5" t="s">
        <v>75</v>
      </c>
      <c r="I37" s="60" t="s">
        <v>75</v>
      </c>
    </row>
    <row r="38" spans="1:10" s="58" customFormat="1" ht="14.45" customHeight="1" x14ac:dyDescent="0.2">
      <c r="A38" s="71"/>
      <c r="B38" s="54" t="s">
        <v>80</v>
      </c>
      <c r="C38" s="5" t="s">
        <v>75</v>
      </c>
      <c r="D38" s="5" t="s">
        <v>75</v>
      </c>
      <c r="E38" s="5" t="s">
        <v>75</v>
      </c>
      <c r="F38" s="5" t="s">
        <v>75</v>
      </c>
      <c r="G38" s="5" t="s">
        <v>75</v>
      </c>
      <c r="H38" s="5" t="s">
        <v>75</v>
      </c>
      <c r="I38" s="60" t="s">
        <v>75</v>
      </c>
    </row>
    <row r="39" spans="1:10" s="58" customFormat="1" x14ac:dyDescent="0.2">
      <c r="A39" s="69" t="s">
        <v>23</v>
      </c>
      <c r="B39" s="54" t="s">
        <v>77</v>
      </c>
      <c r="C39" s="56">
        <v>76.11</v>
      </c>
      <c r="D39" s="56">
        <v>67.459999999999994</v>
      </c>
      <c r="E39" s="56">
        <v>7.92</v>
      </c>
      <c r="F39" s="56">
        <v>0.74</v>
      </c>
      <c r="G39" s="56">
        <v>7.82</v>
      </c>
      <c r="H39" s="56">
        <v>16.07</v>
      </c>
      <c r="I39" s="53">
        <v>2299</v>
      </c>
      <c r="J39" s="77"/>
    </row>
    <row r="40" spans="1:10" s="58" customFormat="1" x14ac:dyDescent="0.2">
      <c r="A40" s="70"/>
      <c r="B40" s="54" t="s">
        <v>78</v>
      </c>
      <c r="C40" s="56">
        <v>41.81</v>
      </c>
      <c r="D40" s="56">
        <v>34.630000000000003</v>
      </c>
      <c r="E40" s="56">
        <v>5.72</v>
      </c>
      <c r="F40" s="56">
        <v>1.46</v>
      </c>
      <c r="G40" s="56">
        <v>13.16</v>
      </c>
      <c r="H40" s="56">
        <v>45.03</v>
      </c>
      <c r="I40" s="53">
        <v>15308</v>
      </c>
      <c r="J40" s="77"/>
    </row>
    <row r="41" spans="1:10" s="58" customFormat="1" x14ac:dyDescent="0.2">
      <c r="A41" s="70"/>
      <c r="B41" s="54" t="s">
        <v>79</v>
      </c>
      <c r="C41" s="56">
        <v>53.2</v>
      </c>
      <c r="D41" s="56">
        <v>45.55</v>
      </c>
      <c r="E41" s="56">
        <v>6.84</v>
      </c>
      <c r="F41" s="56">
        <v>0.81</v>
      </c>
      <c r="G41" s="56">
        <v>11.79</v>
      </c>
      <c r="H41" s="56">
        <v>35</v>
      </c>
      <c r="I41" s="53">
        <v>26591</v>
      </c>
      <c r="J41" s="77"/>
    </row>
    <row r="42" spans="1:10" s="58" customFormat="1" x14ac:dyDescent="0.2">
      <c r="A42" s="71"/>
      <c r="B42" s="54" t="s">
        <v>80</v>
      </c>
      <c r="C42" s="56">
        <v>60.05</v>
      </c>
      <c r="D42" s="56">
        <v>50.3</v>
      </c>
      <c r="E42" s="56">
        <v>8.7200000000000006</v>
      </c>
      <c r="F42" s="56">
        <v>1.04</v>
      </c>
      <c r="G42" s="56">
        <v>9.02</v>
      </c>
      <c r="H42" s="56">
        <v>30.93</v>
      </c>
      <c r="I42" s="53">
        <v>36844</v>
      </c>
      <c r="J42" s="77"/>
    </row>
    <row r="43" spans="1:10" s="58" customFormat="1" x14ac:dyDescent="0.2">
      <c r="A43" s="69" t="s">
        <v>24</v>
      </c>
      <c r="B43" s="54" t="s">
        <v>77</v>
      </c>
      <c r="C43" s="56">
        <v>75.89</v>
      </c>
      <c r="D43" s="56">
        <v>62.84</v>
      </c>
      <c r="E43" s="56">
        <v>11.86</v>
      </c>
      <c r="F43" s="56">
        <v>1.19</v>
      </c>
      <c r="G43" s="56">
        <v>12.56</v>
      </c>
      <c r="H43" s="56">
        <v>11.55</v>
      </c>
      <c r="I43" s="53">
        <v>2279</v>
      </c>
      <c r="J43" s="77"/>
    </row>
    <row r="44" spans="1:10" s="58" customFormat="1" x14ac:dyDescent="0.2">
      <c r="A44" s="70"/>
      <c r="B44" s="54" t="s">
        <v>78</v>
      </c>
      <c r="C44" s="56">
        <v>47.86</v>
      </c>
      <c r="D44" s="56">
        <v>34.01</v>
      </c>
      <c r="E44" s="56">
        <v>9.44</v>
      </c>
      <c r="F44" s="56">
        <v>4.41</v>
      </c>
      <c r="G44" s="56">
        <v>17.98</v>
      </c>
      <c r="H44" s="56">
        <v>34.159999999999997</v>
      </c>
      <c r="I44" s="53">
        <v>9964</v>
      </c>
      <c r="J44" s="77"/>
    </row>
    <row r="45" spans="1:10" s="58" customFormat="1" x14ac:dyDescent="0.2">
      <c r="A45" s="70"/>
      <c r="B45" s="54" t="s">
        <v>79</v>
      </c>
      <c r="C45" s="56">
        <v>59.12</v>
      </c>
      <c r="D45" s="56">
        <v>44.54</v>
      </c>
      <c r="E45" s="56">
        <v>10.46</v>
      </c>
      <c r="F45" s="56">
        <v>4.12</v>
      </c>
      <c r="G45" s="56">
        <v>16.260000000000002</v>
      </c>
      <c r="H45" s="56">
        <v>24.62</v>
      </c>
      <c r="I45" s="53">
        <v>2743</v>
      </c>
      <c r="J45" s="77"/>
    </row>
    <row r="46" spans="1:10" s="58" customFormat="1" x14ac:dyDescent="0.2">
      <c r="A46" s="71"/>
      <c r="B46" s="54" t="s">
        <v>80</v>
      </c>
      <c r="C46" s="56">
        <v>68.39</v>
      </c>
      <c r="D46" s="56">
        <v>50.28</v>
      </c>
      <c r="E46" s="56">
        <v>13.86</v>
      </c>
      <c r="F46" s="56">
        <v>4.25</v>
      </c>
      <c r="G46" s="56">
        <v>11.14</v>
      </c>
      <c r="H46" s="56">
        <v>20.46</v>
      </c>
      <c r="I46" s="53">
        <v>20527</v>
      </c>
      <c r="J46" s="77"/>
    </row>
    <row r="47" spans="1:10" s="58" customFormat="1" x14ac:dyDescent="0.2">
      <c r="A47" s="69" t="s">
        <v>25</v>
      </c>
      <c r="B47" s="54" t="s">
        <v>77</v>
      </c>
      <c r="C47" s="56">
        <v>69.27</v>
      </c>
      <c r="D47" s="56">
        <v>58.99</v>
      </c>
      <c r="E47" s="56">
        <v>5.52</v>
      </c>
      <c r="F47" s="56">
        <v>4.76</v>
      </c>
      <c r="G47" s="56">
        <v>11</v>
      </c>
      <c r="H47" s="56">
        <v>19.73</v>
      </c>
      <c r="I47" s="53">
        <v>892</v>
      </c>
      <c r="J47" s="77"/>
    </row>
    <row r="48" spans="1:10" s="58" customFormat="1" ht="14.45" customHeight="1" x14ac:dyDescent="0.2">
      <c r="A48" s="70"/>
      <c r="B48" s="54" t="s">
        <v>78</v>
      </c>
      <c r="C48" s="55" t="s">
        <v>76</v>
      </c>
      <c r="D48" s="55" t="s">
        <v>76</v>
      </c>
      <c r="E48" s="55" t="s">
        <v>76</v>
      </c>
      <c r="F48" s="55" t="s">
        <v>76</v>
      </c>
      <c r="G48" s="55" t="s">
        <v>76</v>
      </c>
      <c r="H48" s="55" t="s">
        <v>76</v>
      </c>
      <c r="I48" s="55" t="s">
        <v>76</v>
      </c>
    </row>
    <row r="49" spans="1:10" s="58" customFormat="1" x14ac:dyDescent="0.2">
      <c r="A49" s="70"/>
      <c r="B49" s="54" t="s">
        <v>79</v>
      </c>
      <c r="C49" s="56">
        <v>55.57</v>
      </c>
      <c r="D49" s="56">
        <v>38.86</v>
      </c>
      <c r="E49" s="56">
        <v>10.220000000000001</v>
      </c>
      <c r="F49" s="56">
        <v>6.49</v>
      </c>
      <c r="G49" s="56">
        <v>14.3</v>
      </c>
      <c r="H49" s="56">
        <v>30.13</v>
      </c>
      <c r="I49" s="53">
        <v>324</v>
      </c>
      <c r="J49" s="77"/>
    </row>
    <row r="50" spans="1:10" s="58" customFormat="1" x14ac:dyDescent="0.2">
      <c r="A50" s="71"/>
      <c r="B50" s="54" t="s">
        <v>80</v>
      </c>
      <c r="C50" s="56">
        <v>61.33</v>
      </c>
      <c r="D50" s="56">
        <v>40.96</v>
      </c>
      <c r="E50" s="56">
        <v>15.33</v>
      </c>
      <c r="F50" s="56">
        <v>5.04</v>
      </c>
      <c r="G50" s="56">
        <v>13.04</v>
      </c>
      <c r="H50" s="56">
        <v>25.63</v>
      </c>
      <c r="I50" s="53">
        <v>576</v>
      </c>
      <c r="J50" s="77"/>
    </row>
    <row r="51" spans="1:10" s="58" customFormat="1" ht="14.45" customHeight="1" x14ac:dyDescent="0.2">
      <c r="A51" s="69" t="s">
        <v>26</v>
      </c>
      <c r="B51" s="54" t="s">
        <v>77</v>
      </c>
      <c r="C51" s="55">
        <v>65.27</v>
      </c>
      <c r="D51" s="55">
        <v>52.77</v>
      </c>
      <c r="E51" s="55">
        <v>9.7200000000000006</v>
      </c>
      <c r="F51" s="55">
        <v>2.78</v>
      </c>
      <c r="G51" s="55">
        <v>16.68</v>
      </c>
      <c r="H51" s="55">
        <v>18.05</v>
      </c>
      <c r="I51" s="55">
        <v>72</v>
      </c>
    </row>
    <row r="52" spans="1:10" s="58" customFormat="1" ht="14.45" customHeight="1" x14ac:dyDescent="0.2">
      <c r="A52" s="70"/>
      <c r="B52" s="54" t="s">
        <v>78</v>
      </c>
      <c r="C52" s="55">
        <v>55.94</v>
      </c>
      <c r="D52" s="55">
        <v>45.34</v>
      </c>
      <c r="E52" s="55">
        <v>9.07</v>
      </c>
      <c r="F52" s="55">
        <v>1.53</v>
      </c>
      <c r="G52" s="55">
        <v>15.36</v>
      </c>
      <c r="H52" s="55">
        <v>28.7</v>
      </c>
      <c r="I52" s="55">
        <v>66</v>
      </c>
    </row>
    <row r="53" spans="1:10" s="58" customFormat="1" ht="14.45" customHeight="1" x14ac:dyDescent="0.2">
      <c r="A53" s="70"/>
      <c r="B53" s="54" t="s">
        <v>79</v>
      </c>
      <c r="C53" s="55">
        <v>51.1</v>
      </c>
      <c r="D53" s="55">
        <v>41.7</v>
      </c>
      <c r="E53" s="55">
        <v>4.5</v>
      </c>
      <c r="F53" s="55">
        <v>4.8899999999999997</v>
      </c>
      <c r="G53" s="55">
        <v>17.28</v>
      </c>
      <c r="H53" s="55">
        <v>31.62</v>
      </c>
      <c r="I53" s="55">
        <v>489</v>
      </c>
    </row>
    <row r="54" spans="1:10" s="58" customFormat="1" ht="14.45" customHeight="1" x14ac:dyDescent="0.2">
      <c r="A54" s="71"/>
      <c r="B54" s="54" t="s">
        <v>80</v>
      </c>
      <c r="C54" s="55">
        <v>60.32</v>
      </c>
      <c r="D54" s="55">
        <v>49.51</v>
      </c>
      <c r="E54" s="55">
        <v>7.07</v>
      </c>
      <c r="F54" s="55">
        <v>3.74</v>
      </c>
      <c r="G54" s="55">
        <v>11.9</v>
      </c>
      <c r="H54" s="55">
        <v>27.78</v>
      </c>
      <c r="I54" s="55">
        <v>3525</v>
      </c>
    </row>
    <row r="55" spans="1:10" s="58" customFormat="1" ht="14.45" customHeight="1" x14ac:dyDescent="0.2">
      <c r="A55" s="69" t="s">
        <v>27</v>
      </c>
      <c r="B55" s="54" t="s">
        <v>77</v>
      </c>
      <c r="C55" s="55">
        <v>84.5</v>
      </c>
      <c r="D55" s="55">
        <v>74.14</v>
      </c>
      <c r="E55" s="55">
        <v>7.22</v>
      </c>
      <c r="F55" s="55">
        <v>3.14</v>
      </c>
      <c r="G55" s="55">
        <v>6.84</v>
      </c>
      <c r="H55" s="55">
        <v>8.66</v>
      </c>
      <c r="I55" s="55">
        <v>1465</v>
      </c>
    </row>
    <row r="56" spans="1:10" s="58" customFormat="1" ht="14.45" customHeight="1" x14ac:dyDescent="0.2">
      <c r="A56" s="70"/>
      <c r="B56" s="54" t="s">
        <v>78</v>
      </c>
      <c r="C56" s="55">
        <v>47.77</v>
      </c>
      <c r="D56" s="55">
        <v>36.06</v>
      </c>
      <c r="E56" s="55">
        <v>5.49</v>
      </c>
      <c r="F56" s="55">
        <v>6.22</v>
      </c>
      <c r="G56" s="55">
        <v>14.7</v>
      </c>
      <c r="H56" s="55">
        <v>37.53</v>
      </c>
      <c r="I56" s="55">
        <v>3275</v>
      </c>
    </row>
    <row r="57" spans="1:10" s="58" customFormat="1" ht="14.45" customHeight="1" x14ac:dyDescent="0.2">
      <c r="A57" s="70"/>
      <c r="B57" s="54" t="s">
        <v>79</v>
      </c>
      <c r="C57" s="55">
        <v>63.75</v>
      </c>
      <c r="D57" s="55">
        <v>50.18</v>
      </c>
      <c r="E57" s="55">
        <v>5.95</v>
      </c>
      <c r="F57" s="55">
        <v>7.63</v>
      </c>
      <c r="G57" s="55">
        <v>11.95</v>
      </c>
      <c r="H57" s="55">
        <v>24.3</v>
      </c>
      <c r="I57" s="55">
        <v>2680</v>
      </c>
    </row>
    <row r="58" spans="1:10" s="58" customFormat="1" ht="14.45" customHeight="1" x14ac:dyDescent="0.2">
      <c r="A58" s="71"/>
      <c r="B58" s="54" t="s">
        <v>80</v>
      </c>
      <c r="C58" s="55">
        <v>81.430000000000007</v>
      </c>
      <c r="D58" s="55">
        <v>68.16</v>
      </c>
      <c r="E58" s="55">
        <v>7.42</v>
      </c>
      <c r="F58" s="55">
        <v>5.86</v>
      </c>
      <c r="G58" s="55">
        <v>5.65</v>
      </c>
      <c r="H58" s="55">
        <v>12.91</v>
      </c>
      <c r="I58" s="55">
        <v>10482</v>
      </c>
    </row>
    <row r="59" spans="1:10" s="58" customFormat="1" x14ac:dyDescent="0.2">
      <c r="A59" s="69" t="s">
        <v>28</v>
      </c>
      <c r="B59" s="54" t="s">
        <v>77</v>
      </c>
      <c r="C59" s="56">
        <v>81.61</v>
      </c>
      <c r="D59" s="56">
        <v>73.64</v>
      </c>
      <c r="E59" s="56">
        <v>5.93</v>
      </c>
      <c r="F59" s="56">
        <v>2.04</v>
      </c>
      <c r="G59" s="56">
        <v>9.7100000000000009</v>
      </c>
      <c r="H59" s="56">
        <v>8.67</v>
      </c>
      <c r="I59" s="53">
        <v>930</v>
      </c>
      <c r="J59" s="77"/>
    </row>
    <row r="60" spans="1:10" s="58" customFormat="1" x14ac:dyDescent="0.2">
      <c r="A60" s="70"/>
      <c r="B60" s="54" t="s">
        <v>78</v>
      </c>
      <c r="C60" s="56">
        <v>42.08</v>
      </c>
      <c r="D60" s="56">
        <v>32.630000000000003</v>
      </c>
      <c r="E60" s="56">
        <v>6.4</v>
      </c>
      <c r="F60" s="56">
        <v>3.05</v>
      </c>
      <c r="G60" s="56">
        <v>14.54</v>
      </c>
      <c r="H60" s="56">
        <v>43.38</v>
      </c>
      <c r="I60" s="53">
        <v>2344</v>
      </c>
      <c r="J60" s="77"/>
    </row>
    <row r="61" spans="1:10" s="58" customFormat="1" x14ac:dyDescent="0.2">
      <c r="A61" s="70"/>
      <c r="B61" s="54" t="s">
        <v>79</v>
      </c>
      <c r="C61" s="56">
        <v>58.73</v>
      </c>
      <c r="D61" s="56">
        <v>47.4</v>
      </c>
      <c r="E61" s="56">
        <v>7.76</v>
      </c>
      <c r="F61" s="56">
        <v>3.56</v>
      </c>
      <c r="G61" s="56">
        <v>11.58</v>
      </c>
      <c r="H61" s="56">
        <v>29.69</v>
      </c>
      <c r="I61" s="53">
        <v>1833</v>
      </c>
      <c r="J61" s="77"/>
    </row>
    <row r="62" spans="1:10" s="58" customFormat="1" x14ac:dyDescent="0.2">
      <c r="A62" s="71"/>
      <c r="B62" s="54" t="s">
        <v>80</v>
      </c>
      <c r="C62" s="56">
        <v>71.459999999999994</v>
      </c>
      <c r="D62" s="56">
        <v>59.51</v>
      </c>
      <c r="E62" s="56">
        <v>8.98</v>
      </c>
      <c r="F62" s="56">
        <v>2.97</v>
      </c>
      <c r="G62" s="56">
        <v>7.56</v>
      </c>
      <c r="H62" s="56">
        <v>20.98</v>
      </c>
      <c r="I62" s="53">
        <v>22860</v>
      </c>
      <c r="J62" s="77"/>
    </row>
    <row r="63" spans="1:10" s="58" customFormat="1" ht="14.45" customHeight="1" x14ac:dyDescent="0.2">
      <c r="A63" s="69" t="s">
        <v>29</v>
      </c>
      <c r="B63" s="54" t="s">
        <v>77</v>
      </c>
      <c r="C63" s="55">
        <v>77.180000000000007</v>
      </c>
      <c r="D63" s="55">
        <v>63.75</v>
      </c>
      <c r="E63" s="55">
        <v>6.05</v>
      </c>
      <c r="F63" s="55">
        <v>7.39</v>
      </c>
      <c r="G63" s="55">
        <v>6.04</v>
      </c>
      <c r="H63" s="55">
        <v>16.77</v>
      </c>
      <c r="I63" s="55">
        <v>149</v>
      </c>
    </row>
    <row r="64" spans="1:10" s="58" customFormat="1" ht="14.45" customHeight="1" x14ac:dyDescent="0.2">
      <c r="A64" s="70"/>
      <c r="B64" s="54" t="s">
        <v>78</v>
      </c>
      <c r="C64" s="55">
        <v>66.63</v>
      </c>
      <c r="D64" s="55">
        <v>49.31</v>
      </c>
      <c r="E64" s="55">
        <v>11.79</v>
      </c>
      <c r="F64" s="55">
        <v>5.53</v>
      </c>
      <c r="G64" s="55">
        <v>8.68</v>
      </c>
      <c r="H64" s="55">
        <v>24.69</v>
      </c>
      <c r="I64" s="55">
        <v>290</v>
      </c>
    </row>
    <row r="65" spans="1:10" s="58" customFormat="1" ht="14.45" customHeight="1" x14ac:dyDescent="0.2">
      <c r="A65" s="70"/>
      <c r="B65" s="54" t="s">
        <v>79</v>
      </c>
      <c r="C65" s="55">
        <v>75.180000000000007</v>
      </c>
      <c r="D65" s="55">
        <v>63.07</v>
      </c>
      <c r="E65" s="55">
        <v>6.2</v>
      </c>
      <c r="F65" s="55">
        <v>5.91</v>
      </c>
      <c r="G65" s="55">
        <v>10.69</v>
      </c>
      <c r="H65" s="55">
        <v>14.13</v>
      </c>
      <c r="I65" s="55">
        <v>339</v>
      </c>
    </row>
    <row r="66" spans="1:10" s="58" customFormat="1" ht="14.45" customHeight="1" x14ac:dyDescent="0.2">
      <c r="A66" s="71"/>
      <c r="B66" s="54" t="s">
        <v>80</v>
      </c>
      <c r="C66" s="55">
        <v>85.29</v>
      </c>
      <c r="D66" s="55">
        <v>72.819999999999993</v>
      </c>
      <c r="E66" s="55">
        <v>7.83</v>
      </c>
      <c r="F66" s="55">
        <v>4.6399999999999997</v>
      </c>
      <c r="G66" s="55">
        <v>5.58</v>
      </c>
      <c r="H66" s="55">
        <v>9.1300000000000008</v>
      </c>
      <c r="I66" s="55">
        <v>8188</v>
      </c>
    </row>
    <row r="67" spans="1:10" s="58" customFormat="1" x14ac:dyDescent="0.2">
      <c r="A67" s="69" t="s">
        <v>30</v>
      </c>
      <c r="B67" s="54" t="s">
        <v>77</v>
      </c>
      <c r="C67" s="56">
        <v>75.06</v>
      </c>
      <c r="D67" s="56">
        <v>63.61</v>
      </c>
      <c r="E67" s="56">
        <v>6.31</v>
      </c>
      <c r="F67" s="56">
        <v>5.13</v>
      </c>
      <c r="G67" s="56">
        <v>11.9</v>
      </c>
      <c r="H67" s="56">
        <v>13.04</v>
      </c>
      <c r="I67" s="53">
        <v>429</v>
      </c>
      <c r="J67" s="77"/>
    </row>
    <row r="68" spans="1:10" s="58" customFormat="1" x14ac:dyDescent="0.2">
      <c r="A68" s="70"/>
      <c r="B68" s="54" t="s">
        <v>78</v>
      </c>
      <c r="C68" s="56">
        <v>46.62</v>
      </c>
      <c r="D68" s="56">
        <v>35.200000000000003</v>
      </c>
      <c r="E68" s="56">
        <v>7.65</v>
      </c>
      <c r="F68" s="56">
        <v>3.77</v>
      </c>
      <c r="G68" s="56">
        <v>15.41</v>
      </c>
      <c r="H68" s="56">
        <v>37.97</v>
      </c>
      <c r="I68" s="53">
        <v>489</v>
      </c>
      <c r="J68" s="77"/>
    </row>
    <row r="69" spans="1:10" s="58" customFormat="1" x14ac:dyDescent="0.2">
      <c r="A69" s="70"/>
      <c r="B69" s="54" t="s">
        <v>79</v>
      </c>
      <c r="C69" s="56">
        <v>60.45</v>
      </c>
      <c r="D69" s="56">
        <v>48.85</v>
      </c>
      <c r="E69" s="56">
        <v>5.61</v>
      </c>
      <c r="F69" s="56">
        <v>5.98</v>
      </c>
      <c r="G69" s="56">
        <v>13.29</v>
      </c>
      <c r="H69" s="56">
        <v>26.26</v>
      </c>
      <c r="I69" s="53">
        <v>739</v>
      </c>
      <c r="J69" s="77"/>
    </row>
    <row r="70" spans="1:10" s="58" customFormat="1" x14ac:dyDescent="0.2">
      <c r="A70" s="71"/>
      <c r="B70" s="54" t="s">
        <v>80</v>
      </c>
      <c r="C70" s="56">
        <v>74.73</v>
      </c>
      <c r="D70" s="56">
        <v>63.07</v>
      </c>
      <c r="E70" s="56">
        <v>7.2</v>
      </c>
      <c r="F70" s="56">
        <v>4.46</v>
      </c>
      <c r="G70" s="56">
        <v>8.23</v>
      </c>
      <c r="H70" s="56">
        <v>17.04</v>
      </c>
      <c r="I70" s="53">
        <v>7610</v>
      </c>
      <c r="J70" s="77"/>
    </row>
    <row r="71" spans="1:10" s="58" customFormat="1" x14ac:dyDescent="0.2">
      <c r="A71" s="69" t="s">
        <v>31</v>
      </c>
      <c r="B71" s="54" t="s">
        <v>77</v>
      </c>
      <c r="C71" s="56">
        <v>65.7</v>
      </c>
      <c r="D71" s="56">
        <v>58.55</v>
      </c>
      <c r="E71" s="56">
        <v>5.36</v>
      </c>
      <c r="F71" s="56">
        <v>1.79</v>
      </c>
      <c r="G71" s="56">
        <v>4.93</v>
      </c>
      <c r="H71" s="56">
        <v>29.37</v>
      </c>
      <c r="I71" s="53">
        <v>449</v>
      </c>
      <c r="J71" s="77"/>
    </row>
    <row r="72" spans="1:10" s="58" customFormat="1" x14ac:dyDescent="0.2">
      <c r="A72" s="70"/>
      <c r="B72" s="54" t="s">
        <v>78</v>
      </c>
      <c r="C72" s="56">
        <v>43.93</v>
      </c>
      <c r="D72" s="56">
        <v>35.799999999999997</v>
      </c>
      <c r="E72" s="56">
        <v>5.04</v>
      </c>
      <c r="F72" s="56">
        <v>3.09</v>
      </c>
      <c r="G72" s="56">
        <v>12.55</v>
      </c>
      <c r="H72" s="56">
        <v>43.51</v>
      </c>
      <c r="I72" s="53">
        <v>1721</v>
      </c>
      <c r="J72" s="77"/>
    </row>
    <row r="73" spans="1:10" s="58" customFormat="1" x14ac:dyDescent="0.2">
      <c r="A73" s="70"/>
      <c r="B73" s="54" t="s">
        <v>79</v>
      </c>
      <c r="C73" s="56">
        <v>61.07</v>
      </c>
      <c r="D73" s="56">
        <v>49.94</v>
      </c>
      <c r="E73" s="56">
        <v>7.69</v>
      </c>
      <c r="F73" s="56">
        <v>3.43</v>
      </c>
      <c r="G73" s="56">
        <v>10.17</v>
      </c>
      <c r="H73" s="56">
        <v>28.77</v>
      </c>
      <c r="I73" s="53">
        <v>497</v>
      </c>
      <c r="J73" s="77"/>
    </row>
    <row r="74" spans="1:10" s="58" customFormat="1" x14ac:dyDescent="0.2">
      <c r="A74" s="71"/>
      <c r="B74" s="54" t="s">
        <v>80</v>
      </c>
      <c r="C74" s="56">
        <v>67.239999999999995</v>
      </c>
      <c r="D74" s="56">
        <v>54.61</v>
      </c>
      <c r="E74" s="56">
        <v>7.78</v>
      </c>
      <c r="F74" s="56">
        <v>4.8499999999999996</v>
      </c>
      <c r="G74" s="56">
        <v>8.35</v>
      </c>
      <c r="H74" s="56">
        <v>24.41</v>
      </c>
      <c r="I74" s="53">
        <v>10921</v>
      </c>
      <c r="J74" s="77"/>
    </row>
    <row r="75" spans="1:10" s="58" customFormat="1" x14ac:dyDescent="0.2">
      <c r="A75" s="69" t="s">
        <v>32</v>
      </c>
      <c r="B75" s="54" t="s">
        <v>77</v>
      </c>
      <c r="C75" s="56">
        <v>68.11</v>
      </c>
      <c r="D75" s="56">
        <v>53.41</v>
      </c>
      <c r="E75" s="56">
        <v>11.79</v>
      </c>
      <c r="F75" s="56">
        <v>2.91</v>
      </c>
      <c r="G75" s="56">
        <v>6.8</v>
      </c>
      <c r="H75" s="56">
        <v>25.09</v>
      </c>
      <c r="I75" s="53">
        <v>103</v>
      </c>
      <c r="J75" s="77"/>
    </row>
    <row r="76" spans="1:10" s="58" customFormat="1" x14ac:dyDescent="0.2">
      <c r="A76" s="70"/>
      <c r="B76" s="54" t="s">
        <v>78</v>
      </c>
      <c r="C76" s="56">
        <v>49.46</v>
      </c>
      <c r="D76" s="56">
        <v>36.86</v>
      </c>
      <c r="E76" s="56">
        <v>7.44</v>
      </c>
      <c r="F76" s="56">
        <v>5.16</v>
      </c>
      <c r="G76" s="56">
        <v>17.41</v>
      </c>
      <c r="H76" s="56">
        <v>33.130000000000003</v>
      </c>
      <c r="I76" s="53">
        <v>3101</v>
      </c>
      <c r="J76" s="77"/>
    </row>
    <row r="77" spans="1:10" s="58" customFormat="1" x14ac:dyDescent="0.2">
      <c r="A77" s="70"/>
      <c r="B77" s="54" t="s">
        <v>79</v>
      </c>
      <c r="C77" s="56">
        <v>61.71</v>
      </c>
      <c r="D77" s="56">
        <v>50.57</v>
      </c>
      <c r="E77" s="56">
        <v>7.16</v>
      </c>
      <c r="F77" s="56">
        <v>3.98</v>
      </c>
      <c r="G77" s="56">
        <v>14.31</v>
      </c>
      <c r="H77" s="56">
        <v>23.98</v>
      </c>
      <c r="I77" s="53">
        <v>757</v>
      </c>
      <c r="J77" s="77"/>
    </row>
    <row r="78" spans="1:10" s="58" customFormat="1" x14ac:dyDescent="0.2">
      <c r="A78" s="71"/>
      <c r="B78" s="54" t="s">
        <v>80</v>
      </c>
      <c r="C78" s="56">
        <v>68.45</v>
      </c>
      <c r="D78" s="56">
        <v>54.85</v>
      </c>
      <c r="E78" s="56">
        <v>8.86</v>
      </c>
      <c r="F78" s="56">
        <v>4.74</v>
      </c>
      <c r="G78" s="56">
        <v>10.52</v>
      </c>
      <c r="H78" s="56">
        <v>21.03</v>
      </c>
      <c r="I78" s="53">
        <v>9581</v>
      </c>
      <c r="J78" s="77"/>
    </row>
    <row r="79" spans="1:10" s="58" customFormat="1" ht="14.45" customHeight="1" x14ac:dyDescent="0.2">
      <c r="A79" s="69" t="s">
        <v>33</v>
      </c>
      <c r="B79" s="54" t="s">
        <v>77</v>
      </c>
      <c r="C79" s="55" t="s">
        <v>76</v>
      </c>
      <c r="D79" s="55" t="s">
        <v>76</v>
      </c>
      <c r="E79" s="55" t="s">
        <v>76</v>
      </c>
      <c r="F79" s="55" t="s">
        <v>76</v>
      </c>
      <c r="G79" s="55" t="s">
        <v>76</v>
      </c>
      <c r="H79" s="55" t="s">
        <v>76</v>
      </c>
      <c r="I79" s="55" t="s">
        <v>76</v>
      </c>
    </row>
    <row r="80" spans="1:10" s="58" customFormat="1" x14ac:dyDescent="0.2">
      <c r="A80" s="70"/>
      <c r="B80" s="54" t="s">
        <v>78</v>
      </c>
      <c r="C80" s="56">
        <v>47.65</v>
      </c>
      <c r="D80" s="56">
        <v>24.81</v>
      </c>
      <c r="E80" s="56">
        <v>17.45</v>
      </c>
      <c r="F80" s="56">
        <v>5.4</v>
      </c>
      <c r="G80" s="56">
        <v>18.36</v>
      </c>
      <c r="H80" s="56">
        <v>33.99</v>
      </c>
      <c r="I80" s="53">
        <v>93</v>
      </c>
      <c r="J80" s="77"/>
    </row>
    <row r="81" spans="1:10" s="58" customFormat="1" x14ac:dyDescent="0.2">
      <c r="A81" s="70"/>
      <c r="B81" s="54" t="s">
        <v>79</v>
      </c>
      <c r="C81" s="56">
        <v>52.91</v>
      </c>
      <c r="D81" s="56">
        <v>41.33</v>
      </c>
      <c r="E81" s="56">
        <v>6.77</v>
      </c>
      <c r="F81" s="56">
        <v>4.8099999999999996</v>
      </c>
      <c r="G81" s="56">
        <v>13.46</v>
      </c>
      <c r="H81" s="56">
        <v>33.630000000000003</v>
      </c>
      <c r="I81" s="53">
        <v>104</v>
      </c>
      <c r="J81" s="77"/>
    </row>
    <row r="82" spans="1:10" s="58" customFormat="1" x14ac:dyDescent="0.2">
      <c r="A82" s="71"/>
      <c r="B82" s="54" t="s">
        <v>80</v>
      </c>
      <c r="C82" s="56">
        <v>60.31</v>
      </c>
      <c r="D82" s="56">
        <v>48.32</v>
      </c>
      <c r="E82" s="56">
        <v>8.44</v>
      </c>
      <c r="F82" s="56">
        <v>3.55</v>
      </c>
      <c r="G82" s="56">
        <v>10.49</v>
      </c>
      <c r="H82" s="56">
        <v>29.19</v>
      </c>
      <c r="I82" s="53">
        <v>3490</v>
      </c>
      <c r="J82" s="77"/>
    </row>
    <row r="83" spans="1:10" s="58" customFormat="1" ht="14.45" customHeight="1" x14ac:dyDescent="0.2">
      <c r="A83" s="69" t="s">
        <v>34</v>
      </c>
      <c r="B83" s="54" t="s">
        <v>77</v>
      </c>
      <c r="C83" s="55" t="s">
        <v>82</v>
      </c>
      <c r="D83" s="55" t="s">
        <v>82</v>
      </c>
      <c r="E83" s="55" t="s">
        <v>82</v>
      </c>
      <c r="F83" s="55" t="s">
        <v>82</v>
      </c>
      <c r="G83" s="55" t="s">
        <v>82</v>
      </c>
      <c r="H83" s="55" t="s">
        <v>82</v>
      </c>
      <c r="I83" s="55" t="s">
        <v>82</v>
      </c>
    </row>
    <row r="84" spans="1:10" s="58" customFormat="1" ht="14.45" customHeight="1" x14ac:dyDescent="0.2">
      <c r="A84" s="70"/>
      <c r="B84" s="54" t="s">
        <v>78</v>
      </c>
      <c r="C84" s="55" t="s">
        <v>82</v>
      </c>
      <c r="D84" s="55" t="s">
        <v>82</v>
      </c>
      <c r="E84" s="55" t="s">
        <v>82</v>
      </c>
      <c r="F84" s="55" t="s">
        <v>82</v>
      </c>
      <c r="G84" s="55" t="s">
        <v>82</v>
      </c>
      <c r="H84" s="55" t="s">
        <v>82</v>
      </c>
      <c r="I84" s="55" t="s">
        <v>82</v>
      </c>
    </row>
    <row r="85" spans="1:10" s="58" customFormat="1" ht="14.45" customHeight="1" x14ac:dyDescent="0.2">
      <c r="A85" s="70"/>
      <c r="B85" s="54" t="s">
        <v>79</v>
      </c>
      <c r="C85" s="55" t="s">
        <v>82</v>
      </c>
      <c r="D85" s="55" t="s">
        <v>82</v>
      </c>
      <c r="E85" s="55" t="s">
        <v>82</v>
      </c>
      <c r="F85" s="55" t="s">
        <v>82</v>
      </c>
      <c r="G85" s="55" t="s">
        <v>82</v>
      </c>
      <c r="H85" s="55" t="s">
        <v>82</v>
      </c>
      <c r="I85" s="55" t="s">
        <v>82</v>
      </c>
    </row>
    <row r="86" spans="1:10" s="58" customFormat="1" ht="14.45" customHeight="1" x14ac:dyDescent="0.2">
      <c r="A86" s="71"/>
      <c r="B86" s="54" t="s">
        <v>80</v>
      </c>
      <c r="C86" s="55" t="s">
        <v>82</v>
      </c>
      <c r="D86" s="55" t="s">
        <v>82</v>
      </c>
      <c r="E86" s="55" t="s">
        <v>82</v>
      </c>
      <c r="F86" s="55" t="s">
        <v>82</v>
      </c>
      <c r="G86" s="55" t="s">
        <v>82</v>
      </c>
      <c r="H86" s="55" t="s">
        <v>82</v>
      </c>
      <c r="I86" s="55" t="s">
        <v>82</v>
      </c>
    </row>
    <row r="87" spans="1:10" s="58" customFormat="1" x14ac:dyDescent="0.2">
      <c r="A87" s="69" t="s">
        <v>35</v>
      </c>
      <c r="B87" s="54" t="s">
        <v>77</v>
      </c>
      <c r="C87" s="56">
        <v>79.239999999999995</v>
      </c>
      <c r="D87" s="56">
        <v>70.849999999999994</v>
      </c>
      <c r="E87" s="56">
        <v>7.01</v>
      </c>
      <c r="F87" s="56">
        <v>1.38</v>
      </c>
      <c r="G87" s="56">
        <v>8.3800000000000008</v>
      </c>
      <c r="H87" s="56">
        <v>12.37</v>
      </c>
      <c r="I87" s="53">
        <v>944</v>
      </c>
      <c r="J87" s="77"/>
    </row>
    <row r="88" spans="1:10" s="58" customFormat="1" x14ac:dyDescent="0.2">
      <c r="A88" s="70"/>
      <c r="B88" s="54" t="s">
        <v>78</v>
      </c>
      <c r="C88" s="56">
        <v>65.680000000000007</v>
      </c>
      <c r="D88" s="56">
        <v>55.18</v>
      </c>
      <c r="E88" s="56">
        <v>7.71</v>
      </c>
      <c r="F88" s="56">
        <v>2.79</v>
      </c>
      <c r="G88" s="56">
        <v>11.94</v>
      </c>
      <c r="H88" s="56">
        <v>22.38</v>
      </c>
      <c r="I88" s="53">
        <v>897</v>
      </c>
      <c r="J88" s="77"/>
    </row>
    <row r="89" spans="1:10" s="58" customFormat="1" x14ac:dyDescent="0.2">
      <c r="A89" s="70"/>
      <c r="B89" s="54" t="s">
        <v>79</v>
      </c>
      <c r="C89" s="56">
        <v>65.489999999999995</v>
      </c>
      <c r="D89" s="56">
        <v>55.17</v>
      </c>
      <c r="E89" s="56">
        <v>6.25</v>
      </c>
      <c r="F89" s="56">
        <v>4.0599999999999996</v>
      </c>
      <c r="G89" s="56">
        <v>11.59</v>
      </c>
      <c r="H89" s="56">
        <v>22.93</v>
      </c>
      <c r="I89" s="53">
        <v>1140</v>
      </c>
      <c r="J89" s="77"/>
    </row>
    <row r="90" spans="1:10" s="58" customFormat="1" x14ac:dyDescent="0.2">
      <c r="A90" s="71"/>
      <c r="B90" s="54" t="s">
        <v>80</v>
      </c>
      <c r="C90" s="56">
        <v>78.62</v>
      </c>
      <c r="D90" s="56">
        <v>67.06</v>
      </c>
      <c r="E90" s="56">
        <v>9.1300000000000008</v>
      </c>
      <c r="F90" s="56">
        <v>2.44</v>
      </c>
      <c r="G90" s="56">
        <v>6.46</v>
      </c>
      <c r="H90" s="56">
        <v>14.92</v>
      </c>
      <c r="I90" s="53">
        <v>10279</v>
      </c>
      <c r="J90" s="77"/>
    </row>
    <row r="91" spans="1:10" s="58" customFormat="1" ht="14.45" customHeight="1" x14ac:dyDescent="0.2">
      <c r="A91" s="69" t="s">
        <v>36</v>
      </c>
      <c r="B91" s="54" t="s">
        <v>77</v>
      </c>
      <c r="C91" s="55">
        <v>85.27</v>
      </c>
      <c r="D91" s="55">
        <v>76.67</v>
      </c>
      <c r="E91" s="55">
        <v>7.57</v>
      </c>
      <c r="F91" s="55">
        <v>1.03</v>
      </c>
      <c r="G91" s="55">
        <v>7.1</v>
      </c>
      <c r="H91" s="55">
        <v>7.63</v>
      </c>
      <c r="I91" s="55">
        <v>1454</v>
      </c>
    </row>
    <row r="92" spans="1:10" s="58" customFormat="1" ht="14.45" customHeight="1" x14ac:dyDescent="0.2">
      <c r="A92" s="70"/>
      <c r="B92" s="54" t="s">
        <v>78</v>
      </c>
      <c r="C92" s="55">
        <v>48.75</v>
      </c>
      <c r="D92" s="55">
        <v>40.98</v>
      </c>
      <c r="E92" s="55">
        <v>4.57</v>
      </c>
      <c r="F92" s="55">
        <v>3.2</v>
      </c>
      <c r="G92" s="55">
        <v>19.18</v>
      </c>
      <c r="H92" s="55">
        <v>32.07</v>
      </c>
      <c r="I92" s="55">
        <v>2682</v>
      </c>
    </row>
    <row r="93" spans="1:10" s="58" customFormat="1" ht="14.45" customHeight="1" x14ac:dyDescent="0.2">
      <c r="A93" s="70"/>
      <c r="B93" s="54" t="s">
        <v>79</v>
      </c>
      <c r="C93" s="55">
        <v>65.78</v>
      </c>
      <c r="D93" s="55">
        <v>57.27</v>
      </c>
      <c r="E93" s="55">
        <v>5.33</v>
      </c>
      <c r="F93" s="55">
        <v>3.18</v>
      </c>
      <c r="G93" s="55">
        <v>12.91</v>
      </c>
      <c r="H93" s="55">
        <v>21.32</v>
      </c>
      <c r="I93" s="55">
        <v>1130</v>
      </c>
    </row>
    <row r="94" spans="1:10" s="58" customFormat="1" ht="14.45" customHeight="1" x14ac:dyDescent="0.2">
      <c r="A94" s="71"/>
      <c r="B94" s="54" t="s">
        <v>80</v>
      </c>
      <c r="C94" s="55">
        <v>77.94</v>
      </c>
      <c r="D94" s="55">
        <v>67.7</v>
      </c>
      <c r="E94" s="55">
        <v>7.4</v>
      </c>
      <c r="F94" s="55">
        <v>2.84</v>
      </c>
      <c r="G94" s="55">
        <v>8.9499999999999993</v>
      </c>
      <c r="H94" s="55">
        <v>13.11</v>
      </c>
      <c r="I94" s="55">
        <v>23152</v>
      </c>
    </row>
    <row r="95" spans="1:10" s="58" customFormat="1" x14ac:dyDescent="0.2">
      <c r="A95" s="69" t="s">
        <v>37</v>
      </c>
      <c r="B95" s="54" t="s">
        <v>77</v>
      </c>
      <c r="C95" s="56">
        <v>78.400000000000006</v>
      </c>
      <c r="D95" s="56">
        <v>69.17</v>
      </c>
      <c r="E95" s="56">
        <v>7.23</v>
      </c>
      <c r="F95" s="56">
        <v>2</v>
      </c>
      <c r="G95" s="56">
        <v>8.9499999999999993</v>
      </c>
      <c r="H95" s="56">
        <v>12.66</v>
      </c>
      <c r="I95" s="53">
        <v>853</v>
      </c>
      <c r="J95" s="77"/>
    </row>
    <row r="96" spans="1:10" s="58" customFormat="1" x14ac:dyDescent="0.2">
      <c r="A96" s="70"/>
      <c r="B96" s="54" t="s">
        <v>78</v>
      </c>
      <c r="C96" s="56">
        <v>54.29</v>
      </c>
      <c r="D96" s="56">
        <v>41.9</v>
      </c>
      <c r="E96" s="56">
        <v>6.48</v>
      </c>
      <c r="F96" s="56">
        <v>5.91</v>
      </c>
      <c r="G96" s="56">
        <v>17.989999999999998</v>
      </c>
      <c r="H96" s="56">
        <v>27.72</v>
      </c>
      <c r="I96" s="53">
        <v>611</v>
      </c>
      <c r="J96" s="77"/>
    </row>
    <row r="97" spans="1:10" s="58" customFormat="1" x14ac:dyDescent="0.2">
      <c r="A97" s="70"/>
      <c r="B97" s="54" t="s">
        <v>79</v>
      </c>
      <c r="C97" s="56">
        <v>65.13</v>
      </c>
      <c r="D97" s="56">
        <v>52.06</v>
      </c>
      <c r="E97" s="56">
        <v>5.94</v>
      </c>
      <c r="F97" s="56">
        <v>7.13</v>
      </c>
      <c r="G97" s="56">
        <v>10.52</v>
      </c>
      <c r="H97" s="56">
        <v>24.35</v>
      </c>
      <c r="I97" s="53">
        <v>409</v>
      </c>
      <c r="J97" s="77"/>
    </row>
    <row r="98" spans="1:10" s="58" customFormat="1" x14ac:dyDescent="0.2">
      <c r="A98" s="71"/>
      <c r="B98" s="54" t="s">
        <v>80</v>
      </c>
      <c r="C98" s="56">
        <v>79.209999999999994</v>
      </c>
      <c r="D98" s="56">
        <v>62.72</v>
      </c>
      <c r="E98" s="56">
        <v>10.42</v>
      </c>
      <c r="F98" s="56">
        <v>6.07</v>
      </c>
      <c r="G98" s="56">
        <v>6.76</v>
      </c>
      <c r="H98" s="56">
        <v>14.02</v>
      </c>
      <c r="I98" s="53">
        <v>12101</v>
      </c>
      <c r="J98" s="77"/>
    </row>
    <row r="99" spans="1:10" s="58" customFormat="1" x14ac:dyDescent="0.2">
      <c r="A99" s="69" t="s">
        <v>38</v>
      </c>
      <c r="B99" s="73" t="s">
        <v>77</v>
      </c>
      <c r="C99" s="74">
        <v>79.7</v>
      </c>
      <c r="D99" s="74">
        <v>72.66</v>
      </c>
      <c r="E99" s="74">
        <v>5.48</v>
      </c>
      <c r="F99" s="74">
        <v>1.56</v>
      </c>
      <c r="G99" s="74">
        <v>4.6900000000000004</v>
      </c>
      <c r="H99" s="74">
        <v>15.61</v>
      </c>
      <c r="I99" s="76">
        <v>128</v>
      </c>
      <c r="J99" s="77"/>
    </row>
    <row r="100" spans="1:10" s="58" customFormat="1" x14ac:dyDescent="0.2">
      <c r="A100" s="70"/>
      <c r="B100" s="54" t="s">
        <v>78</v>
      </c>
      <c r="C100" s="74">
        <v>49.16</v>
      </c>
      <c r="D100" s="74">
        <v>35.92</v>
      </c>
      <c r="E100" s="74">
        <v>6.45</v>
      </c>
      <c r="F100" s="74">
        <v>6.8</v>
      </c>
      <c r="G100" s="74">
        <v>15.08</v>
      </c>
      <c r="H100" s="74">
        <v>35.76</v>
      </c>
      <c r="I100" s="76">
        <v>2715</v>
      </c>
      <c r="J100" s="77"/>
    </row>
    <row r="101" spans="1:10" s="58" customFormat="1" x14ac:dyDescent="0.2">
      <c r="A101" s="70"/>
      <c r="B101" s="54" t="s">
        <v>79</v>
      </c>
      <c r="C101" s="74">
        <v>73.67</v>
      </c>
      <c r="D101" s="74">
        <v>57.64</v>
      </c>
      <c r="E101" s="74">
        <v>12.29</v>
      </c>
      <c r="F101" s="74">
        <v>3.74</v>
      </c>
      <c r="G101" s="74">
        <v>9.09</v>
      </c>
      <c r="H101" s="74">
        <v>17.239999999999998</v>
      </c>
      <c r="I101" s="76">
        <v>220</v>
      </c>
      <c r="J101" s="77"/>
    </row>
    <row r="102" spans="1:10" s="58" customFormat="1" x14ac:dyDescent="0.2">
      <c r="A102" s="71"/>
      <c r="B102" s="54" t="s">
        <v>80</v>
      </c>
      <c r="C102" s="74">
        <v>77.489999999999995</v>
      </c>
      <c r="D102" s="74">
        <v>64.650000000000006</v>
      </c>
      <c r="E102" s="74">
        <v>9.16</v>
      </c>
      <c r="F102" s="74">
        <v>3.67</v>
      </c>
      <c r="G102" s="74">
        <v>8.0299999999999994</v>
      </c>
      <c r="H102" s="74">
        <v>14.49</v>
      </c>
      <c r="I102" s="76">
        <v>5019</v>
      </c>
      <c r="J102" s="77"/>
    </row>
    <row r="103" spans="1:10" s="58" customFormat="1" x14ac:dyDescent="0.2">
      <c r="A103" s="69" t="s">
        <v>39</v>
      </c>
      <c r="B103" s="54" t="s">
        <v>77</v>
      </c>
      <c r="C103" s="56">
        <v>79.02</v>
      </c>
      <c r="D103" s="56">
        <v>65.52</v>
      </c>
      <c r="E103" s="56">
        <v>9.9</v>
      </c>
      <c r="F103" s="56">
        <v>3.6</v>
      </c>
      <c r="G103" s="56">
        <v>5.15</v>
      </c>
      <c r="H103" s="56">
        <v>15.83</v>
      </c>
      <c r="I103" s="53">
        <v>334</v>
      </c>
      <c r="J103" s="77"/>
    </row>
    <row r="104" spans="1:10" s="58" customFormat="1" x14ac:dyDescent="0.2">
      <c r="A104" s="70"/>
      <c r="B104" s="54" t="s">
        <v>78</v>
      </c>
      <c r="C104" s="56">
        <v>47.66</v>
      </c>
      <c r="D104" s="56">
        <v>37.159999999999997</v>
      </c>
      <c r="E104" s="56">
        <v>7.36</v>
      </c>
      <c r="F104" s="56">
        <v>3.13</v>
      </c>
      <c r="G104" s="56">
        <v>15.72</v>
      </c>
      <c r="H104" s="56">
        <v>36.630000000000003</v>
      </c>
      <c r="I104" s="53">
        <v>1943</v>
      </c>
      <c r="J104" s="77"/>
    </row>
    <row r="105" spans="1:10" s="58" customFormat="1" x14ac:dyDescent="0.2">
      <c r="A105" s="70"/>
      <c r="B105" s="54" t="s">
        <v>79</v>
      </c>
      <c r="C105" s="56">
        <v>63.88</v>
      </c>
      <c r="D105" s="56">
        <v>50.2</v>
      </c>
      <c r="E105" s="56">
        <v>8.7200000000000006</v>
      </c>
      <c r="F105" s="56">
        <v>4.97</v>
      </c>
      <c r="G105" s="56">
        <v>9.4499999999999993</v>
      </c>
      <c r="H105" s="56">
        <v>26.66</v>
      </c>
      <c r="I105" s="53">
        <v>610</v>
      </c>
      <c r="J105" s="77"/>
    </row>
    <row r="106" spans="1:10" s="58" customFormat="1" x14ac:dyDescent="0.2">
      <c r="A106" s="71"/>
      <c r="B106" s="54" t="s">
        <v>80</v>
      </c>
      <c r="C106" s="56">
        <v>72.959999999999994</v>
      </c>
      <c r="D106" s="56">
        <v>59.47</v>
      </c>
      <c r="E106" s="56">
        <v>9.27</v>
      </c>
      <c r="F106" s="56">
        <v>4.22</v>
      </c>
      <c r="G106" s="56">
        <v>8.65</v>
      </c>
      <c r="H106" s="56">
        <v>18.39</v>
      </c>
      <c r="I106" s="53">
        <v>12656</v>
      </c>
      <c r="J106" s="77"/>
    </row>
    <row r="107" spans="1:10" s="58" customFormat="1" x14ac:dyDescent="0.2">
      <c r="A107" s="69" t="s">
        <v>40</v>
      </c>
      <c r="B107" s="54" t="s">
        <v>77</v>
      </c>
      <c r="C107" s="56">
        <v>63.75</v>
      </c>
      <c r="D107" s="56">
        <v>58.25</v>
      </c>
      <c r="E107" s="56">
        <v>5.5</v>
      </c>
      <c r="F107" s="56">
        <v>0</v>
      </c>
      <c r="G107" s="56">
        <v>10.38</v>
      </c>
      <c r="H107" s="56">
        <v>25.86</v>
      </c>
      <c r="I107" s="53">
        <v>146</v>
      </c>
      <c r="J107" s="77"/>
    </row>
    <row r="108" spans="1:10" s="58" customFormat="1" x14ac:dyDescent="0.2">
      <c r="A108" s="70"/>
      <c r="B108" s="54" t="s">
        <v>78</v>
      </c>
      <c r="C108" s="56">
        <v>31.37</v>
      </c>
      <c r="D108" s="56">
        <v>23.51</v>
      </c>
      <c r="E108" s="56">
        <v>7.86</v>
      </c>
      <c r="F108" s="56">
        <v>0</v>
      </c>
      <c r="G108" s="56">
        <v>27.99</v>
      </c>
      <c r="H108" s="56">
        <v>40.64</v>
      </c>
      <c r="I108" s="53">
        <v>51</v>
      </c>
      <c r="J108" s="77"/>
    </row>
    <row r="109" spans="1:10" s="58" customFormat="1" x14ac:dyDescent="0.2">
      <c r="A109" s="70"/>
      <c r="B109" s="54" t="s">
        <v>79</v>
      </c>
      <c r="C109" s="56">
        <v>44.25</v>
      </c>
      <c r="D109" s="56">
        <v>33.08</v>
      </c>
      <c r="E109" s="56">
        <v>8.5</v>
      </c>
      <c r="F109" s="56">
        <v>2.67</v>
      </c>
      <c r="G109" s="56">
        <v>13.03</v>
      </c>
      <c r="H109" s="56">
        <v>42.71</v>
      </c>
      <c r="I109" s="53">
        <v>239</v>
      </c>
      <c r="J109" s="77"/>
    </row>
    <row r="110" spans="1:10" s="58" customFormat="1" x14ac:dyDescent="0.2">
      <c r="A110" s="71"/>
      <c r="B110" s="54" t="s">
        <v>80</v>
      </c>
      <c r="C110" s="56">
        <v>57.75</v>
      </c>
      <c r="D110" s="56">
        <v>47.12</v>
      </c>
      <c r="E110" s="56">
        <v>8.7200000000000006</v>
      </c>
      <c r="F110" s="56">
        <v>1.91</v>
      </c>
      <c r="G110" s="56">
        <v>10.9</v>
      </c>
      <c r="H110" s="56">
        <v>31.36</v>
      </c>
      <c r="I110" s="53">
        <v>5010</v>
      </c>
      <c r="J110" s="77"/>
    </row>
    <row r="111" spans="1:10" s="58" customFormat="1" ht="14.45" customHeight="1" x14ac:dyDescent="0.2">
      <c r="A111" s="69" t="s">
        <v>41</v>
      </c>
      <c r="B111" s="54" t="s">
        <v>77</v>
      </c>
      <c r="C111" s="55">
        <v>80.47</v>
      </c>
      <c r="D111" s="55">
        <v>70.14</v>
      </c>
      <c r="E111" s="55">
        <v>7.96</v>
      </c>
      <c r="F111" s="55">
        <v>2.37</v>
      </c>
      <c r="G111" s="55">
        <v>12.27</v>
      </c>
      <c r="H111" s="55">
        <v>7.27</v>
      </c>
      <c r="I111" s="55">
        <v>302</v>
      </c>
    </row>
    <row r="112" spans="1:10" s="58" customFormat="1" ht="14.45" customHeight="1" x14ac:dyDescent="0.2">
      <c r="A112" s="70"/>
      <c r="B112" s="54" t="s">
        <v>78</v>
      </c>
      <c r="C112" s="55">
        <v>46.73</v>
      </c>
      <c r="D112" s="55">
        <v>33.94</v>
      </c>
      <c r="E112" s="55">
        <v>7.3</v>
      </c>
      <c r="F112" s="55">
        <v>5.49</v>
      </c>
      <c r="G112" s="55">
        <v>23.86</v>
      </c>
      <c r="H112" s="55">
        <v>29.4</v>
      </c>
      <c r="I112" s="55">
        <v>274</v>
      </c>
    </row>
    <row r="113" spans="1:10" s="58" customFormat="1" ht="14.45" customHeight="1" x14ac:dyDescent="0.2">
      <c r="A113" s="70"/>
      <c r="B113" s="54" t="s">
        <v>79</v>
      </c>
      <c r="C113" s="55">
        <v>60.04</v>
      </c>
      <c r="D113" s="55">
        <v>50.29</v>
      </c>
      <c r="E113" s="55">
        <v>6.63</v>
      </c>
      <c r="F113" s="55">
        <v>3.11</v>
      </c>
      <c r="G113" s="55">
        <v>17.239999999999998</v>
      </c>
      <c r="H113" s="55">
        <v>22.72</v>
      </c>
      <c r="I113" s="55">
        <v>483</v>
      </c>
    </row>
    <row r="114" spans="1:10" s="58" customFormat="1" ht="14.45" customHeight="1" x14ac:dyDescent="0.2">
      <c r="A114" s="71"/>
      <c r="B114" s="54" t="s">
        <v>80</v>
      </c>
      <c r="C114" s="55">
        <v>75.11</v>
      </c>
      <c r="D114" s="55">
        <v>58.52</v>
      </c>
      <c r="E114" s="55">
        <v>11.31</v>
      </c>
      <c r="F114" s="55">
        <v>5.29</v>
      </c>
      <c r="G114" s="55">
        <v>9.61</v>
      </c>
      <c r="H114" s="55">
        <v>15.27</v>
      </c>
      <c r="I114" s="55">
        <v>5774</v>
      </c>
    </row>
    <row r="115" spans="1:10" s="58" customFormat="1" x14ac:dyDescent="0.2">
      <c r="A115" s="69" t="s">
        <v>42</v>
      </c>
      <c r="B115" s="54" t="s">
        <v>77</v>
      </c>
      <c r="C115" s="56">
        <v>48.68</v>
      </c>
      <c r="D115" s="56">
        <v>38.46</v>
      </c>
      <c r="E115" s="56">
        <v>9</v>
      </c>
      <c r="F115" s="56">
        <v>1.22</v>
      </c>
      <c r="G115" s="56">
        <v>20.079999999999998</v>
      </c>
      <c r="H115" s="56">
        <v>31.24</v>
      </c>
      <c r="I115" s="53">
        <v>1295</v>
      </c>
      <c r="J115" s="77"/>
    </row>
    <row r="116" spans="1:10" s="58" customFormat="1" x14ac:dyDescent="0.2">
      <c r="A116" s="70"/>
      <c r="B116" s="54" t="s">
        <v>78</v>
      </c>
      <c r="C116" s="56">
        <v>19.48</v>
      </c>
      <c r="D116" s="56">
        <v>13.71</v>
      </c>
      <c r="E116" s="56">
        <v>4.8</v>
      </c>
      <c r="F116" s="56">
        <v>0.97</v>
      </c>
      <c r="G116" s="56">
        <v>20.84</v>
      </c>
      <c r="H116" s="56">
        <v>59.67</v>
      </c>
      <c r="I116" s="53">
        <v>1109</v>
      </c>
      <c r="J116" s="77"/>
    </row>
    <row r="117" spans="1:10" s="58" customFormat="1" x14ac:dyDescent="0.2">
      <c r="A117" s="70"/>
      <c r="B117" s="54" t="s">
        <v>79</v>
      </c>
      <c r="C117" s="56">
        <v>33.22</v>
      </c>
      <c r="D117" s="56">
        <v>27.33</v>
      </c>
      <c r="E117" s="56">
        <v>3.98</v>
      </c>
      <c r="F117" s="56">
        <v>1.92</v>
      </c>
      <c r="G117" s="56">
        <v>20.420000000000002</v>
      </c>
      <c r="H117" s="56">
        <v>46.36</v>
      </c>
      <c r="I117" s="53">
        <v>2631</v>
      </c>
      <c r="J117" s="77"/>
    </row>
    <row r="118" spans="1:10" s="58" customFormat="1" x14ac:dyDescent="0.2">
      <c r="A118" s="71"/>
      <c r="B118" s="54" t="s">
        <v>80</v>
      </c>
      <c r="C118" s="56">
        <v>42.47</v>
      </c>
      <c r="D118" s="56">
        <v>33.36</v>
      </c>
      <c r="E118" s="56">
        <v>6.71</v>
      </c>
      <c r="F118" s="56">
        <v>2.4</v>
      </c>
      <c r="G118" s="56">
        <v>16.37</v>
      </c>
      <c r="H118" s="56">
        <v>41.15</v>
      </c>
      <c r="I118" s="53">
        <v>7006</v>
      </c>
      <c r="J118" s="77"/>
    </row>
    <row r="119" spans="1:10" s="58" customFormat="1" ht="14.45" customHeight="1" x14ac:dyDescent="0.2">
      <c r="A119" s="69" t="s">
        <v>43</v>
      </c>
      <c r="B119" s="54" t="s">
        <v>77</v>
      </c>
      <c r="C119" s="55" t="s">
        <v>76</v>
      </c>
      <c r="D119" s="55" t="s">
        <v>76</v>
      </c>
      <c r="E119" s="55" t="s">
        <v>76</v>
      </c>
      <c r="F119" s="55" t="s">
        <v>76</v>
      </c>
      <c r="G119" s="55" t="s">
        <v>76</v>
      </c>
      <c r="H119" s="55" t="s">
        <v>76</v>
      </c>
      <c r="I119" s="55" t="s">
        <v>76</v>
      </c>
    </row>
    <row r="120" spans="1:10" s="58" customFormat="1" x14ac:dyDescent="0.2">
      <c r="A120" s="70"/>
      <c r="B120" s="54" t="s">
        <v>78</v>
      </c>
      <c r="C120" s="56">
        <v>63.35</v>
      </c>
      <c r="D120" s="56">
        <v>58.34</v>
      </c>
      <c r="E120" s="56">
        <v>5.01</v>
      </c>
      <c r="F120" s="56">
        <v>0</v>
      </c>
      <c r="G120" s="56">
        <v>10.02</v>
      </c>
      <c r="H120" s="56">
        <v>26.63</v>
      </c>
      <c r="I120" s="53">
        <v>60</v>
      </c>
      <c r="J120" s="77"/>
    </row>
    <row r="121" spans="1:10" s="58" customFormat="1" x14ac:dyDescent="0.2">
      <c r="A121" s="70"/>
      <c r="B121" s="54" t="s">
        <v>79</v>
      </c>
      <c r="C121" s="56">
        <v>69.239999999999995</v>
      </c>
      <c r="D121" s="56">
        <v>51.91</v>
      </c>
      <c r="E121" s="56">
        <v>12.38</v>
      </c>
      <c r="F121" s="56">
        <v>4.95</v>
      </c>
      <c r="G121" s="56">
        <v>9.34</v>
      </c>
      <c r="H121" s="56">
        <v>21.42</v>
      </c>
      <c r="I121" s="53">
        <v>121</v>
      </c>
      <c r="J121" s="77"/>
    </row>
    <row r="122" spans="1:10" s="58" customFormat="1" x14ac:dyDescent="0.2">
      <c r="A122" s="71"/>
      <c r="B122" s="54" t="s">
        <v>80</v>
      </c>
      <c r="C122" s="56">
        <v>81.84</v>
      </c>
      <c r="D122" s="56">
        <v>68.83</v>
      </c>
      <c r="E122" s="56">
        <v>10.57</v>
      </c>
      <c r="F122" s="56">
        <v>2.44</v>
      </c>
      <c r="G122" s="56">
        <v>4.8600000000000003</v>
      </c>
      <c r="H122" s="56">
        <v>13.3</v>
      </c>
      <c r="I122" s="53">
        <v>3978</v>
      </c>
      <c r="J122" s="77"/>
    </row>
    <row r="123" spans="1:10" s="58" customFormat="1" ht="14.45" customHeight="1" x14ac:dyDescent="0.2">
      <c r="A123" s="69" t="s">
        <v>45</v>
      </c>
      <c r="B123" s="54" t="s">
        <v>77</v>
      </c>
      <c r="C123" s="55">
        <v>77.5</v>
      </c>
      <c r="D123" s="55">
        <v>72.150000000000006</v>
      </c>
      <c r="E123" s="55">
        <v>1.96</v>
      </c>
      <c r="F123" s="55">
        <v>3.39</v>
      </c>
      <c r="G123" s="55">
        <v>9.86</v>
      </c>
      <c r="H123" s="55">
        <v>12.63</v>
      </c>
      <c r="I123" s="55">
        <v>154</v>
      </c>
    </row>
    <row r="124" spans="1:10" s="58" customFormat="1" ht="14.45" customHeight="1" x14ac:dyDescent="0.2">
      <c r="A124" s="70"/>
      <c r="B124" s="54" t="s">
        <v>78</v>
      </c>
      <c r="C124" s="55">
        <v>49.21</v>
      </c>
      <c r="D124" s="55">
        <v>35.08</v>
      </c>
      <c r="E124" s="55">
        <v>9.27</v>
      </c>
      <c r="F124" s="55">
        <v>4.8600000000000003</v>
      </c>
      <c r="G124" s="55">
        <v>21.93</v>
      </c>
      <c r="H124" s="55">
        <v>28.86</v>
      </c>
      <c r="I124" s="55">
        <v>188</v>
      </c>
    </row>
    <row r="125" spans="1:10" s="58" customFormat="1" ht="14.45" customHeight="1" x14ac:dyDescent="0.2">
      <c r="A125" s="70"/>
      <c r="B125" s="54" t="s">
        <v>79</v>
      </c>
      <c r="C125" s="55">
        <v>53.94</v>
      </c>
      <c r="D125" s="55">
        <v>43.25</v>
      </c>
      <c r="E125" s="55">
        <v>3.62</v>
      </c>
      <c r="F125" s="55">
        <v>7.08</v>
      </c>
      <c r="G125" s="55">
        <v>13.71</v>
      </c>
      <c r="H125" s="55">
        <v>32.35</v>
      </c>
      <c r="I125" s="55">
        <v>3055</v>
      </c>
    </row>
    <row r="126" spans="1:10" s="58" customFormat="1" ht="14.45" customHeight="1" x14ac:dyDescent="0.2">
      <c r="A126" s="71"/>
      <c r="B126" s="54" t="s">
        <v>80</v>
      </c>
      <c r="C126" s="55">
        <v>64.599999999999994</v>
      </c>
      <c r="D126" s="55">
        <v>51.28</v>
      </c>
      <c r="E126" s="55">
        <v>6.51</v>
      </c>
      <c r="F126" s="55">
        <v>6.8</v>
      </c>
      <c r="G126" s="55">
        <v>12.28</v>
      </c>
      <c r="H126" s="55">
        <v>23.12</v>
      </c>
      <c r="I126" s="55">
        <v>2005</v>
      </c>
    </row>
    <row r="127" spans="1:10" s="58" customFormat="1" x14ac:dyDescent="0.2">
      <c r="A127" s="69" t="s">
        <v>47</v>
      </c>
      <c r="B127" s="54" t="s">
        <v>77</v>
      </c>
      <c r="C127" s="56">
        <v>85.68</v>
      </c>
      <c r="D127" s="56">
        <v>73.88</v>
      </c>
      <c r="E127" s="56">
        <v>8.85</v>
      </c>
      <c r="F127" s="56">
        <v>2.94</v>
      </c>
      <c r="G127" s="56">
        <v>6.71</v>
      </c>
      <c r="H127" s="56">
        <v>7.61</v>
      </c>
      <c r="I127" s="53">
        <v>747</v>
      </c>
      <c r="J127" s="77"/>
    </row>
    <row r="128" spans="1:10" s="58" customFormat="1" x14ac:dyDescent="0.2">
      <c r="A128" s="70"/>
      <c r="B128" s="54" t="s">
        <v>78</v>
      </c>
      <c r="C128" s="56">
        <v>63.43</v>
      </c>
      <c r="D128" s="56">
        <v>54.93</v>
      </c>
      <c r="E128" s="56">
        <v>6.49</v>
      </c>
      <c r="F128" s="56">
        <v>2</v>
      </c>
      <c r="G128" s="56">
        <v>11.65</v>
      </c>
      <c r="H128" s="56">
        <v>24.92</v>
      </c>
      <c r="I128" s="53">
        <v>5241</v>
      </c>
      <c r="J128" s="77"/>
    </row>
    <row r="129" spans="1:10" s="58" customFormat="1" x14ac:dyDescent="0.2">
      <c r="A129" s="70"/>
      <c r="B129" s="54" t="s">
        <v>79</v>
      </c>
      <c r="C129" s="56">
        <v>76.58</v>
      </c>
      <c r="D129" s="56">
        <v>64.39</v>
      </c>
      <c r="E129" s="56">
        <v>8.91</v>
      </c>
      <c r="F129" s="56">
        <v>3.28</v>
      </c>
      <c r="G129" s="56">
        <v>7.24</v>
      </c>
      <c r="H129" s="56">
        <v>16.18</v>
      </c>
      <c r="I129" s="53">
        <v>1253</v>
      </c>
      <c r="J129" s="77"/>
    </row>
    <row r="130" spans="1:10" s="58" customFormat="1" x14ac:dyDescent="0.2">
      <c r="A130" s="71"/>
      <c r="B130" s="54" t="s">
        <v>80</v>
      </c>
      <c r="C130" s="56">
        <v>82.88</v>
      </c>
      <c r="D130" s="56">
        <v>70.95</v>
      </c>
      <c r="E130" s="56">
        <v>8.02</v>
      </c>
      <c r="F130" s="56">
        <v>3.91</v>
      </c>
      <c r="G130" s="56">
        <v>5.71</v>
      </c>
      <c r="H130" s="56">
        <v>11.41</v>
      </c>
      <c r="I130" s="53">
        <v>16120</v>
      </c>
      <c r="J130" s="77"/>
    </row>
    <row r="131" spans="1:10" s="58" customFormat="1" ht="14.45" customHeight="1" x14ac:dyDescent="0.2">
      <c r="A131" s="69" t="s">
        <v>48</v>
      </c>
      <c r="B131" s="54" t="s">
        <v>77</v>
      </c>
      <c r="C131" s="55" t="s">
        <v>82</v>
      </c>
      <c r="D131" s="55" t="s">
        <v>82</v>
      </c>
      <c r="E131" s="55" t="s">
        <v>82</v>
      </c>
      <c r="F131" s="55" t="s">
        <v>82</v>
      </c>
      <c r="G131" s="55" t="s">
        <v>82</v>
      </c>
      <c r="H131" s="55" t="s">
        <v>82</v>
      </c>
      <c r="I131" s="55" t="s">
        <v>82</v>
      </c>
    </row>
    <row r="132" spans="1:10" s="58" customFormat="1" ht="14.45" customHeight="1" x14ac:dyDescent="0.2">
      <c r="A132" s="70"/>
      <c r="B132" s="54" t="s">
        <v>78</v>
      </c>
      <c r="C132" s="55" t="s">
        <v>82</v>
      </c>
      <c r="D132" s="55" t="s">
        <v>82</v>
      </c>
      <c r="E132" s="55" t="s">
        <v>82</v>
      </c>
      <c r="F132" s="55" t="s">
        <v>82</v>
      </c>
      <c r="G132" s="55" t="s">
        <v>82</v>
      </c>
      <c r="H132" s="55" t="s">
        <v>82</v>
      </c>
      <c r="I132" s="55" t="s">
        <v>82</v>
      </c>
    </row>
    <row r="133" spans="1:10" s="58" customFormat="1" ht="14.45" customHeight="1" x14ac:dyDescent="0.2">
      <c r="A133" s="70"/>
      <c r="B133" s="54" t="s">
        <v>79</v>
      </c>
      <c r="C133" s="55" t="s">
        <v>82</v>
      </c>
      <c r="D133" s="55" t="s">
        <v>82</v>
      </c>
      <c r="E133" s="55" t="s">
        <v>82</v>
      </c>
      <c r="F133" s="55" t="s">
        <v>82</v>
      </c>
      <c r="G133" s="55" t="s">
        <v>82</v>
      </c>
      <c r="H133" s="55" t="s">
        <v>82</v>
      </c>
      <c r="I133" s="55" t="s">
        <v>82</v>
      </c>
    </row>
    <row r="134" spans="1:10" s="58" customFormat="1" ht="14.45" customHeight="1" x14ac:dyDescent="0.2">
      <c r="A134" s="71"/>
      <c r="B134" s="54" t="s">
        <v>80</v>
      </c>
      <c r="C134" s="55" t="s">
        <v>82</v>
      </c>
      <c r="D134" s="55" t="s">
        <v>82</v>
      </c>
      <c r="E134" s="55" t="s">
        <v>82</v>
      </c>
      <c r="F134" s="55" t="s">
        <v>82</v>
      </c>
      <c r="G134" s="55" t="s">
        <v>82</v>
      </c>
      <c r="H134" s="55" t="s">
        <v>82</v>
      </c>
      <c r="I134" s="55" t="s">
        <v>82</v>
      </c>
    </row>
    <row r="135" spans="1:10" s="58" customFormat="1" ht="14.45" customHeight="1" x14ac:dyDescent="0.2">
      <c r="A135" s="69" t="s">
        <v>49</v>
      </c>
      <c r="B135" s="54" t="s">
        <v>77</v>
      </c>
      <c r="C135" s="55">
        <v>83.46</v>
      </c>
      <c r="D135" s="55">
        <v>74.05</v>
      </c>
      <c r="E135" s="55">
        <v>6.97</v>
      </c>
      <c r="F135" s="55">
        <v>2.44</v>
      </c>
      <c r="G135" s="55">
        <v>6.65</v>
      </c>
      <c r="H135" s="55">
        <v>9.89</v>
      </c>
      <c r="I135" s="55">
        <v>1311</v>
      </c>
    </row>
    <row r="136" spans="1:10" s="58" customFormat="1" ht="14.45" customHeight="1" x14ac:dyDescent="0.2">
      <c r="A136" s="70"/>
      <c r="B136" s="54" t="s">
        <v>78</v>
      </c>
      <c r="C136" s="55">
        <v>41.61</v>
      </c>
      <c r="D136" s="55">
        <v>32.270000000000003</v>
      </c>
      <c r="E136" s="55">
        <v>5.12</v>
      </c>
      <c r="F136" s="55">
        <v>4.2300000000000004</v>
      </c>
      <c r="G136" s="55">
        <v>15.78</v>
      </c>
      <c r="H136" s="55">
        <v>42.61</v>
      </c>
      <c r="I136" s="55">
        <v>3784</v>
      </c>
    </row>
    <row r="137" spans="1:10" s="58" customFormat="1" ht="14.45" customHeight="1" x14ac:dyDescent="0.2">
      <c r="A137" s="70"/>
      <c r="B137" s="54" t="s">
        <v>79</v>
      </c>
      <c r="C137" s="55">
        <v>62.67</v>
      </c>
      <c r="D137" s="55">
        <v>52.34</v>
      </c>
      <c r="E137" s="55">
        <v>7.13</v>
      </c>
      <c r="F137" s="55">
        <v>3.19</v>
      </c>
      <c r="G137" s="55">
        <v>11.6</v>
      </c>
      <c r="H137" s="55">
        <v>25.73</v>
      </c>
      <c r="I137" s="55">
        <v>1255</v>
      </c>
    </row>
    <row r="138" spans="1:10" s="58" customFormat="1" ht="14.45" customHeight="1" x14ac:dyDescent="0.2">
      <c r="A138" s="71"/>
      <c r="B138" s="54" t="s">
        <v>80</v>
      </c>
      <c r="C138" s="55">
        <v>72.84</v>
      </c>
      <c r="D138" s="55">
        <v>61.32</v>
      </c>
      <c r="E138" s="55">
        <v>8.31</v>
      </c>
      <c r="F138" s="55">
        <v>3.21</v>
      </c>
      <c r="G138" s="55">
        <v>7.8</v>
      </c>
      <c r="H138" s="55">
        <v>19.36</v>
      </c>
      <c r="I138" s="55">
        <v>30596</v>
      </c>
    </row>
    <row r="139" spans="1:10" s="58" customFormat="1" x14ac:dyDescent="0.2">
      <c r="A139" s="69" t="s">
        <v>51</v>
      </c>
      <c r="B139" s="54" t="s">
        <v>77</v>
      </c>
      <c r="C139" s="56">
        <v>78.209999999999994</v>
      </c>
      <c r="D139" s="56">
        <v>64.540000000000006</v>
      </c>
      <c r="E139" s="56">
        <v>9.89</v>
      </c>
      <c r="F139" s="56">
        <v>3.78</v>
      </c>
      <c r="G139" s="56">
        <v>10.51</v>
      </c>
      <c r="H139" s="56">
        <v>11.28</v>
      </c>
      <c r="I139" s="53">
        <v>609</v>
      </c>
      <c r="J139" s="77"/>
    </row>
    <row r="140" spans="1:10" s="58" customFormat="1" x14ac:dyDescent="0.2">
      <c r="A140" s="70"/>
      <c r="B140" s="54" t="s">
        <v>78</v>
      </c>
      <c r="C140" s="56">
        <v>63.77</v>
      </c>
      <c r="D140" s="56">
        <v>52.29</v>
      </c>
      <c r="E140" s="56">
        <v>7.42</v>
      </c>
      <c r="F140" s="56">
        <v>4.0599999999999996</v>
      </c>
      <c r="G140" s="56">
        <v>15.24</v>
      </c>
      <c r="H140" s="56">
        <v>20.99</v>
      </c>
      <c r="I140" s="53">
        <v>270</v>
      </c>
      <c r="J140" s="77"/>
    </row>
    <row r="141" spans="1:10" s="58" customFormat="1" x14ac:dyDescent="0.2">
      <c r="A141" s="70"/>
      <c r="B141" s="54" t="s">
        <v>79</v>
      </c>
      <c r="C141" s="56">
        <v>63.05</v>
      </c>
      <c r="D141" s="56">
        <v>52.53</v>
      </c>
      <c r="E141" s="56">
        <v>7.47</v>
      </c>
      <c r="F141" s="56">
        <v>3.04</v>
      </c>
      <c r="G141" s="56">
        <v>16.37</v>
      </c>
      <c r="H141" s="56">
        <v>20.58</v>
      </c>
      <c r="I141" s="53">
        <v>889</v>
      </c>
      <c r="J141" s="77"/>
    </row>
    <row r="142" spans="1:10" s="58" customFormat="1" x14ac:dyDescent="0.2">
      <c r="A142" s="71"/>
      <c r="B142" s="54" t="s">
        <v>80</v>
      </c>
      <c r="C142" s="56">
        <v>73</v>
      </c>
      <c r="D142" s="56">
        <v>58.95</v>
      </c>
      <c r="E142" s="56">
        <v>10.56</v>
      </c>
      <c r="F142" s="56">
        <v>3.49</v>
      </c>
      <c r="G142" s="56">
        <v>9.99</v>
      </c>
      <c r="H142" s="56">
        <v>17.010000000000002</v>
      </c>
      <c r="I142" s="53">
        <v>6475</v>
      </c>
      <c r="J142" s="77"/>
    </row>
    <row r="143" spans="1:10" s="58" customFormat="1" x14ac:dyDescent="0.2">
      <c r="A143" s="69" t="s">
        <v>52</v>
      </c>
      <c r="B143" s="54" t="s">
        <v>77</v>
      </c>
      <c r="C143" s="56">
        <v>79.599999999999994</v>
      </c>
      <c r="D143" s="56">
        <v>71.38</v>
      </c>
      <c r="E143" s="56">
        <v>6.33</v>
      </c>
      <c r="F143" s="56">
        <v>1.89</v>
      </c>
      <c r="G143" s="56">
        <v>9.4700000000000006</v>
      </c>
      <c r="H143" s="56">
        <v>10.93</v>
      </c>
      <c r="I143" s="53">
        <v>1865</v>
      </c>
      <c r="J143" s="77"/>
    </row>
    <row r="144" spans="1:10" s="58" customFormat="1" x14ac:dyDescent="0.2">
      <c r="A144" s="70"/>
      <c r="B144" s="54" t="s">
        <v>78</v>
      </c>
      <c r="C144" s="56">
        <v>50.67</v>
      </c>
      <c r="D144" s="56">
        <v>41.84</v>
      </c>
      <c r="E144" s="56">
        <v>6.06</v>
      </c>
      <c r="F144" s="56">
        <v>2.77</v>
      </c>
      <c r="G144" s="56">
        <v>12.73</v>
      </c>
      <c r="H144" s="56">
        <v>36.6</v>
      </c>
      <c r="I144" s="53">
        <v>3790</v>
      </c>
      <c r="J144" s="77"/>
    </row>
    <row r="145" spans="1:10" s="58" customFormat="1" x14ac:dyDescent="0.2">
      <c r="A145" s="70"/>
      <c r="B145" s="54" t="s">
        <v>79</v>
      </c>
      <c r="C145" s="56">
        <v>61.94</v>
      </c>
      <c r="D145" s="56">
        <v>52.13</v>
      </c>
      <c r="E145" s="56">
        <v>6.47</v>
      </c>
      <c r="F145" s="56">
        <v>3.34</v>
      </c>
      <c r="G145" s="56">
        <v>11.12</v>
      </c>
      <c r="H145" s="56">
        <v>26.95</v>
      </c>
      <c r="I145" s="53">
        <v>1830</v>
      </c>
      <c r="J145" s="77"/>
    </row>
    <row r="146" spans="1:10" s="58" customFormat="1" x14ac:dyDescent="0.2">
      <c r="A146" s="71"/>
      <c r="B146" s="54" t="s">
        <v>80</v>
      </c>
      <c r="C146" s="56">
        <v>77.12</v>
      </c>
      <c r="D146" s="56">
        <v>66.790000000000006</v>
      </c>
      <c r="E146" s="56">
        <v>7.79</v>
      </c>
      <c r="F146" s="56">
        <v>2.54</v>
      </c>
      <c r="G146" s="56">
        <v>5.86</v>
      </c>
      <c r="H146" s="56">
        <v>17.02</v>
      </c>
      <c r="I146" s="53">
        <v>31827</v>
      </c>
      <c r="J146" s="77"/>
    </row>
    <row r="147" spans="1:10" s="58" customFormat="1" ht="13.5" customHeight="1" x14ac:dyDescent="0.2">
      <c r="A147" s="69" t="s">
        <v>53</v>
      </c>
      <c r="B147" s="54" t="s">
        <v>77</v>
      </c>
      <c r="C147" s="5" t="s">
        <v>75</v>
      </c>
      <c r="D147" s="5" t="s">
        <v>75</v>
      </c>
      <c r="E147" s="5" t="s">
        <v>75</v>
      </c>
      <c r="F147" s="5" t="s">
        <v>75</v>
      </c>
      <c r="G147" s="5" t="s">
        <v>75</v>
      </c>
      <c r="H147" s="5" t="s">
        <v>75</v>
      </c>
      <c r="I147" s="60" t="s">
        <v>75</v>
      </c>
    </row>
    <row r="148" spans="1:10" s="58" customFormat="1" ht="13.5" customHeight="1" x14ac:dyDescent="0.2">
      <c r="A148" s="70"/>
      <c r="B148" s="54" t="s">
        <v>78</v>
      </c>
      <c r="C148" s="5" t="s">
        <v>75</v>
      </c>
      <c r="D148" s="5" t="s">
        <v>75</v>
      </c>
      <c r="E148" s="5" t="s">
        <v>75</v>
      </c>
      <c r="F148" s="5" t="s">
        <v>75</v>
      </c>
      <c r="G148" s="5" t="s">
        <v>75</v>
      </c>
      <c r="H148" s="5" t="s">
        <v>75</v>
      </c>
      <c r="I148" s="60" t="s">
        <v>75</v>
      </c>
    </row>
    <row r="149" spans="1:10" s="58" customFormat="1" ht="13.5" customHeight="1" x14ac:dyDescent="0.2">
      <c r="A149" s="70"/>
      <c r="B149" s="54" t="s">
        <v>79</v>
      </c>
      <c r="C149" s="5" t="s">
        <v>75</v>
      </c>
      <c r="D149" s="5" t="s">
        <v>75</v>
      </c>
      <c r="E149" s="5" t="s">
        <v>75</v>
      </c>
      <c r="F149" s="5" t="s">
        <v>75</v>
      </c>
      <c r="G149" s="5" t="s">
        <v>75</v>
      </c>
      <c r="H149" s="5" t="s">
        <v>75</v>
      </c>
      <c r="I149" s="60" t="s">
        <v>75</v>
      </c>
    </row>
    <row r="150" spans="1:10" s="58" customFormat="1" ht="13.5" customHeight="1" x14ac:dyDescent="0.2">
      <c r="A150" s="71"/>
      <c r="B150" s="54" t="s">
        <v>80</v>
      </c>
      <c r="C150" s="5" t="s">
        <v>75</v>
      </c>
      <c r="D150" s="5" t="s">
        <v>75</v>
      </c>
      <c r="E150" s="5" t="s">
        <v>75</v>
      </c>
      <c r="F150" s="5" t="s">
        <v>75</v>
      </c>
      <c r="G150" s="5" t="s">
        <v>75</v>
      </c>
      <c r="H150" s="5" t="s">
        <v>75</v>
      </c>
      <c r="I150" s="60" t="s">
        <v>75</v>
      </c>
    </row>
    <row r="151" spans="1:10" s="58" customFormat="1" ht="13.5" customHeight="1" x14ac:dyDescent="0.2">
      <c r="A151" s="69" t="s">
        <v>54</v>
      </c>
      <c r="B151" s="54" t="s">
        <v>77</v>
      </c>
      <c r="C151" s="56">
        <v>85.05</v>
      </c>
      <c r="D151" s="56">
        <v>68.75</v>
      </c>
      <c r="E151" s="56">
        <v>15.29</v>
      </c>
      <c r="F151" s="56">
        <v>1</v>
      </c>
      <c r="G151" s="56">
        <v>6.99</v>
      </c>
      <c r="H151" s="56">
        <v>7.97</v>
      </c>
      <c r="I151" s="53">
        <v>301</v>
      </c>
      <c r="J151" s="77"/>
    </row>
    <row r="152" spans="1:10" s="58" customFormat="1" x14ac:dyDescent="0.2">
      <c r="A152" s="70"/>
      <c r="B152" s="54" t="s">
        <v>78</v>
      </c>
      <c r="C152" s="56">
        <v>55.94</v>
      </c>
      <c r="D152" s="56">
        <v>38.74</v>
      </c>
      <c r="E152" s="56">
        <v>14.06</v>
      </c>
      <c r="F152" s="56">
        <v>3.14</v>
      </c>
      <c r="G152" s="56">
        <v>14.09</v>
      </c>
      <c r="H152" s="56">
        <v>29.97</v>
      </c>
      <c r="I152" s="53">
        <v>2620</v>
      </c>
      <c r="J152" s="77"/>
    </row>
    <row r="153" spans="1:10" s="58" customFormat="1" x14ac:dyDescent="0.2">
      <c r="A153" s="70"/>
      <c r="B153" s="54" t="s">
        <v>79</v>
      </c>
      <c r="C153" s="56">
        <v>75.11</v>
      </c>
      <c r="D153" s="56">
        <v>57.05</v>
      </c>
      <c r="E153" s="56">
        <v>15.06</v>
      </c>
      <c r="F153" s="56">
        <v>3</v>
      </c>
      <c r="G153" s="56">
        <v>9.7100000000000009</v>
      </c>
      <c r="H153" s="56">
        <v>15.18</v>
      </c>
      <c r="I153" s="53">
        <v>540</v>
      </c>
      <c r="J153" s="77"/>
    </row>
    <row r="154" spans="1:10" s="58" customFormat="1" x14ac:dyDescent="0.2">
      <c r="A154" s="71"/>
      <c r="B154" s="54" t="s">
        <v>80</v>
      </c>
      <c r="C154" s="56">
        <v>82.04</v>
      </c>
      <c r="D154" s="56">
        <v>66.040000000000006</v>
      </c>
      <c r="E154" s="56">
        <v>13.25</v>
      </c>
      <c r="F154" s="56">
        <v>2.75</v>
      </c>
      <c r="G154" s="56">
        <v>5.76</v>
      </c>
      <c r="H154" s="56">
        <v>12.2</v>
      </c>
      <c r="I154" s="53">
        <v>11000</v>
      </c>
      <c r="J154" s="77"/>
    </row>
    <row r="155" spans="1:10" s="58" customFormat="1" ht="14.45" customHeight="1" x14ac:dyDescent="0.2">
      <c r="A155" s="69" t="s">
        <v>55</v>
      </c>
      <c r="B155" s="54" t="s">
        <v>77</v>
      </c>
      <c r="C155" s="56">
        <v>62.17</v>
      </c>
      <c r="D155" s="56">
        <v>41.86</v>
      </c>
      <c r="E155" s="56">
        <v>13.52</v>
      </c>
      <c r="F155" s="56">
        <v>6.79</v>
      </c>
      <c r="G155" s="56">
        <v>8.14</v>
      </c>
      <c r="H155" s="56">
        <v>29.69</v>
      </c>
      <c r="I155" s="53">
        <v>74</v>
      </c>
      <c r="J155" s="77"/>
    </row>
    <row r="156" spans="1:10" s="58" customFormat="1" ht="14.45" customHeight="1" x14ac:dyDescent="0.2">
      <c r="A156" s="70"/>
      <c r="B156" s="54" t="s">
        <v>78</v>
      </c>
      <c r="C156" s="56">
        <v>43.84</v>
      </c>
      <c r="D156" s="56">
        <v>30.98</v>
      </c>
      <c r="E156" s="56">
        <v>10.73</v>
      </c>
      <c r="F156" s="56">
        <v>2.14</v>
      </c>
      <c r="G156" s="56">
        <v>17.12</v>
      </c>
      <c r="H156" s="56">
        <v>39.04</v>
      </c>
      <c r="I156" s="53">
        <v>94</v>
      </c>
    </row>
    <row r="157" spans="1:10" s="58" customFormat="1" x14ac:dyDescent="0.2">
      <c r="A157" s="70"/>
      <c r="B157" s="54" t="s">
        <v>79</v>
      </c>
      <c r="C157" s="56">
        <v>45.9</v>
      </c>
      <c r="D157" s="56">
        <v>27.71</v>
      </c>
      <c r="E157" s="56">
        <v>11.54</v>
      </c>
      <c r="F157" s="56">
        <v>6.64</v>
      </c>
      <c r="G157" s="56">
        <v>14.5</v>
      </c>
      <c r="H157" s="56">
        <v>39.61</v>
      </c>
      <c r="I157" s="53">
        <v>166</v>
      </c>
    </row>
    <row r="158" spans="1:10" s="58" customFormat="1" x14ac:dyDescent="0.2">
      <c r="A158" s="71"/>
      <c r="B158" s="54" t="s">
        <v>80</v>
      </c>
      <c r="C158" s="56">
        <v>69.97</v>
      </c>
      <c r="D158" s="56">
        <v>51.46</v>
      </c>
      <c r="E158" s="56">
        <v>11.06</v>
      </c>
      <c r="F158" s="56">
        <v>7.45</v>
      </c>
      <c r="G158" s="56">
        <v>9.18</v>
      </c>
      <c r="H158" s="56">
        <v>20.85</v>
      </c>
      <c r="I158" s="53">
        <v>4508</v>
      </c>
    </row>
    <row r="159" spans="1:10" s="58" customFormat="1" x14ac:dyDescent="0.2">
      <c r="A159" s="69" t="s">
        <v>56</v>
      </c>
      <c r="B159" s="54" t="s">
        <v>77</v>
      </c>
      <c r="C159" s="56">
        <v>76.36</v>
      </c>
      <c r="D159" s="56">
        <v>67.650000000000006</v>
      </c>
      <c r="E159" s="56">
        <v>7.02</v>
      </c>
      <c r="F159" s="56">
        <v>1.69</v>
      </c>
      <c r="G159" s="56">
        <v>8.1999999999999993</v>
      </c>
      <c r="H159" s="56">
        <v>15.43</v>
      </c>
      <c r="I159" s="53">
        <v>829</v>
      </c>
    </row>
    <row r="160" spans="1:10" s="58" customFormat="1" x14ac:dyDescent="0.2">
      <c r="A160" s="70"/>
      <c r="B160" s="54" t="s">
        <v>78</v>
      </c>
      <c r="C160" s="56">
        <v>46.59</v>
      </c>
      <c r="D160" s="56">
        <v>38.99</v>
      </c>
      <c r="E160" s="56">
        <v>5.3</v>
      </c>
      <c r="F160" s="56">
        <v>2.29</v>
      </c>
      <c r="G160" s="56">
        <v>13.89</v>
      </c>
      <c r="H160" s="56">
        <v>39.520000000000003</v>
      </c>
      <c r="I160" s="53">
        <v>3544</v>
      </c>
    </row>
    <row r="161" spans="1:9" s="58" customFormat="1" x14ac:dyDescent="0.2">
      <c r="A161" s="70"/>
      <c r="B161" s="54" t="s">
        <v>79</v>
      </c>
      <c r="C161" s="56">
        <v>61.87</v>
      </c>
      <c r="D161" s="56">
        <v>51.31</v>
      </c>
      <c r="E161" s="56">
        <v>6.98</v>
      </c>
      <c r="F161" s="56">
        <v>3.58</v>
      </c>
      <c r="G161" s="56">
        <v>10.75</v>
      </c>
      <c r="H161" s="56">
        <v>27.38</v>
      </c>
      <c r="I161" s="53">
        <v>503</v>
      </c>
    </row>
    <row r="162" spans="1:9" s="58" customFormat="1" x14ac:dyDescent="0.2">
      <c r="A162" s="71"/>
      <c r="B162" s="54" t="s">
        <v>80</v>
      </c>
      <c r="C162" s="56">
        <v>67.42</v>
      </c>
      <c r="D162" s="56">
        <v>55.37</v>
      </c>
      <c r="E162" s="56">
        <v>7.69</v>
      </c>
      <c r="F162" s="56">
        <v>4.3600000000000003</v>
      </c>
      <c r="G162" s="56">
        <v>8.19</v>
      </c>
      <c r="H162" s="56">
        <v>24.39</v>
      </c>
      <c r="I162" s="53">
        <v>13011</v>
      </c>
    </row>
    <row r="163" spans="1:9" s="58" customFormat="1" x14ac:dyDescent="0.2">
      <c r="A163" s="69" t="s">
        <v>57</v>
      </c>
      <c r="B163" s="54" t="s">
        <v>77</v>
      </c>
      <c r="C163" s="56">
        <v>78.430000000000007</v>
      </c>
      <c r="D163" s="56">
        <v>65.59</v>
      </c>
      <c r="E163" s="56">
        <v>10.02</v>
      </c>
      <c r="F163" s="56">
        <v>2.82</v>
      </c>
      <c r="G163" s="56">
        <v>10.95</v>
      </c>
      <c r="H163" s="56">
        <v>10.62</v>
      </c>
      <c r="I163" s="53">
        <v>3508</v>
      </c>
    </row>
    <row r="164" spans="1:9" s="58" customFormat="1" x14ac:dyDescent="0.2">
      <c r="A164" s="70"/>
      <c r="B164" s="54" t="s">
        <v>78</v>
      </c>
      <c r="C164" s="56">
        <v>49.32</v>
      </c>
      <c r="D164" s="56">
        <v>37.56</v>
      </c>
      <c r="E164" s="56">
        <v>6.98</v>
      </c>
      <c r="F164" s="56">
        <v>4.78</v>
      </c>
      <c r="G164" s="56">
        <v>18.09</v>
      </c>
      <c r="H164" s="56">
        <v>32.590000000000003</v>
      </c>
      <c r="I164" s="53">
        <v>7769</v>
      </c>
    </row>
    <row r="165" spans="1:9" s="58" customFormat="1" x14ac:dyDescent="0.2">
      <c r="A165" s="70"/>
      <c r="B165" s="54" t="s">
        <v>79</v>
      </c>
      <c r="C165" s="56">
        <v>58.74</v>
      </c>
      <c r="D165" s="56">
        <v>45.81</v>
      </c>
      <c r="E165" s="56">
        <v>8.17</v>
      </c>
      <c r="F165" s="56">
        <v>4.76</v>
      </c>
      <c r="G165" s="56">
        <v>15.98</v>
      </c>
      <c r="H165" s="56">
        <v>25.28</v>
      </c>
      <c r="I165" s="53">
        <v>20240</v>
      </c>
    </row>
    <row r="166" spans="1:9" s="58" customFormat="1" x14ac:dyDescent="0.2">
      <c r="A166" s="71"/>
      <c r="B166" s="54" t="s">
        <v>80</v>
      </c>
      <c r="C166" s="56">
        <v>73.75</v>
      </c>
      <c r="D166" s="56">
        <v>57.57</v>
      </c>
      <c r="E166" s="56">
        <v>11.87</v>
      </c>
      <c r="F166" s="56">
        <v>4.3099999999999996</v>
      </c>
      <c r="G166" s="56">
        <v>9.42</v>
      </c>
      <c r="H166" s="56">
        <v>16.829999999999998</v>
      </c>
      <c r="I166" s="53">
        <v>26751</v>
      </c>
    </row>
    <row r="167" spans="1:9" s="58" customFormat="1" ht="14.45" customHeight="1" x14ac:dyDescent="0.2">
      <c r="A167" s="69" t="s">
        <v>58</v>
      </c>
      <c r="B167" s="54" t="s">
        <v>77</v>
      </c>
      <c r="C167" s="55">
        <v>70.44</v>
      </c>
      <c r="D167" s="55">
        <v>65.86</v>
      </c>
      <c r="E167" s="55">
        <v>3.11</v>
      </c>
      <c r="F167" s="55">
        <v>1.47</v>
      </c>
      <c r="G167" s="55">
        <v>12.41</v>
      </c>
      <c r="H167" s="55">
        <v>17.149999999999999</v>
      </c>
      <c r="I167" s="55">
        <v>815</v>
      </c>
    </row>
    <row r="168" spans="1:9" s="58" customFormat="1" ht="14.45" customHeight="1" x14ac:dyDescent="0.2">
      <c r="A168" s="70"/>
      <c r="B168" s="54" t="s">
        <v>78</v>
      </c>
      <c r="C168" s="55">
        <v>39.56</v>
      </c>
      <c r="D168" s="55">
        <v>30.68</v>
      </c>
      <c r="E168" s="55">
        <v>5.16</v>
      </c>
      <c r="F168" s="55">
        <v>3.72</v>
      </c>
      <c r="G168" s="55">
        <v>19.18</v>
      </c>
      <c r="H168" s="55">
        <v>41.26</v>
      </c>
      <c r="I168" s="55">
        <v>215</v>
      </c>
    </row>
    <row r="169" spans="1:9" s="58" customFormat="1" ht="14.45" customHeight="1" x14ac:dyDescent="0.2">
      <c r="A169" s="70"/>
      <c r="B169" s="54" t="s">
        <v>79</v>
      </c>
      <c r="C169" s="55">
        <v>43.08</v>
      </c>
      <c r="D169" s="55">
        <v>34.5</v>
      </c>
      <c r="E169" s="55">
        <v>4.42</v>
      </c>
      <c r="F169" s="55">
        <v>4.17</v>
      </c>
      <c r="G169" s="55">
        <v>21.32</v>
      </c>
      <c r="H169" s="55">
        <v>35.590000000000003</v>
      </c>
      <c r="I169" s="55">
        <v>1322</v>
      </c>
    </row>
    <row r="170" spans="1:9" s="58" customFormat="1" ht="14.45" customHeight="1" x14ac:dyDescent="0.2">
      <c r="A170" s="71"/>
      <c r="B170" s="54" t="s">
        <v>80</v>
      </c>
      <c r="C170" s="55">
        <v>55.41</v>
      </c>
      <c r="D170" s="55">
        <v>44.74</v>
      </c>
      <c r="E170" s="55">
        <v>7.67</v>
      </c>
      <c r="F170" s="55">
        <v>3</v>
      </c>
      <c r="G170" s="55">
        <v>18.399999999999999</v>
      </c>
      <c r="H170" s="55">
        <v>26.19</v>
      </c>
      <c r="I170" s="55">
        <v>9889</v>
      </c>
    </row>
    <row r="171" spans="1:9" s="58" customFormat="1" x14ac:dyDescent="0.2">
      <c r="A171" s="69" t="s">
        <v>59</v>
      </c>
      <c r="B171" s="54" t="s">
        <v>77</v>
      </c>
      <c r="C171" s="56">
        <v>75.69</v>
      </c>
      <c r="D171" s="56">
        <v>65.400000000000006</v>
      </c>
      <c r="E171" s="56">
        <v>10.29</v>
      </c>
      <c r="F171" s="56">
        <v>0</v>
      </c>
      <c r="G171" s="56">
        <v>6.47</v>
      </c>
      <c r="H171" s="56">
        <v>17.84</v>
      </c>
      <c r="I171" s="53">
        <v>78</v>
      </c>
    </row>
    <row r="172" spans="1:9" s="58" customFormat="1" ht="14.45" customHeight="1" x14ac:dyDescent="0.2">
      <c r="A172" s="70"/>
      <c r="B172" s="54" t="s">
        <v>78</v>
      </c>
      <c r="C172" s="55" t="s">
        <v>76</v>
      </c>
      <c r="D172" s="55" t="s">
        <v>76</v>
      </c>
      <c r="E172" s="55" t="s">
        <v>76</v>
      </c>
      <c r="F172" s="55" t="s">
        <v>76</v>
      </c>
      <c r="G172" s="55" t="s">
        <v>76</v>
      </c>
      <c r="H172" s="55" t="s">
        <v>76</v>
      </c>
      <c r="I172" s="55" t="s">
        <v>76</v>
      </c>
    </row>
    <row r="173" spans="1:9" s="58" customFormat="1" x14ac:dyDescent="0.2">
      <c r="A173" s="70"/>
      <c r="B173" s="54" t="s">
        <v>79</v>
      </c>
      <c r="C173" s="56">
        <v>80.42</v>
      </c>
      <c r="D173" s="56">
        <v>65.94</v>
      </c>
      <c r="E173" s="56">
        <v>11.42</v>
      </c>
      <c r="F173" s="56">
        <v>3.06</v>
      </c>
      <c r="G173" s="56">
        <v>2.27</v>
      </c>
      <c r="H173" s="56">
        <v>17.3</v>
      </c>
      <c r="I173" s="53">
        <v>132</v>
      </c>
    </row>
    <row r="174" spans="1:9" s="58" customFormat="1" x14ac:dyDescent="0.2">
      <c r="A174" s="71"/>
      <c r="B174" s="54" t="s">
        <v>80</v>
      </c>
      <c r="C174" s="56">
        <v>86.03</v>
      </c>
      <c r="D174" s="56">
        <v>74.66</v>
      </c>
      <c r="E174" s="56">
        <v>9.93</v>
      </c>
      <c r="F174" s="56">
        <v>1.45</v>
      </c>
      <c r="G174" s="56">
        <v>4.41</v>
      </c>
      <c r="H174" s="56">
        <v>9.56</v>
      </c>
      <c r="I174" s="53">
        <v>2072</v>
      </c>
    </row>
    <row r="175" spans="1:9" s="58" customFormat="1" x14ac:dyDescent="0.2">
      <c r="A175" s="69" t="s">
        <v>60</v>
      </c>
      <c r="B175" s="54" t="s">
        <v>77</v>
      </c>
      <c r="C175" s="56">
        <v>85.36</v>
      </c>
      <c r="D175" s="56">
        <v>78.069999999999993</v>
      </c>
      <c r="E175" s="56">
        <v>5.57</v>
      </c>
      <c r="F175" s="56">
        <v>1.72</v>
      </c>
      <c r="G175" s="56">
        <v>7.47</v>
      </c>
      <c r="H175" s="56">
        <v>7.17</v>
      </c>
      <c r="I175" s="53">
        <v>1980</v>
      </c>
    </row>
    <row r="176" spans="1:9" s="58" customFormat="1" x14ac:dyDescent="0.2">
      <c r="A176" s="70"/>
      <c r="B176" s="54" t="s">
        <v>78</v>
      </c>
      <c r="C176" s="56">
        <v>62.55</v>
      </c>
      <c r="D176" s="56">
        <v>54.28</v>
      </c>
      <c r="E176" s="56">
        <v>5.47</v>
      </c>
      <c r="F176" s="56">
        <v>2.8</v>
      </c>
      <c r="G176" s="56">
        <v>11.95</v>
      </c>
      <c r="H176" s="56">
        <v>25.5</v>
      </c>
      <c r="I176" s="53">
        <v>3524</v>
      </c>
    </row>
    <row r="177" spans="1:9" s="58" customFormat="1" x14ac:dyDescent="0.2">
      <c r="A177" s="70"/>
      <c r="B177" s="54" t="s">
        <v>79</v>
      </c>
      <c r="C177" s="56">
        <v>77.94</v>
      </c>
      <c r="D177" s="56">
        <v>69.040000000000006</v>
      </c>
      <c r="E177" s="56">
        <v>6.3</v>
      </c>
      <c r="F177" s="56">
        <v>2.6</v>
      </c>
      <c r="G177" s="56">
        <v>8.5</v>
      </c>
      <c r="H177" s="56">
        <v>13.57</v>
      </c>
      <c r="I177" s="53">
        <v>1509</v>
      </c>
    </row>
    <row r="178" spans="1:9" s="58" customFormat="1" x14ac:dyDescent="0.2">
      <c r="A178" s="71"/>
      <c r="B178" s="54" t="s">
        <v>80</v>
      </c>
      <c r="C178" s="56">
        <v>86.78</v>
      </c>
      <c r="D178" s="56">
        <v>78.16</v>
      </c>
      <c r="E178" s="56">
        <v>6.33</v>
      </c>
      <c r="F178" s="56">
        <v>2.29</v>
      </c>
      <c r="G178" s="56">
        <v>4.9800000000000004</v>
      </c>
      <c r="H178" s="56">
        <v>8.24</v>
      </c>
      <c r="I178" s="53">
        <v>15404</v>
      </c>
    </row>
    <row r="179" spans="1:9" s="58" customFormat="1" x14ac:dyDescent="0.2">
      <c r="A179" s="69" t="s">
        <v>61</v>
      </c>
      <c r="B179" s="54" t="s">
        <v>77</v>
      </c>
      <c r="C179" s="56">
        <v>79.790000000000006</v>
      </c>
      <c r="D179" s="56">
        <v>72.48</v>
      </c>
      <c r="E179" s="56">
        <v>6.11</v>
      </c>
      <c r="F179" s="56">
        <v>1.2</v>
      </c>
      <c r="G179" s="56">
        <v>6.57</v>
      </c>
      <c r="H179" s="56">
        <v>13.64</v>
      </c>
      <c r="I179" s="53">
        <v>2489</v>
      </c>
    </row>
    <row r="180" spans="1:9" s="58" customFormat="1" x14ac:dyDescent="0.2">
      <c r="A180" s="70"/>
      <c r="B180" s="54" t="s">
        <v>78</v>
      </c>
      <c r="C180" s="56">
        <v>46.11</v>
      </c>
      <c r="D180" s="56">
        <v>37.26</v>
      </c>
      <c r="E180" s="56">
        <v>7.34</v>
      </c>
      <c r="F180" s="56">
        <v>1.51</v>
      </c>
      <c r="G180" s="56">
        <v>14.03</v>
      </c>
      <c r="H180" s="56">
        <v>39.86</v>
      </c>
      <c r="I180" s="53">
        <v>996</v>
      </c>
    </row>
    <row r="181" spans="1:9" s="58" customFormat="1" x14ac:dyDescent="0.2">
      <c r="A181" s="70"/>
      <c r="B181" s="54" t="s">
        <v>79</v>
      </c>
      <c r="C181" s="56">
        <v>57.76</v>
      </c>
      <c r="D181" s="56">
        <v>47.74</v>
      </c>
      <c r="E181" s="56">
        <v>7.68</v>
      </c>
      <c r="F181" s="56">
        <v>2.33</v>
      </c>
      <c r="G181" s="56">
        <v>12.09</v>
      </c>
      <c r="H181" s="56">
        <v>30.15</v>
      </c>
      <c r="I181" s="53">
        <v>2293</v>
      </c>
    </row>
    <row r="182" spans="1:9" s="58" customFormat="1" x14ac:dyDescent="0.2">
      <c r="A182" s="71"/>
      <c r="B182" s="54" t="s">
        <v>80</v>
      </c>
      <c r="C182" s="56">
        <v>67.83</v>
      </c>
      <c r="D182" s="56">
        <v>57.38</v>
      </c>
      <c r="E182" s="56">
        <v>8.19</v>
      </c>
      <c r="F182" s="56">
        <v>2.27</v>
      </c>
      <c r="G182" s="56">
        <v>8.6199999999999992</v>
      </c>
      <c r="H182" s="56">
        <v>23.54</v>
      </c>
      <c r="I182" s="53">
        <v>11787</v>
      </c>
    </row>
    <row r="183" spans="1:9" s="58" customFormat="1" x14ac:dyDescent="0.2">
      <c r="A183" s="69" t="s">
        <v>62</v>
      </c>
      <c r="B183" s="54" t="s">
        <v>77</v>
      </c>
      <c r="C183" s="56">
        <v>70.8</v>
      </c>
      <c r="D183" s="56">
        <v>59.68</v>
      </c>
      <c r="E183" s="56">
        <v>10</v>
      </c>
      <c r="F183" s="56">
        <v>1.1200000000000001</v>
      </c>
      <c r="G183" s="56">
        <v>5.53</v>
      </c>
      <c r="H183" s="56">
        <v>23.67</v>
      </c>
      <c r="I183" s="53">
        <v>271</v>
      </c>
    </row>
    <row r="184" spans="1:9" s="58" customFormat="1" x14ac:dyDescent="0.2">
      <c r="A184" s="70"/>
      <c r="B184" s="54" t="s">
        <v>78</v>
      </c>
      <c r="C184" s="56">
        <v>43.58</v>
      </c>
      <c r="D184" s="56">
        <v>31.69</v>
      </c>
      <c r="E184" s="56">
        <v>8.75</v>
      </c>
      <c r="F184" s="56">
        <v>3.13</v>
      </c>
      <c r="G184" s="56">
        <v>12.23</v>
      </c>
      <c r="H184" s="56">
        <v>44.2</v>
      </c>
      <c r="I184" s="53">
        <v>678</v>
      </c>
    </row>
    <row r="185" spans="1:9" s="58" customFormat="1" x14ac:dyDescent="0.2">
      <c r="A185" s="70"/>
      <c r="B185" s="54" t="s">
        <v>79</v>
      </c>
      <c r="C185" s="56">
        <v>58.14</v>
      </c>
      <c r="D185" s="56">
        <v>45.11</v>
      </c>
      <c r="E185" s="56">
        <v>9.89</v>
      </c>
      <c r="F185" s="56">
        <v>3.14</v>
      </c>
      <c r="G185" s="56">
        <v>11.96</v>
      </c>
      <c r="H185" s="56">
        <v>29.9</v>
      </c>
      <c r="I185" s="53">
        <v>386</v>
      </c>
    </row>
    <row r="186" spans="1:9" s="58" customFormat="1" x14ac:dyDescent="0.2">
      <c r="A186" s="71"/>
      <c r="B186" s="54" t="s">
        <v>80</v>
      </c>
      <c r="C186" s="56">
        <v>63.12</v>
      </c>
      <c r="D186" s="56">
        <v>50.5</v>
      </c>
      <c r="E186" s="56">
        <v>7.82</v>
      </c>
      <c r="F186" s="56">
        <v>4.8</v>
      </c>
      <c r="G186" s="56">
        <v>8.2799999999999994</v>
      </c>
      <c r="H186" s="56">
        <v>28.6</v>
      </c>
      <c r="I186" s="53">
        <v>8810</v>
      </c>
    </row>
    <row r="187" spans="1:9" s="58" customFormat="1" ht="14.45" customHeight="1" x14ac:dyDescent="0.2">
      <c r="A187" s="69" t="s">
        <v>63</v>
      </c>
      <c r="B187" s="54" t="s">
        <v>77</v>
      </c>
      <c r="C187" s="55">
        <v>66.069999999999993</v>
      </c>
      <c r="D187" s="55">
        <v>52.86</v>
      </c>
      <c r="E187" s="55">
        <v>7.45</v>
      </c>
      <c r="F187" s="55">
        <v>5.77</v>
      </c>
      <c r="G187" s="55">
        <v>15.16</v>
      </c>
      <c r="H187" s="55">
        <v>18.77</v>
      </c>
      <c r="I187" s="55">
        <v>607</v>
      </c>
    </row>
    <row r="188" spans="1:9" s="58" customFormat="1" ht="14.45" customHeight="1" x14ac:dyDescent="0.2">
      <c r="A188" s="70"/>
      <c r="B188" s="54" t="s">
        <v>78</v>
      </c>
      <c r="C188" s="55">
        <v>40.409999999999997</v>
      </c>
      <c r="D188" s="55">
        <v>29.17</v>
      </c>
      <c r="E188" s="55">
        <v>6.68</v>
      </c>
      <c r="F188" s="55">
        <v>4.55</v>
      </c>
      <c r="G188" s="55">
        <v>17.05</v>
      </c>
      <c r="H188" s="55">
        <v>42.54</v>
      </c>
      <c r="I188" s="55">
        <v>926</v>
      </c>
    </row>
    <row r="189" spans="1:9" s="58" customFormat="1" ht="14.45" customHeight="1" x14ac:dyDescent="0.2">
      <c r="A189" s="70"/>
      <c r="B189" s="54" t="s">
        <v>79</v>
      </c>
      <c r="C189" s="55">
        <v>61.46</v>
      </c>
      <c r="D189" s="55">
        <v>44.59</v>
      </c>
      <c r="E189" s="55">
        <v>8.52</v>
      </c>
      <c r="F189" s="55">
        <v>8.35</v>
      </c>
      <c r="G189" s="55">
        <v>13.86</v>
      </c>
      <c r="H189" s="55">
        <v>24.69</v>
      </c>
      <c r="I189" s="55">
        <v>803</v>
      </c>
    </row>
    <row r="190" spans="1:9" s="58" customFormat="1" x14ac:dyDescent="0.2">
      <c r="A190" s="71"/>
      <c r="B190" s="54" t="s">
        <v>80</v>
      </c>
      <c r="C190" s="55">
        <v>76.28</v>
      </c>
      <c r="D190" s="55">
        <v>56.92</v>
      </c>
      <c r="E190" s="55">
        <v>11.25</v>
      </c>
      <c r="F190" s="55">
        <v>8.11</v>
      </c>
      <c r="G190" s="55">
        <v>7.67</v>
      </c>
      <c r="H190" s="55">
        <v>16.05</v>
      </c>
      <c r="I190" s="55">
        <v>20969</v>
      </c>
    </row>
    <row r="191" spans="1:9" s="58" customFormat="1" x14ac:dyDescent="0.2">
      <c r="A191" s="224" t="s">
        <v>64</v>
      </c>
      <c r="B191" s="54" t="s">
        <v>77</v>
      </c>
      <c r="C191" s="5" t="s">
        <v>75</v>
      </c>
      <c r="D191" s="5" t="s">
        <v>75</v>
      </c>
      <c r="E191" s="5" t="s">
        <v>75</v>
      </c>
      <c r="F191" s="5" t="s">
        <v>75</v>
      </c>
      <c r="G191" s="5" t="s">
        <v>75</v>
      </c>
      <c r="H191" s="5" t="s">
        <v>75</v>
      </c>
      <c r="I191" s="60" t="s">
        <v>75</v>
      </c>
    </row>
    <row r="192" spans="1:9" s="58" customFormat="1" x14ac:dyDescent="0.2">
      <c r="A192" s="225"/>
      <c r="B192" s="54" t="s">
        <v>78</v>
      </c>
      <c r="C192" s="5" t="s">
        <v>75</v>
      </c>
      <c r="D192" s="5" t="s">
        <v>75</v>
      </c>
      <c r="E192" s="5" t="s">
        <v>75</v>
      </c>
      <c r="F192" s="5" t="s">
        <v>75</v>
      </c>
      <c r="G192" s="5" t="s">
        <v>75</v>
      </c>
      <c r="H192" s="5" t="s">
        <v>75</v>
      </c>
      <c r="I192" s="60" t="s">
        <v>75</v>
      </c>
    </row>
    <row r="193" spans="1:10" s="58" customFormat="1" x14ac:dyDescent="0.2">
      <c r="A193" s="225"/>
      <c r="B193" s="54" t="s">
        <v>79</v>
      </c>
      <c r="C193" s="5" t="s">
        <v>75</v>
      </c>
      <c r="D193" s="5" t="s">
        <v>75</v>
      </c>
      <c r="E193" s="5" t="s">
        <v>75</v>
      </c>
      <c r="F193" s="5" t="s">
        <v>75</v>
      </c>
      <c r="G193" s="5" t="s">
        <v>75</v>
      </c>
      <c r="H193" s="5" t="s">
        <v>75</v>
      </c>
      <c r="I193" s="60" t="s">
        <v>75</v>
      </c>
    </row>
    <row r="194" spans="1:10" s="58" customFormat="1" x14ac:dyDescent="0.2">
      <c r="A194" s="226"/>
      <c r="B194" s="62" t="s">
        <v>80</v>
      </c>
      <c r="C194" s="5" t="s">
        <v>75</v>
      </c>
      <c r="D194" s="5" t="s">
        <v>75</v>
      </c>
      <c r="E194" s="5" t="s">
        <v>75</v>
      </c>
      <c r="F194" s="5" t="s">
        <v>75</v>
      </c>
      <c r="G194" s="5" t="s">
        <v>75</v>
      </c>
      <c r="H194" s="5" t="s">
        <v>75</v>
      </c>
      <c r="I194" s="60" t="s">
        <v>75</v>
      </c>
    </row>
    <row r="195" spans="1:10" s="75" customFormat="1" ht="15" customHeight="1" x14ac:dyDescent="0.2">
      <c r="A195" s="198" t="s">
        <v>66</v>
      </c>
      <c r="B195" s="199"/>
      <c r="C195" s="199"/>
      <c r="D195" s="199"/>
      <c r="E195" s="199"/>
      <c r="F195" s="199"/>
      <c r="G195" s="199"/>
      <c r="H195" s="200"/>
    </row>
    <row r="196" spans="1:10" s="58" customFormat="1" x14ac:dyDescent="0.2">
      <c r="A196" s="69" t="s">
        <v>44</v>
      </c>
      <c r="B196" s="54" t="s">
        <v>77</v>
      </c>
      <c r="C196" s="56">
        <v>82.31</v>
      </c>
      <c r="D196" s="56">
        <v>68.72</v>
      </c>
      <c r="E196" s="56">
        <v>10.52</v>
      </c>
      <c r="F196" s="56">
        <v>3.08</v>
      </c>
      <c r="G196" s="56">
        <v>9.4700000000000006</v>
      </c>
      <c r="H196" s="56">
        <v>8.2200000000000006</v>
      </c>
      <c r="I196" s="53">
        <v>1724</v>
      </c>
      <c r="J196" s="77"/>
    </row>
    <row r="197" spans="1:10" s="58" customFormat="1" x14ac:dyDescent="0.2">
      <c r="A197" s="70"/>
      <c r="B197" s="54" t="s">
        <v>78</v>
      </c>
      <c r="C197" s="56">
        <v>65.63</v>
      </c>
      <c r="D197" s="56">
        <v>52.08</v>
      </c>
      <c r="E197" s="56">
        <v>11.25</v>
      </c>
      <c r="F197" s="56">
        <v>2.2999999999999998</v>
      </c>
      <c r="G197" s="56">
        <v>11.83</v>
      </c>
      <c r="H197" s="56">
        <v>22.54</v>
      </c>
      <c r="I197" s="53">
        <v>1496</v>
      </c>
      <c r="J197" s="77"/>
    </row>
    <row r="198" spans="1:10" s="58" customFormat="1" x14ac:dyDescent="0.2">
      <c r="A198" s="70"/>
      <c r="B198" s="54" t="s">
        <v>79</v>
      </c>
      <c r="C198" s="56">
        <v>68.75</v>
      </c>
      <c r="D198" s="56">
        <v>56.44</v>
      </c>
      <c r="E198" s="56">
        <v>8.83</v>
      </c>
      <c r="F198" s="56">
        <v>3.49</v>
      </c>
      <c r="G198" s="56">
        <v>11.49</v>
      </c>
      <c r="H198" s="56">
        <v>19.760000000000002</v>
      </c>
      <c r="I198" s="53">
        <v>2541</v>
      </c>
      <c r="J198" s="77"/>
    </row>
    <row r="199" spans="1:10" s="58" customFormat="1" x14ac:dyDescent="0.2">
      <c r="A199" s="71"/>
      <c r="B199" s="54" t="s">
        <v>80</v>
      </c>
      <c r="C199" s="56">
        <v>84.21</v>
      </c>
      <c r="D199" s="56">
        <v>71.290000000000006</v>
      </c>
      <c r="E199" s="56">
        <v>9.99</v>
      </c>
      <c r="F199" s="56">
        <v>2.93</v>
      </c>
      <c r="G199" s="56">
        <v>5.79</v>
      </c>
      <c r="H199" s="56">
        <v>9.99</v>
      </c>
      <c r="I199" s="53">
        <v>8414</v>
      </c>
      <c r="J199" s="77"/>
    </row>
    <row r="200" spans="1:10" s="58" customFormat="1" x14ac:dyDescent="0.2">
      <c r="A200" s="69" t="s">
        <v>46</v>
      </c>
      <c r="B200" s="54" t="s">
        <v>77</v>
      </c>
      <c r="C200" s="56">
        <v>70.06</v>
      </c>
      <c r="D200" s="56">
        <v>53.1</v>
      </c>
      <c r="E200" s="56">
        <v>14.67</v>
      </c>
      <c r="F200" s="56">
        <v>2.29</v>
      </c>
      <c r="G200" s="56">
        <v>12.18</v>
      </c>
      <c r="H200" s="56">
        <v>17.77</v>
      </c>
      <c r="I200" s="53">
        <v>3552</v>
      </c>
      <c r="J200" s="77"/>
    </row>
    <row r="201" spans="1:10" s="58" customFormat="1" x14ac:dyDescent="0.2">
      <c r="A201" s="70"/>
      <c r="B201" s="54" t="s">
        <v>78</v>
      </c>
      <c r="C201" s="56">
        <v>51.12</v>
      </c>
      <c r="D201" s="56">
        <v>39.21</v>
      </c>
      <c r="E201" s="56">
        <v>7.79</v>
      </c>
      <c r="F201" s="56">
        <v>4.12</v>
      </c>
      <c r="G201" s="56">
        <v>13.26</v>
      </c>
      <c r="H201" s="56">
        <v>35.61</v>
      </c>
      <c r="I201" s="53">
        <v>4797</v>
      </c>
      <c r="J201" s="77"/>
    </row>
    <row r="202" spans="1:10" s="58" customFormat="1" x14ac:dyDescent="0.2">
      <c r="A202" s="70"/>
      <c r="B202" s="54" t="s">
        <v>79</v>
      </c>
      <c r="C202" s="56">
        <v>57.55</v>
      </c>
      <c r="D202" s="56">
        <v>44.4</v>
      </c>
      <c r="E202" s="56">
        <v>8.84</v>
      </c>
      <c r="F202" s="56">
        <v>4.3</v>
      </c>
      <c r="G202" s="56">
        <v>13.16</v>
      </c>
      <c r="H202" s="56">
        <v>29.29</v>
      </c>
      <c r="I202" s="53">
        <v>5218</v>
      </c>
      <c r="J202" s="77"/>
    </row>
    <row r="203" spans="1:10" s="58" customFormat="1" x14ac:dyDescent="0.2">
      <c r="A203" s="71"/>
      <c r="B203" s="54" t="s">
        <v>80</v>
      </c>
      <c r="C203" s="56">
        <v>77.44</v>
      </c>
      <c r="D203" s="56">
        <v>63.49</v>
      </c>
      <c r="E203" s="56">
        <v>10.33</v>
      </c>
      <c r="F203" s="56">
        <v>3.62</v>
      </c>
      <c r="G203" s="56">
        <v>5.98</v>
      </c>
      <c r="H203" s="56">
        <v>16.579999999999998</v>
      </c>
      <c r="I203" s="53">
        <v>17480</v>
      </c>
      <c r="J203" s="77"/>
    </row>
    <row r="204" spans="1:10" ht="13.9" customHeight="1" x14ac:dyDescent="0.2">
      <c r="A204" s="223" t="s">
        <v>67</v>
      </c>
      <c r="B204" s="216"/>
      <c r="C204" s="216"/>
      <c r="D204" s="216"/>
      <c r="E204" s="216"/>
      <c r="F204" s="216"/>
      <c r="G204" s="216"/>
      <c r="H204" s="216"/>
      <c r="I204" s="217"/>
    </row>
    <row r="205" spans="1:10" s="58" customFormat="1" ht="14.45" customHeight="1" x14ac:dyDescent="0.2">
      <c r="A205" s="69" t="s">
        <v>50</v>
      </c>
      <c r="B205" s="54" t="s">
        <v>77</v>
      </c>
      <c r="C205" s="55" t="s">
        <v>82</v>
      </c>
      <c r="D205" s="55" t="s">
        <v>82</v>
      </c>
      <c r="E205" s="55" t="s">
        <v>82</v>
      </c>
      <c r="F205" s="55" t="s">
        <v>82</v>
      </c>
      <c r="G205" s="55" t="s">
        <v>82</v>
      </c>
      <c r="H205" s="55" t="s">
        <v>82</v>
      </c>
      <c r="I205" s="55" t="s">
        <v>82</v>
      </c>
    </row>
    <row r="206" spans="1:10" s="58" customFormat="1" ht="14.45" customHeight="1" x14ac:dyDescent="0.2">
      <c r="A206" s="70"/>
      <c r="B206" s="54" t="s">
        <v>78</v>
      </c>
      <c r="C206" s="55" t="s">
        <v>82</v>
      </c>
      <c r="D206" s="55" t="s">
        <v>82</v>
      </c>
      <c r="E206" s="55" t="s">
        <v>82</v>
      </c>
      <c r="F206" s="55" t="s">
        <v>82</v>
      </c>
      <c r="G206" s="55" t="s">
        <v>82</v>
      </c>
      <c r="H206" s="55" t="s">
        <v>82</v>
      </c>
      <c r="I206" s="55" t="s">
        <v>82</v>
      </c>
    </row>
    <row r="207" spans="1:10" s="58" customFormat="1" ht="14.45" customHeight="1" x14ac:dyDescent="0.2">
      <c r="A207" s="70"/>
      <c r="B207" s="54" t="s">
        <v>79</v>
      </c>
      <c r="C207" s="55" t="s">
        <v>82</v>
      </c>
      <c r="D207" s="55" t="s">
        <v>82</v>
      </c>
      <c r="E207" s="55" t="s">
        <v>82</v>
      </c>
      <c r="F207" s="55" t="s">
        <v>82</v>
      </c>
      <c r="G207" s="55" t="s">
        <v>82</v>
      </c>
      <c r="H207" s="55" t="s">
        <v>82</v>
      </c>
      <c r="I207" s="55" t="s">
        <v>82</v>
      </c>
    </row>
    <row r="208" spans="1:10" s="58" customFormat="1" ht="14.45" customHeight="1" x14ac:dyDescent="0.2">
      <c r="A208" s="71"/>
      <c r="B208" s="54" t="s">
        <v>80</v>
      </c>
      <c r="C208" s="55" t="s">
        <v>82</v>
      </c>
      <c r="D208" s="55" t="s">
        <v>82</v>
      </c>
      <c r="E208" s="55" t="s">
        <v>82</v>
      </c>
      <c r="F208" s="55" t="s">
        <v>82</v>
      </c>
      <c r="G208" s="55" t="s">
        <v>82</v>
      </c>
      <c r="H208" s="55" t="s">
        <v>82</v>
      </c>
      <c r="I208" s="55" t="s">
        <v>82</v>
      </c>
    </row>
    <row r="209" spans="1:1" x14ac:dyDescent="0.2">
      <c r="A209" s="27" t="s">
        <v>71</v>
      </c>
    </row>
    <row r="210" spans="1:1" x14ac:dyDescent="0.2">
      <c r="A210" s="27" t="s">
        <v>74</v>
      </c>
    </row>
    <row r="211" spans="1:1" x14ac:dyDescent="0.2">
      <c r="A211" s="27" t="s">
        <v>171</v>
      </c>
    </row>
    <row r="212" spans="1:1" x14ac:dyDescent="0.2">
      <c r="A212" s="159" t="s">
        <v>165</v>
      </c>
    </row>
    <row r="213" spans="1:1" ht="15" x14ac:dyDescent="0.2">
      <c r="A213" s="171" t="s">
        <v>170</v>
      </c>
    </row>
  </sheetData>
  <mergeCells count="14">
    <mergeCell ref="A3:I3"/>
    <mergeCell ref="A4:A5"/>
    <mergeCell ref="B4:B5"/>
    <mergeCell ref="C4:C5"/>
    <mergeCell ref="D4:D5"/>
    <mergeCell ref="E4:F4"/>
    <mergeCell ref="G4:G5"/>
    <mergeCell ref="H4:H5"/>
    <mergeCell ref="I4:I5"/>
    <mergeCell ref="A204:I204"/>
    <mergeCell ref="A195:H195"/>
    <mergeCell ref="A191:A194"/>
    <mergeCell ref="A6:A9"/>
    <mergeCell ref="A10:H10"/>
  </mergeCells>
  <hyperlinks>
    <hyperlink ref="A1" location="'List of Tables'!A1" display="List of Tables" xr:uid="{00000000-0004-0000-0E00-000000000000}"/>
  </hyperlink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57CE45B4FCD743A0082F35208888B0" ma:contentTypeVersion="13" ma:contentTypeDescription="Create a new document." ma:contentTypeScope="" ma:versionID="b0b28ecc35473da8c949daab0490d9bc">
  <xsd:schema xmlns:xsd="http://www.w3.org/2001/XMLSchema" xmlns:xs="http://www.w3.org/2001/XMLSchema" xmlns:p="http://schemas.microsoft.com/office/2006/metadata/properties" xmlns:ns1="http://schemas.microsoft.com/sharepoint/v3" xmlns:ns3="12d48c8c-3eab-47d6-8779-33fc8595139c" xmlns:ns4="300dd008-489a-4891-9b91-2744516cc4d9" targetNamespace="http://schemas.microsoft.com/office/2006/metadata/properties" ma:root="true" ma:fieldsID="9bf253885d01be840d484f8d432f148d" ns1:_="" ns3:_="" ns4:_="">
    <xsd:import namespace="http://schemas.microsoft.com/sharepoint/v3"/>
    <xsd:import namespace="12d48c8c-3eab-47d6-8779-33fc8595139c"/>
    <xsd:import namespace="300dd008-489a-4891-9b91-2744516cc4d9"/>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48c8c-3eab-47d6-8779-33fc859513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0dd008-489a-4891-9b91-2744516cc4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89C48D-64B2-485E-AEDE-8BD509CEC6B1}">
  <ds:schemaRefs>
    <ds:schemaRef ds:uri="http://schemas.microsoft.com/sharepoint/v3/contenttype/forms"/>
  </ds:schemaRefs>
</ds:datastoreItem>
</file>

<file path=customXml/itemProps2.xml><?xml version="1.0" encoding="utf-8"?>
<ds:datastoreItem xmlns:ds="http://schemas.openxmlformats.org/officeDocument/2006/customXml" ds:itemID="{18AD0A97-A477-4260-A3E9-7C2E976C79EB}">
  <ds:schemaRefs>
    <ds:schemaRef ds:uri="http://purl.org/dc/elements/1.1/"/>
    <ds:schemaRef ds:uri="http://purl.org/dc/terms/"/>
    <ds:schemaRef ds:uri="http://schemas.microsoft.com/office/2006/documentManagement/types"/>
    <ds:schemaRef ds:uri="http://schemas.microsoft.com/sharepoint/v3"/>
    <ds:schemaRef ds:uri="http://www.w3.org/XML/1998/namespace"/>
    <ds:schemaRef ds:uri="http://schemas.microsoft.com/office/2006/metadata/properties"/>
    <ds:schemaRef ds:uri="http://purl.org/dc/dcmitype/"/>
    <ds:schemaRef ds:uri="http://schemas.openxmlformats.org/package/2006/metadata/core-properties"/>
    <ds:schemaRef ds:uri="300dd008-489a-4891-9b91-2744516cc4d9"/>
    <ds:schemaRef ds:uri="http://schemas.microsoft.com/office/infopath/2007/PartnerControls"/>
    <ds:schemaRef ds:uri="12d48c8c-3eab-47d6-8779-33fc8595139c"/>
  </ds:schemaRefs>
</ds:datastoreItem>
</file>

<file path=customXml/itemProps3.xml><?xml version="1.0" encoding="utf-8"?>
<ds:datastoreItem xmlns:ds="http://schemas.openxmlformats.org/officeDocument/2006/customXml" ds:itemID="{BFF2A4EF-F08F-4D2F-AC19-6F031B1E4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48c8c-3eab-47d6-8779-33fc8595139c"/>
    <ds:schemaRef ds:uri="300dd008-489a-4891-9b91-2744516cc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Charts</vt:lpstr>
      </vt:variant>
      <vt:variant>
        <vt:i4>2</vt:i4>
      </vt:variant>
    </vt:vector>
  </HeadingPairs>
  <TitlesOfParts>
    <vt:vector size="23" baseType="lpstr">
      <vt:lpstr>Figures 1 &amp; 2</vt:lpstr>
      <vt:lpstr>List of Tables</vt:lpstr>
      <vt:lpstr>Table 1</vt:lpstr>
      <vt:lpstr>Table 2</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Figure 1</vt:lpstr>
      <vt:lpstr>Figure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Jin</dc:creator>
  <cp:lastModifiedBy>Mikyung Ryu</cp:lastModifiedBy>
  <cp:lastPrinted>2017-01-09T15:35:01Z</cp:lastPrinted>
  <dcterms:created xsi:type="dcterms:W3CDTF">2012-10-19T18:55:03Z</dcterms:created>
  <dcterms:modified xsi:type="dcterms:W3CDTF">2020-03-06T19:40:05Z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0x0101001F57CE45B4FCD743A0082F35208888B0</vt:lpwstr>
  </property>
</Properties>
</file>