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fetd\Documents\Sig 13\Comparison w CCRC\Final copy Round 4\"/>
    </mc:Choice>
  </mc:AlternateContent>
  <bookViews>
    <workbookView xWindow="0" yWindow="0" windowWidth="25200" windowHeight="11985" activeTab="1"/>
  </bookViews>
  <sheets>
    <sheet name="Sec 0 Definitions" sheetId="11" r:id="rId1"/>
    <sheet name="Sec 1 Descriptives" sheetId="6" r:id="rId2"/>
    <sheet name="Sec 2 - Overall Transfer Stats" sheetId="1" r:id="rId3"/>
    <sheet name="Sec 2 Transfer" sheetId="13" r:id="rId4"/>
    <sheet name="Sec 2 Transfer Students" sheetId="8" r:id="rId5"/>
    <sheet name="Sec 3 Four-Year Characteristics" sheetId="12"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3" l="1"/>
  <c r="C4" i="13"/>
  <c r="D4" i="13"/>
  <c r="B6" i="13"/>
  <c r="C6" i="13"/>
  <c r="D6" i="13"/>
  <c r="B7" i="13"/>
  <c r="C7" i="13"/>
  <c r="D7" i="13"/>
  <c r="B9" i="13"/>
  <c r="C9" i="13"/>
  <c r="D9" i="13"/>
  <c r="B10" i="13"/>
  <c r="C10" i="13"/>
  <c r="D10" i="13"/>
  <c r="B11" i="13"/>
  <c r="C11" i="13"/>
  <c r="D11" i="13"/>
  <c r="B13" i="13"/>
  <c r="C13" i="13"/>
  <c r="D13" i="13"/>
  <c r="B14" i="13"/>
  <c r="C14" i="13"/>
  <c r="D14" i="13"/>
  <c r="B15" i="13"/>
  <c r="C15" i="13"/>
  <c r="D15" i="13"/>
  <c r="C4" i="12" l="1"/>
  <c r="C6" i="12"/>
  <c r="C7" i="12"/>
  <c r="C8" i="12"/>
  <c r="C10" i="12"/>
  <c r="C11" i="12"/>
  <c r="C12" i="12"/>
  <c r="C13" i="12"/>
  <c r="C15" i="12"/>
  <c r="C16" i="12"/>
  <c r="C17" i="12"/>
  <c r="C19" i="12"/>
  <c r="C20" i="12"/>
  <c r="C21" i="12"/>
  <c r="F4" i="8" l="1"/>
  <c r="E4" i="8"/>
  <c r="D4" i="8"/>
  <c r="C4" i="8"/>
  <c r="F7" i="8"/>
  <c r="F9" i="8"/>
  <c r="F10" i="8"/>
  <c r="F11" i="8"/>
  <c r="F13" i="8"/>
  <c r="F14" i="8"/>
  <c r="E7" i="8"/>
  <c r="E9" i="8"/>
  <c r="E10" i="8"/>
  <c r="E11" i="8"/>
  <c r="E13" i="8"/>
  <c r="E14" i="8"/>
  <c r="D7" i="8"/>
  <c r="D9" i="8"/>
  <c r="D10" i="8"/>
  <c r="D11" i="8"/>
  <c r="D13" i="8"/>
  <c r="D14" i="8"/>
  <c r="C7" i="8"/>
  <c r="C9" i="8"/>
  <c r="C10" i="8"/>
  <c r="C11" i="8"/>
  <c r="C13" i="8"/>
  <c r="C14" i="8"/>
  <c r="F6" i="8"/>
  <c r="E6" i="8"/>
  <c r="D6" i="8"/>
  <c r="C6" i="8"/>
  <c r="F6" i="1"/>
  <c r="F7" i="1"/>
  <c r="F9" i="1"/>
  <c r="F10" i="1"/>
  <c r="F11" i="1"/>
  <c r="F13" i="1"/>
  <c r="F14" i="1"/>
  <c r="F15" i="1"/>
  <c r="E6" i="1"/>
  <c r="E7" i="1"/>
  <c r="E9" i="1"/>
  <c r="E10" i="1"/>
  <c r="E11" i="1"/>
  <c r="E13" i="1"/>
  <c r="E14" i="1"/>
  <c r="E15" i="1"/>
  <c r="D6" i="1"/>
  <c r="D7" i="1"/>
  <c r="D9" i="1"/>
  <c r="D10" i="1"/>
  <c r="D11" i="1"/>
  <c r="D13" i="1"/>
  <c r="D14" i="1"/>
  <c r="D15" i="1"/>
  <c r="C6" i="1"/>
  <c r="C7" i="1"/>
  <c r="C9" i="1"/>
  <c r="C10" i="1"/>
  <c r="C11" i="1"/>
  <c r="C13" i="1"/>
  <c r="C14" i="1"/>
  <c r="C15" i="1"/>
  <c r="F4" i="1"/>
  <c r="E4" i="1"/>
  <c r="D4" i="1"/>
  <c r="C4" i="1"/>
  <c r="B4" i="1"/>
  <c r="B7" i="1"/>
  <c r="B9" i="1"/>
  <c r="B10" i="1"/>
  <c r="B11" i="1"/>
  <c r="B13" i="1"/>
  <c r="B14" i="1"/>
  <c r="B15" i="1"/>
  <c r="B6" i="1"/>
</calcChain>
</file>

<file path=xl/sharedStrings.xml><?xml version="1.0" encoding="utf-8"?>
<sst xmlns="http://schemas.openxmlformats.org/spreadsheetml/2006/main" count="221" uniqueCount="113">
  <si>
    <t>Selectivity</t>
  </si>
  <si>
    <t>Program Mix</t>
  </si>
  <si>
    <t>Average Student SES</t>
  </si>
  <si>
    <t>Public</t>
  </si>
  <si>
    <t>Urbanacity</t>
  </si>
  <si>
    <t>Nonselective</t>
  </si>
  <si>
    <t>College Type</t>
  </si>
  <si>
    <t>Missing</t>
  </si>
  <si>
    <t>Rural</t>
  </si>
  <si>
    <t>Urban</t>
  </si>
  <si>
    <t>School Level Descriptors</t>
  </si>
  <si>
    <t>Gender</t>
  </si>
  <si>
    <t>Male</t>
  </si>
  <si>
    <t>Female</t>
  </si>
  <si>
    <t>Enrollment Intensity</t>
  </si>
  <si>
    <t>Student Level Demographics</t>
  </si>
  <si>
    <t>Distribution of Transfer</t>
  </si>
  <si>
    <t>N of Transferred students</t>
  </si>
  <si>
    <t>Outcome</t>
  </si>
  <si>
    <t>Transfer Students</t>
  </si>
  <si>
    <t xml:space="preserve">Outcome </t>
  </si>
  <si>
    <t>Lower Income</t>
  </si>
  <si>
    <t xml:space="preserve"> Higher Income </t>
  </si>
  <si>
    <t>All Transfers</t>
  </si>
  <si>
    <t>Community Colleges</t>
  </si>
  <si>
    <t>Four-Year Institutions</t>
  </si>
  <si>
    <t>Characteristic</t>
  </si>
  <si>
    <t>Sector</t>
  </si>
  <si>
    <t>Urbanicity</t>
  </si>
  <si>
    <t xml:space="preserve">Rural </t>
  </si>
  <si>
    <t xml:space="preserve">Urban </t>
  </si>
  <si>
    <t xml:space="preserve">Nonselective </t>
  </si>
  <si>
    <t xml:space="preserve">Missing </t>
  </si>
  <si>
    <t xml:space="preserve"> Fall 2010 Cohort </t>
  </si>
  <si>
    <t>Income</t>
  </si>
  <si>
    <t>Higher Income</t>
  </si>
  <si>
    <t xml:space="preserve">U.S. Community College </t>
  </si>
  <si>
    <t>U.S. Community College Average</t>
  </si>
  <si>
    <t>Exclusively Full-Time</t>
  </si>
  <si>
    <t>Exclusively Part-Time</t>
  </si>
  <si>
    <t>Mixed Enrollment</t>
  </si>
  <si>
    <t>Two-Year Institutions</t>
  </si>
  <si>
    <t xml:space="preserve">Earned a Certificate or Associate Degree </t>
  </si>
  <si>
    <t xml:space="preserve">Earned a Bachelor’s Degree </t>
  </si>
  <si>
    <t xml:space="preserve">Number of Students  </t>
  </si>
  <si>
    <t>Earned a Pre-Transfer Certificate or Associate Degree</t>
  </si>
  <si>
    <t>Earned a Bachelor’s Degree</t>
  </si>
  <si>
    <t xml:space="preserve">Number of Students </t>
  </si>
  <si>
    <t xml:space="preserve">Private Nonprofit </t>
  </si>
  <si>
    <t xml:space="preserve">Bachelor's Completion </t>
  </si>
  <si>
    <t>N of Students</t>
  </si>
  <si>
    <t>Transfer-Out</t>
  </si>
  <si>
    <t>Primarily Academic</t>
  </si>
  <si>
    <t>Primarily Occupational</t>
  </si>
  <si>
    <t>Suburban/Town</t>
  </si>
  <si>
    <t>Lower Quintiles</t>
  </si>
  <si>
    <t>Middle Quintile</t>
  </si>
  <si>
    <t>Top Quintiles</t>
  </si>
  <si>
    <t>Bachelor's Completion</t>
  </si>
  <si>
    <t xml:space="preserve">Transfer-Out </t>
  </si>
  <si>
    <t>% of Students</t>
  </si>
  <si>
    <t>Transfer-Out Rate</t>
  </si>
  <si>
    <t>Transfer-Out Bachelor's Completion Rate</t>
  </si>
  <si>
    <t>Community College Cohort Bachelor's Completion Rate</t>
  </si>
  <si>
    <t>N of Transferred Students</t>
  </si>
  <si>
    <t>In-State Transfer</t>
  </si>
  <si>
    <t>Out-of-State Transfer</t>
  </si>
  <si>
    <t xml:space="preserve">Transfer-In Bachelor's Completion </t>
  </si>
  <si>
    <t>U.S. Four-Year Institution</t>
  </si>
  <si>
    <t>U.S. Four-Year Institution Average</t>
  </si>
  <si>
    <t>Private Nonprofit</t>
  </si>
  <si>
    <t>Private For-profit</t>
  </si>
  <si>
    <t>Moderately Selective</t>
  </si>
  <si>
    <t>Very Selective</t>
  </si>
  <si>
    <t xml:space="preserve">Transfer-With-Award </t>
  </si>
  <si>
    <t>Transfer-With-Award Rate</t>
  </si>
  <si>
    <t xml:space="preserve">Private For-profit </t>
  </si>
  <si>
    <t xml:space="preserve">Moderately Selective </t>
  </si>
  <si>
    <t xml:space="preserve">Very Selective </t>
  </si>
  <si>
    <t xml:space="preserve">Primarily Academic </t>
  </si>
  <si>
    <t xml:space="preserve">Primarily Occupational </t>
  </si>
  <si>
    <t xml:space="preserve">Suburban/Town </t>
  </si>
  <si>
    <t xml:space="preserve">Middle Quintile </t>
  </si>
  <si>
    <t xml:space="preserve">Top Quintiles </t>
  </si>
  <si>
    <r>
      <t xml:space="preserve">Share of Institutions </t>
    </r>
    <r>
      <rPr>
        <sz val="11"/>
        <color theme="1"/>
        <rFont val="Calibri"/>
        <family val="2"/>
        <scheme val="minor"/>
      </rPr>
      <t>(n=865)</t>
    </r>
  </si>
  <si>
    <r>
      <t xml:space="preserve">Share of Fall 2010 Cohort </t>
    </r>
    <r>
      <rPr>
        <sz val="11"/>
        <color theme="1"/>
        <rFont val="Calibri"/>
        <family val="2"/>
        <scheme val="minor"/>
      </rPr>
      <t>(n=852,439)</t>
    </r>
  </si>
  <si>
    <r>
      <t xml:space="preserve">Share of Transfer Students </t>
    </r>
    <r>
      <rPr>
        <sz val="11"/>
        <color theme="1"/>
        <rFont val="Calibri"/>
        <family val="2"/>
        <scheme val="minor"/>
      </rPr>
      <t>(n=268,749)</t>
    </r>
  </si>
  <si>
    <r>
      <t>Share of Institutions</t>
    </r>
    <r>
      <rPr>
        <sz val="11"/>
        <color theme="1"/>
        <rFont val="Calibri"/>
        <family val="2"/>
        <scheme val="minor"/>
      </rPr>
      <t xml:space="preserve"> (n=1,992)</t>
    </r>
  </si>
  <si>
    <r>
      <t>Share of Transfer Enrollments</t>
    </r>
    <r>
      <rPr>
        <sz val="11"/>
        <color theme="1"/>
        <rFont val="Calibri"/>
        <family val="2"/>
        <scheme val="minor"/>
      </rPr>
      <t xml:space="preserve"> (n=299,443)</t>
    </r>
  </si>
  <si>
    <t>Table 4.  Overall Transfer Descriptives: School Level Characteristics (N=852,439)</t>
  </si>
  <si>
    <t>Table 4a. Distribution of In-and Out-of-State Transfers by School Level Characteristics (N=268,749)</t>
  </si>
  <si>
    <t>Table 5. Overall Transfer Descriptives: Student-Level Characteristics (N=852,439)</t>
  </si>
  <si>
    <t xml:space="preserve">Table 1. Outcome definitions </t>
  </si>
  <si>
    <t>Institutional Outcome</t>
  </si>
  <si>
    <t>Definition</t>
  </si>
  <si>
    <t>Unit of Analysis</t>
  </si>
  <si>
    <t>Transfer-out rate</t>
  </si>
  <si>
    <t>The number of transfer students who started at the community college divided by the number of students in the community college’s fall 2010 cohort.</t>
  </si>
  <si>
    <t>Community college</t>
  </si>
  <si>
    <t>Transfer-with-award rate</t>
  </si>
  <si>
    <t>The number of transfer students who started at the community college and earned a certificate or associate degree from that college prior to their earliest enrollment at a four-year institution, divided by the number of transfer students in the community college’s fall 2010 cohort.</t>
  </si>
  <si>
    <t>Transfer-out bachelor’s completion rate</t>
  </si>
  <si>
    <t>The number of transfer students who started at the community college and earned a bachelor’s degree from any four-year institution within six years of community college entry, divided by the number of transfer students in the community college’s fall 2010 cohort.</t>
  </si>
  <si>
    <t>Transfer-in bachelor’s completion rate</t>
  </si>
  <si>
    <r>
      <t>The number of transfer students in the fall 2010 cohort who started at any community college and earned a bachelor’s degree from the four-year institution within six years of community college entry, divided by the number of transfer students in the fall 2010 cohort who started at any community college and enrolled at the four-year institution.</t>
    </r>
    <r>
      <rPr>
        <sz val="10"/>
        <color theme="1"/>
        <rFont val="Arial"/>
        <family val="2"/>
      </rPr>
      <t xml:space="preserve"> Transfer students who enrolled at multiple four-year institutions were counted for each four-year institution.</t>
    </r>
  </si>
  <si>
    <t>Four-year institution</t>
  </si>
  <si>
    <t>Community college cohort bachelor's completion rate</t>
  </si>
  <si>
    <t>The number of students who started at a community college and earned a bachelor’s degree from any four-year institution within six years of community college entry, divided by the total number of students in the community college’s fall 2010 cohort.</t>
  </si>
  <si>
    <t>Community college and four-year institution partnership</t>
  </si>
  <si>
    <t>Table 6. Transfer-in Bachelor's Completion Rate by Institutional Characteristics of Destination Four-Year Institutions (N=295,687)</t>
  </si>
  <si>
    <t xml:space="preserve">Table 2. Share of Institutions and Enrollments by Institutional Characteristics </t>
  </si>
  <si>
    <t>Table 3. Six-Year Student Outcomes (N=852,439)</t>
  </si>
  <si>
    <t>Table 4. Six-Year Outcomes of Transfer Students by Income (N=268,749)</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</si>
</sst>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1"/>
      <color theme="0"/>
      <name val="Calibri"/>
      <family val="2"/>
      <scheme val="minor"/>
    </font>
    <font>
      <sz val="11"/>
      <color theme="0"/>
      <name val="Calibri"/>
      <family val="2"/>
      <scheme val="minor"/>
    </font>
    <font>
      <b/>
      <sz val="10"/>
      <color theme="1"/>
      <name val="Arial"/>
      <family val="2"/>
    </font>
    <font>
      <sz val="10"/>
      <color rgb="FF000000"/>
      <name val="Arial"/>
      <family val="2"/>
    </font>
    <font>
      <sz val="10"/>
      <color theme="1"/>
      <name val="Arial"/>
      <family val="2"/>
    </font>
  </fonts>
  <fills count="5">
    <fill>
      <patternFill patternType="none"/>
    </fill>
    <fill>
      <patternFill patternType="gray125"/>
    </fill>
    <fill>
      <patternFill patternType="solid">
        <fgColor theme="2"/>
        <bgColor indexed="64"/>
      </patternFill>
    </fill>
    <fill>
      <patternFill patternType="solid">
        <fgColor rgb="FFA5A5A5"/>
      </patternFill>
    </fill>
    <fill>
      <patternFill patternType="solid">
        <fgColor theme="6" tint="0.39997558519241921"/>
        <bgColor indexed="65"/>
      </patternFill>
    </fill>
  </fills>
  <borders count="21">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top style="double">
        <color rgb="FF3F3F3F"/>
      </top>
      <bottom style="double">
        <color rgb="FF3F3F3F"/>
      </bottom>
      <diagonal/>
    </border>
    <border>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rgb="FF3F3F3F"/>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0" fontId="4" fillId="3" borderId="5" applyNumberFormat="0" applyAlignment="0" applyProtection="0"/>
    <xf numFmtId="0" fontId="5" fillId="4" borderId="0" applyNumberFormat="0" applyBorder="0" applyAlignment="0" applyProtection="0"/>
  </cellStyleXfs>
  <cellXfs count="87">
    <xf numFmtId="0" fontId="0" fillId="0" borderId="0" xfId="0"/>
    <xf numFmtId="0" fontId="0" fillId="0" borderId="0" xfId="0" applyFill="1" applyAlignment="1">
      <alignment horizontal="left" indent="5"/>
    </xf>
    <xf numFmtId="0" fontId="0" fillId="0" borderId="0" xfId="0" applyAlignment="1">
      <alignment horizontal="left"/>
    </xf>
    <xf numFmtId="0" fontId="0" fillId="0" borderId="0" xfId="0" applyBorder="1"/>
    <xf numFmtId="0" fontId="1" fillId="2" borderId="2" xfId="0" applyFont="1" applyFill="1" applyBorder="1"/>
    <xf numFmtId="0" fontId="0" fillId="2" borderId="3" xfId="0" applyFill="1" applyBorder="1"/>
    <xf numFmtId="0" fontId="1" fillId="2" borderId="3" xfId="0" applyFont="1" applyFill="1" applyBorder="1"/>
    <xf numFmtId="0" fontId="1" fillId="0" borderId="0" xfId="0" applyFont="1" applyBorder="1"/>
    <xf numFmtId="0" fontId="0" fillId="2" borderId="3" xfId="0" applyFill="1" applyBorder="1" applyAlignment="1">
      <alignment horizontal="left" indent="5"/>
    </xf>
    <xf numFmtId="0" fontId="0" fillId="2" borderId="4" xfId="0" applyFill="1" applyBorder="1" applyAlignment="1">
      <alignment horizontal="left" indent="5"/>
    </xf>
    <xf numFmtId="0" fontId="0" fillId="2" borderId="3" xfId="0" applyFont="1" applyFill="1" applyBorder="1" applyAlignment="1">
      <alignment horizontal="left" indent="5"/>
    </xf>
    <xf numFmtId="0" fontId="3" fillId="4" borderId="0" xfId="2" applyFont="1" applyBorder="1" applyAlignment="1">
      <alignment horizontal="center"/>
    </xf>
    <xf numFmtId="0" fontId="3" fillId="4" borderId="0" xfId="2" applyFont="1" applyBorder="1" applyAlignment="1">
      <alignment horizontal="left"/>
    </xf>
    <xf numFmtId="0" fontId="3" fillId="4" borderId="0" xfId="2" applyFont="1" applyBorder="1" applyAlignment="1">
      <alignment horizontal="center" wrapText="1"/>
    </xf>
    <xf numFmtId="0" fontId="3" fillId="4" borderId="0" xfId="2" applyFont="1" applyAlignment="1">
      <alignment wrapText="1"/>
    </xf>
    <xf numFmtId="0" fontId="0" fillId="2" borderId="0" xfId="0" applyFill="1" applyBorder="1" applyAlignment="1">
      <alignment horizontal="left" indent="5"/>
    </xf>
    <xf numFmtId="10" fontId="0" fillId="0" borderId="0" xfId="0" applyNumberFormat="1"/>
    <xf numFmtId="10" fontId="0" fillId="0" borderId="0" xfId="0" applyNumberFormat="1" applyBorder="1"/>
    <xf numFmtId="10" fontId="0" fillId="0" borderId="0" xfId="0" applyNumberFormat="1" applyBorder="1" applyAlignment="1">
      <alignment horizontal="right" vertical="top" wrapText="1"/>
    </xf>
    <xf numFmtId="3" fontId="0" fillId="0" borderId="0" xfId="0" applyNumberFormat="1" applyBorder="1"/>
    <xf numFmtId="3" fontId="1" fillId="0" borderId="0" xfId="0" applyNumberFormat="1" applyFont="1" applyBorder="1"/>
    <xf numFmtId="10" fontId="0" fillId="0" borderId="0" xfId="0" applyNumberFormat="1" applyAlignment="1">
      <alignment horizontal="right" vertical="top"/>
    </xf>
    <xf numFmtId="10" fontId="0" fillId="0" borderId="1" xfId="0" applyNumberFormat="1" applyBorder="1" applyAlignment="1">
      <alignment horizontal="right" vertical="top"/>
    </xf>
    <xf numFmtId="10" fontId="0" fillId="0" borderId="1" xfId="0" applyNumberFormat="1" applyBorder="1"/>
    <xf numFmtId="10" fontId="0" fillId="0" borderId="0" xfId="0" applyNumberFormat="1" applyBorder="1" applyAlignment="1">
      <alignment horizontal="right" vertical="top"/>
    </xf>
    <xf numFmtId="0" fontId="2" fillId="0" borderId="9" xfId="0" applyFont="1" applyFill="1" applyBorder="1" applyAlignment="1">
      <alignment horizontal="center"/>
    </xf>
    <xf numFmtId="0" fontId="0" fillId="0" borderId="9" xfId="0" applyBorder="1"/>
    <xf numFmtId="0" fontId="1" fillId="0" borderId="9" xfId="0" applyFont="1" applyBorder="1"/>
    <xf numFmtId="0" fontId="1" fillId="0" borderId="9" xfId="0" applyFont="1" applyBorder="1" applyAlignment="1">
      <alignment wrapText="1"/>
    </xf>
    <xf numFmtId="9" fontId="0" fillId="0" borderId="9" xfId="0" applyNumberFormat="1" applyFont="1" applyFill="1" applyBorder="1" applyAlignment="1">
      <alignment horizontal="center"/>
    </xf>
    <xf numFmtId="0" fontId="2" fillId="0" borderId="9" xfId="0" applyFont="1" applyFill="1" applyBorder="1"/>
    <xf numFmtId="0" fontId="0" fillId="0" borderId="9" xfId="0" applyFont="1" applyFill="1" applyBorder="1"/>
    <xf numFmtId="3" fontId="0" fillId="0" borderId="9" xfId="0" applyNumberFormat="1" applyFont="1" applyFill="1" applyBorder="1" applyAlignment="1">
      <alignment horizontal="center"/>
    </xf>
    <xf numFmtId="0" fontId="0" fillId="0" borderId="9" xfId="0" applyFont="1" applyFill="1" applyBorder="1" applyAlignment="1">
      <alignment wrapText="1"/>
    </xf>
    <xf numFmtId="0" fontId="0" fillId="2" borderId="9" xfId="0" applyFill="1" applyBorder="1"/>
    <xf numFmtId="10" fontId="0" fillId="0" borderId="0" xfId="0" applyNumberFormat="1" applyFill="1" applyBorder="1" applyAlignment="1">
      <alignment horizontal="right" vertical="top"/>
    </xf>
    <xf numFmtId="9" fontId="3" fillId="0" borderId="9" xfId="0" applyNumberFormat="1" applyFont="1" applyFill="1" applyBorder="1" applyAlignment="1">
      <alignment horizontal="center"/>
    </xf>
    <xf numFmtId="0" fontId="3" fillId="0" borderId="9" xfId="0" applyFont="1" applyFill="1" applyBorder="1" applyAlignment="1">
      <alignment wrapText="1"/>
    </xf>
    <xf numFmtId="3" fontId="3" fillId="0" borderId="9" xfId="0" applyNumberFormat="1" applyFont="1" applyFill="1" applyBorder="1" applyAlignment="1">
      <alignment horizontal="center"/>
    </xf>
    <xf numFmtId="3" fontId="3" fillId="0" borderId="0" xfId="0" applyNumberFormat="1" applyFont="1" applyBorder="1"/>
    <xf numFmtId="3" fontId="3" fillId="0" borderId="1" xfId="0" applyNumberFormat="1" applyFont="1" applyBorder="1"/>
    <xf numFmtId="0" fontId="1" fillId="2" borderId="0" xfId="0" applyFont="1" applyFill="1" applyBorder="1" applyAlignment="1">
      <alignment horizontal="left"/>
    </xf>
    <xf numFmtId="0" fontId="0" fillId="2" borderId="1" xfId="0" applyFill="1" applyBorder="1" applyAlignment="1">
      <alignment horizontal="left" indent="5"/>
    </xf>
    <xf numFmtId="0" fontId="3" fillId="4" borderId="13" xfId="2" applyFont="1" applyBorder="1" applyAlignment="1">
      <alignment horizontal="center"/>
    </xf>
    <xf numFmtId="3" fontId="0" fillId="0" borderId="1" xfId="0" applyNumberFormat="1" applyBorder="1"/>
    <xf numFmtId="10" fontId="0" fillId="0" borderId="1" xfId="0" applyNumberFormat="1" applyBorder="1" applyAlignment="1">
      <alignment horizontal="right" vertical="top" wrapText="1"/>
    </xf>
    <xf numFmtId="3" fontId="0" fillId="0" borderId="0" xfId="0" applyNumberFormat="1"/>
    <xf numFmtId="0" fontId="3" fillId="4" borderId="0" xfId="2" applyFont="1" applyBorder="1" applyAlignment="1">
      <alignment horizontal="left" wrapText="1"/>
    </xf>
    <xf numFmtId="0" fontId="3" fillId="4" borderId="13" xfId="2" applyFont="1" applyBorder="1" applyAlignment="1">
      <alignment horizontal="center" wrapText="1"/>
    </xf>
    <xf numFmtId="0" fontId="1" fillId="0" borderId="0" xfId="0" applyFont="1" applyAlignment="1">
      <alignment horizontal="center"/>
    </xf>
    <xf numFmtId="10" fontId="0" fillId="0" borderId="0" xfId="0" applyNumberFormat="1" applyFill="1" applyBorder="1" applyAlignment="1">
      <alignment horizontal="right" vertical="top" wrapText="1"/>
    </xf>
    <xf numFmtId="10" fontId="0" fillId="0" borderId="1" xfId="0" applyNumberFormat="1" applyFill="1" applyBorder="1" applyAlignment="1">
      <alignment horizontal="right" vertical="top"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vertical="center" wrapText="1"/>
    </xf>
    <xf numFmtId="0" fontId="7" fillId="0" borderId="19" xfId="0" applyFont="1" applyBorder="1" applyAlignment="1">
      <alignment horizontal="center" vertical="center" wrapText="1"/>
    </xf>
    <xf numFmtId="0" fontId="7" fillId="0" borderId="18" xfId="0" applyFont="1" applyBorder="1" applyAlignment="1">
      <alignment vertical="center" wrapText="1"/>
    </xf>
    <xf numFmtId="0" fontId="7" fillId="0" borderId="20" xfId="0" applyFont="1" applyBorder="1" applyAlignment="1">
      <alignment horizontal="center"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7" fillId="0" borderId="1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8" xfId="0" applyFont="1" applyBorder="1" applyAlignment="1">
      <alignment vertical="center" wrapText="1"/>
    </xf>
    <xf numFmtId="0" fontId="7" fillId="0" borderId="16" xfId="0" applyFont="1" applyBorder="1" applyAlignment="1">
      <alignment vertical="center" wrapText="1"/>
    </xf>
    <xf numFmtId="0" fontId="0" fillId="0" borderId="3" xfId="0" applyBorder="1" applyAlignment="1">
      <alignment horizontal="left" wrapText="1"/>
    </xf>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2" fillId="0" borderId="1" xfId="0" applyFont="1" applyFill="1" applyBorder="1" applyAlignment="1">
      <alignment horizontal="center"/>
    </xf>
    <xf numFmtId="0" fontId="1" fillId="0" borderId="1" xfId="0" applyFont="1" applyBorder="1" applyAlignment="1">
      <alignment horizontal="center"/>
    </xf>
    <xf numFmtId="0" fontId="1" fillId="0" borderId="10" xfId="0" applyFont="1" applyBorder="1" applyAlignment="1">
      <alignment horizontal="center"/>
    </xf>
    <xf numFmtId="0" fontId="1" fillId="0" borderId="12" xfId="0" applyFont="1" applyBorder="1" applyAlignment="1">
      <alignment horizontal="center"/>
    </xf>
    <xf numFmtId="0" fontId="1" fillId="0" borderId="11" xfId="0" applyFont="1" applyBorder="1" applyAlignment="1">
      <alignment horizontal="center"/>
    </xf>
    <xf numFmtId="0" fontId="1" fillId="0" borderId="10" xfId="0" applyFont="1" applyBorder="1" applyAlignment="1">
      <alignment horizontal="left" wrapText="1"/>
    </xf>
    <xf numFmtId="0" fontId="1" fillId="0" borderId="11" xfId="0" applyFont="1" applyBorder="1" applyAlignment="1">
      <alignment horizontal="left" wrapText="1"/>
    </xf>
    <xf numFmtId="0" fontId="1" fillId="0" borderId="12" xfId="0" applyFont="1" applyBorder="1" applyAlignment="1">
      <alignment horizontal="left" wrapText="1"/>
    </xf>
    <xf numFmtId="0" fontId="0" fillId="0" borderId="0" xfId="0" applyAlignment="1">
      <alignment horizontal="left" wrapText="1"/>
    </xf>
    <xf numFmtId="0" fontId="2" fillId="3" borderId="6" xfId="1" applyFont="1" applyBorder="1" applyAlignment="1">
      <alignment horizontal="center"/>
    </xf>
    <xf numFmtId="0" fontId="2" fillId="3" borderId="7" xfId="1" applyFont="1" applyBorder="1" applyAlignment="1">
      <alignment horizontal="center"/>
    </xf>
    <xf numFmtId="0" fontId="2" fillId="3" borderId="8" xfId="1" applyFont="1" applyBorder="1" applyAlignment="1">
      <alignment horizontal="center"/>
    </xf>
    <xf numFmtId="0" fontId="1" fillId="0" borderId="0" xfId="0" applyFont="1" applyAlignment="1">
      <alignment horizontal="center"/>
    </xf>
    <xf numFmtId="0" fontId="1" fillId="0" borderId="0" xfId="0" applyFont="1" applyFill="1" applyBorder="1" applyAlignment="1">
      <alignment horizontal="center"/>
    </xf>
    <xf numFmtId="0" fontId="1" fillId="0" borderId="1" xfId="0" applyFont="1" applyBorder="1" applyAlignment="1">
      <alignment horizontal="center" wrapText="1"/>
    </xf>
  </cellXfs>
  <cellStyles count="3">
    <cellStyle name="60% - Accent3" xfId="2" builtinId="40"/>
    <cellStyle name="Check Cell" xfId="1" builtinId="2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workbookViewId="0">
      <selection activeCell="B19" sqref="B19"/>
    </sheetView>
  </sheetViews>
  <sheetFormatPr defaultRowHeight="15" x14ac:dyDescent="0.25"/>
  <cols>
    <col min="1" max="1" width="33.28515625" customWidth="1"/>
    <col min="2" max="2" width="51.7109375" customWidth="1"/>
    <col min="3" max="3" width="22.5703125" customWidth="1"/>
    <col min="4" max="4" width="15.85546875" customWidth="1"/>
    <col min="5" max="6" width="15" customWidth="1"/>
    <col min="7" max="7" width="82.5703125" customWidth="1"/>
  </cols>
  <sheetData>
    <row r="1" spans="1:3" ht="15.75" thickBot="1" x14ac:dyDescent="0.3">
      <c r="B1" s="49" t="s">
        <v>92</v>
      </c>
    </row>
    <row r="2" spans="1:3" ht="15.75" thickBot="1" x14ac:dyDescent="0.3">
      <c r="A2" s="52" t="s">
        <v>93</v>
      </c>
      <c r="B2" s="53" t="s">
        <v>94</v>
      </c>
      <c r="C2" s="53" t="s">
        <v>95</v>
      </c>
    </row>
    <row r="3" spans="1:3" ht="63.75" customHeight="1" thickBot="1" x14ac:dyDescent="0.3">
      <c r="A3" s="54" t="s">
        <v>96</v>
      </c>
      <c r="B3" s="55" t="s">
        <v>97</v>
      </c>
      <c r="C3" s="55" t="s">
        <v>98</v>
      </c>
    </row>
    <row r="4" spans="1:3" x14ac:dyDescent="0.25">
      <c r="A4" s="61" t="s">
        <v>99</v>
      </c>
      <c r="B4" s="63" t="s">
        <v>100</v>
      </c>
      <c r="C4" s="63" t="s">
        <v>98</v>
      </c>
    </row>
    <row r="5" spans="1:3" ht="56.25" customHeight="1" thickBot="1" x14ac:dyDescent="0.3">
      <c r="A5" s="62"/>
      <c r="B5" s="64"/>
      <c r="C5" s="64"/>
    </row>
    <row r="6" spans="1:3" ht="85.5" customHeight="1" thickBot="1" x14ac:dyDescent="0.3">
      <c r="A6" s="56" t="s">
        <v>101</v>
      </c>
      <c r="B6" s="57" t="s">
        <v>102</v>
      </c>
      <c r="C6" s="57" t="s">
        <v>98</v>
      </c>
    </row>
    <row r="7" spans="1:3" ht="121.5" customHeight="1" thickBot="1" x14ac:dyDescent="0.3">
      <c r="A7" s="58" t="s">
        <v>103</v>
      </c>
      <c r="B7" s="57" t="s">
        <v>104</v>
      </c>
      <c r="C7" s="59" t="s">
        <v>105</v>
      </c>
    </row>
    <row r="8" spans="1:3" ht="83.25" customHeight="1" x14ac:dyDescent="0.25">
      <c r="A8" s="58" t="s">
        <v>106</v>
      </c>
      <c r="B8" s="59" t="s">
        <v>107</v>
      </c>
      <c r="C8" s="60" t="s">
        <v>108</v>
      </c>
    </row>
  </sheetData>
  <mergeCells count="3">
    <mergeCell ref="A4:A5"/>
    <mergeCell ref="B4:B5"/>
    <mergeCell ref="C4:C5"/>
  </mergeCells>
  <pageMargins left="0.7" right="0.7" top="0.75" bottom="0.75" header="0.3" footer="0.3"/>
  <pageSetup scale="76"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tabSelected="1" topLeftCell="A4" workbookViewId="0">
      <selection activeCell="G8" sqref="G8"/>
    </sheetView>
  </sheetViews>
  <sheetFormatPr defaultRowHeight="15" x14ac:dyDescent="0.25"/>
  <cols>
    <col min="1" max="1" width="33.28515625" customWidth="1"/>
    <col min="2" max="2" width="27" customWidth="1"/>
    <col min="3" max="3" width="22.5703125" customWidth="1"/>
    <col min="4" max="4" width="15.85546875" customWidth="1"/>
    <col min="5" max="6" width="15" customWidth="1"/>
    <col min="7" max="7" width="82.5703125" customWidth="1"/>
  </cols>
  <sheetData>
    <row r="1" spans="1:7" x14ac:dyDescent="0.25">
      <c r="A1" s="73" t="s">
        <v>110</v>
      </c>
      <c r="B1" s="73"/>
      <c r="C1" s="73"/>
      <c r="D1" s="73"/>
      <c r="E1" s="73"/>
      <c r="F1" s="73"/>
    </row>
    <row r="2" spans="1:7" x14ac:dyDescent="0.25">
      <c r="A2" s="27"/>
      <c r="B2" s="74" t="s">
        <v>24</v>
      </c>
      <c r="C2" s="76"/>
      <c r="D2" s="75"/>
      <c r="E2" s="74" t="s">
        <v>25</v>
      </c>
      <c r="F2" s="75"/>
    </row>
    <row r="3" spans="1:7" ht="46.5" customHeight="1" x14ac:dyDescent="0.25">
      <c r="A3" s="27" t="s">
        <v>26</v>
      </c>
      <c r="B3" s="28" t="s">
        <v>84</v>
      </c>
      <c r="C3" s="28" t="s">
        <v>85</v>
      </c>
      <c r="D3" s="28" t="s">
        <v>86</v>
      </c>
      <c r="E3" s="28" t="s">
        <v>87</v>
      </c>
      <c r="F3" s="28" t="s">
        <v>88</v>
      </c>
    </row>
    <row r="4" spans="1:7" x14ac:dyDescent="0.25">
      <c r="A4" s="77" t="s">
        <v>27</v>
      </c>
      <c r="B4" s="78"/>
      <c r="C4" s="78"/>
      <c r="D4" s="78"/>
      <c r="E4" s="78"/>
      <c r="F4" s="79"/>
    </row>
    <row r="5" spans="1:7" x14ac:dyDescent="0.25">
      <c r="A5" s="26" t="s">
        <v>3</v>
      </c>
      <c r="B5" s="34"/>
      <c r="C5" s="34"/>
      <c r="D5" s="34"/>
      <c r="E5" s="29">
        <v>0.32490000000000002</v>
      </c>
      <c r="F5" s="29">
        <v>0.73270000000000002</v>
      </c>
    </row>
    <row r="6" spans="1:7" x14ac:dyDescent="0.25">
      <c r="A6" s="26" t="s">
        <v>48</v>
      </c>
      <c r="B6" s="34"/>
      <c r="C6" s="34"/>
      <c r="D6" s="34"/>
      <c r="E6" s="29">
        <v>0.54159999999999997</v>
      </c>
      <c r="F6" s="29">
        <v>0.1799</v>
      </c>
    </row>
    <row r="7" spans="1:7" x14ac:dyDescent="0.25">
      <c r="A7" s="26" t="s">
        <v>76</v>
      </c>
      <c r="B7" s="34"/>
      <c r="C7" s="34"/>
      <c r="D7" s="34"/>
      <c r="E7" s="29">
        <v>0.10879999999999999</v>
      </c>
      <c r="F7" s="29">
        <v>8.4000000000000005E-2</v>
      </c>
    </row>
    <row r="8" spans="1:7" x14ac:dyDescent="0.25">
      <c r="A8" s="69" t="s">
        <v>0</v>
      </c>
      <c r="B8" s="70"/>
      <c r="C8" s="70"/>
      <c r="D8" s="70"/>
      <c r="E8" s="70"/>
      <c r="F8" s="71"/>
    </row>
    <row r="9" spans="1:7" x14ac:dyDescent="0.25">
      <c r="A9" s="26" t="s">
        <v>31</v>
      </c>
      <c r="B9" s="34"/>
      <c r="C9" s="34"/>
      <c r="D9" s="34"/>
      <c r="E9" s="29">
        <v>0.41470000000000001</v>
      </c>
      <c r="F9" s="29">
        <v>0.32329999999999998</v>
      </c>
    </row>
    <row r="10" spans="1:7" ht="15" customHeight="1" x14ac:dyDescent="0.25">
      <c r="A10" s="26" t="s">
        <v>77</v>
      </c>
      <c r="B10" s="34"/>
      <c r="C10" s="34"/>
      <c r="D10" s="34"/>
      <c r="E10" s="29">
        <v>0.31480000000000002</v>
      </c>
      <c r="F10" s="29">
        <v>0.43640000000000001</v>
      </c>
      <c r="G10" s="65"/>
    </row>
    <row r="11" spans="1:7" x14ac:dyDescent="0.25">
      <c r="A11" s="26" t="s">
        <v>78</v>
      </c>
      <c r="B11" s="34"/>
      <c r="C11" s="34"/>
      <c r="D11" s="34"/>
      <c r="E11" s="29">
        <v>0.1953</v>
      </c>
      <c r="F11" s="29">
        <v>0.22439999999999999</v>
      </c>
      <c r="G11" s="65"/>
    </row>
    <row r="12" spans="1:7" x14ac:dyDescent="0.25">
      <c r="A12" s="26" t="s">
        <v>32</v>
      </c>
      <c r="B12" s="34"/>
      <c r="C12" s="34"/>
      <c r="D12" s="34"/>
      <c r="E12" s="29">
        <v>7.5300000000000006E-2</v>
      </c>
      <c r="F12" s="29">
        <v>1.5900000000000001E-2</v>
      </c>
      <c r="G12" s="65"/>
    </row>
    <row r="13" spans="1:7" x14ac:dyDescent="0.25">
      <c r="A13" s="69" t="s">
        <v>1</v>
      </c>
      <c r="B13" s="70"/>
      <c r="C13" s="70"/>
      <c r="D13" s="70"/>
      <c r="E13" s="70"/>
      <c r="F13" s="71"/>
      <c r="G13" s="65"/>
    </row>
    <row r="14" spans="1:7" x14ac:dyDescent="0.25">
      <c r="A14" s="26" t="s">
        <v>79</v>
      </c>
      <c r="B14" s="29">
        <v>0.58189999999999997</v>
      </c>
      <c r="C14" s="29">
        <v>0.55669999999999997</v>
      </c>
      <c r="D14" s="29">
        <v>0.55169999999999997</v>
      </c>
      <c r="E14" s="34"/>
      <c r="F14" s="34"/>
    </row>
    <row r="15" spans="1:7" x14ac:dyDescent="0.25">
      <c r="A15" s="26" t="s">
        <v>80</v>
      </c>
      <c r="B15" s="29">
        <v>0.41810000000000003</v>
      </c>
      <c r="C15" s="29">
        <v>0.44330000000000003</v>
      </c>
      <c r="D15" s="29">
        <v>0.44829999999999998</v>
      </c>
      <c r="E15" s="34"/>
      <c r="F15" s="34"/>
    </row>
    <row r="16" spans="1:7" x14ac:dyDescent="0.25">
      <c r="A16" s="66" t="s">
        <v>28</v>
      </c>
      <c r="B16" s="67"/>
      <c r="C16" s="67"/>
      <c r="D16" s="67"/>
      <c r="E16" s="67"/>
      <c r="F16" s="68"/>
    </row>
    <row r="17" spans="1:6" x14ac:dyDescent="0.25">
      <c r="A17" s="26" t="s">
        <v>29</v>
      </c>
      <c r="B17" s="29">
        <v>0.21990000000000001</v>
      </c>
      <c r="C17" s="29">
        <v>0.12130000000000001</v>
      </c>
      <c r="D17" s="29">
        <v>0.1177</v>
      </c>
      <c r="E17" s="29">
        <v>5.4399999999999997E-2</v>
      </c>
      <c r="F17" s="29">
        <v>1.6799999999999999E-2</v>
      </c>
    </row>
    <row r="18" spans="1:6" x14ac:dyDescent="0.25">
      <c r="A18" s="26" t="s">
        <v>81</v>
      </c>
      <c r="B18" s="29">
        <v>0.44330000000000003</v>
      </c>
      <c r="C18" s="29">
        <v>0.41399999999999998</v>
      </c>
      <c r="D18" s="29">
        <v>0.42680000000000001</v>
      </c>
      <c r="E18" s="29">
        <v>0.43380000000000002</v>
      </c>
      <c r="F18" s="29">
        <v>0.38340000000000002</v>
      </c>
    </row>
    <row r="19" spans="1:6" x14ac:dyDescent="0.25">
      <c r="A19" s="26" t="s">
        <v>30</v>
      </c>
      <c r="B19" s="29">
        <v>0.33679999999999999</v>
      </c>
      <c r="C19" s="29">
        <v>0.4647</v>
      </c>
      <c r="D19" s="29">
        <v>0.45540000000000003</v>
      </c>
      <c r="E19" s="29">
        <v>0.51180000000000003</v>
      </c>
      <c r="F19" s="29">
        <v>0.59970000000000001</v>
      </c>
    </row>
    <row r="20" spans="1:6" x14ac:dyDescent="0.25">
      <c r="A20" s="69" t="s">
        <v>2</v>
      </c>
      <c r="B20" s="70"/>
      <c r="C20" s="70"/>
      <c r="D20" s="70"/>
      <c r="E20" s="70"/>
      <c r="F20" s="71"/>
    </row>
    <row r="21" spans="1:6" x14ac:dyDescent="0.25">
      <c r="A21" s="26" t="s">
        <v>55</v>
      </c>
      <c r="B21" s="29">
        <v>0.39979999999999999</v>
      </c>
      <c r="C21" s="36">
        <v>0.2213</v>
      </c>
      <c r="D21" s="36">
        <v>0.18459999999999999</v>
      </c>
      <c r="E21" s="29">
        <v>0.39979999999999999</v>
      </c>
      <c r="F21" s="29">
        <v>0.29349999999999998</v>
      </c>
    </row>
    <row r="22" spans="1:6" x14ac:dyDescent="0.25">
      <c r="A22" s="26" t="s">
        <v>82</v>
      </c>
      <c r="B22" s="29">
        <v>0.20050000000000001</v>
      </c>
      <c r="C22" s="36">
        <v>0.18379999999999999</v>
      </c>
      <c r="D22" s="36">
        <v>0.16209999999999999</v>
      </c>
      <c r="E22" s="29">
        <v>0.19989999999999999</v>
      </c>
      <c r="F22" s="29">
        <v>0.2064</v>
      </c>
    </row>
    <row r="23" spans="1:6" x14ac:dyDescent="0.25">
      <c r="A23" s="26" t="s">
        <v>83</v>
      </c>
      <c r="B23" s="29">
        <v>0.39979999999999999</v>
      </c>
      <c r="C23" s="36">
        <v>0.59489999999999998</v>
      </c>
      <c r="D23" s="36">
        <v>0.65329999999999999</v>
      </c>
      <c r="E23" s="29">
        <v>0.40029999999999999</v>
      </c>
      <c r="F23" s="29">
        <v>0.50009999999999999</v>
      </c>
    </row>
    <row r="26" spans="1:6" x14ac:dyDescent="0.25">
      <c r="A26" s="72" t="s">
        <v>111</v>
      </c>
      <c r="B26" s="72"/>
      <c r="C26" s="72"/>
    </row>
    <row r="27" spans="1:6" x14ac:dyDescent="0.25">
      <c r="A27" s="30" t="s">
        <v>18</v>
      </c>
      <c r="B27" s="25" t="s">
        <v>33</v>
      </c>
      <c r="C27" s="25" t="s">
        <v>19</v>
      </c>
    </row>
    <row r="28" spans="1:6" ht="30" x14ac:dyDescent="0.25">
      <c r="A28" s="37" t="s">
        <v>42</v>
      </c>
      <c r="B28" s="36">
        <v>0.29459999999999997</v>
      </c>
      <c r="C28" s="36">
        <v>0.33579999999999999</v>
      </c>
    </row>
    <row r="29" spans="1:6" x14ac:dyDescent="0.25">
      <c r="A29" s="31" t="s">
        <v>43</v>
      </c>
      <c r="B29" s="29">
        <v>0.13300000000000001</v>
      </c>
      <c r="C29" s="29">
        <v>0.4219</v>
      </c>
    </row>
    <row r="30" spans="1:6" x14ac:dyDescent="0.25">
      <c r="A30" s="31" t="s">
        <v>44</v>
      </c>
      <c r="B30" s="32">
        <v>852439</v>
      </c>
      <c r="C30" s="32">
        <v>268749</v>
      </c>
    </row>
    <row r="33" spans="1:4" x14ac:dyDescent="0.25">
      <c r="A33" s="72" t="s">
        <v>112</v>
      </c>
      <c r="B33" s="72"/>
      <c r="C33" s="72"/>
      <c r="D33" s="72"/>
    </row>
    <row r="34" spans="1:4" x14ac:dyDescent="0.25">
      <c r="A34" s="30" t="s">
        <v>20</v>
      </c>
      <c r="B34" s="25" t="s">
        <v>21</v>
      </c>
      <c r="C34" s="25" t="s">
        <v>22</v>
      </c>
      <c r="D34" s="25" t="s">
        <v>23</v>
      </c>
    </row>
    <row r="35" spans="1:4" ht="30" x14ac:dyDescent="0.25">
      <c r="A35" s="33" t="s">
        <v>45</v>
      </c>
      <c r="B35" s="36">
        <v>0.33090000000000003</v>
      </c>
      <c r="C35" s="36">
        <v>0.3281</v>
      </c>
      <c r="D35" s="29">
        <v>0.33579999999999999</v>
      </c>
    </row>
    <row r="36" spans="1:4" x14ac:dyDescent="0.25">
      <c r="A36" s="31" t="s">
        <v>46</v>
      </c>
      <c r="B36" s="36">
        <v>0.34939999999999999</v>
      </c>
      <c r="C36" s="36">
        <v>0.49159999999999998</v>
      </c>
      <c r="D36" s="29">
        <v>0.4219</v>
      </c>
    </row>
    <row r="37" spans="1:4" x14ac:dyDescent="0.25">
      <c r="A37" s="31" t="s">
        <v>47</v>
      </c>
      <c r="B37" s="38">
        <v>66801</v>
      </c>
      <c r="C37" s="38">
        <v>97357</v>
      </c>
      <c r="D37" s="32">
        <v>268749</v>
      </c>
    </row>
  </sheetData>
  <mergeCells count="11">
    <mergeCell ref="A1:F1"/>
    <mergeCell ref="E2:F2"/>
    <mergeCell ref="B2:D2"/>
    <mergeCell ref="A4:F4"/>
    <mergeCell ref="A8:F8"/>
    <mergeCell ref="G10:G13"/>
    <mergeCell ref="A16:F16"/>
    <mergeCell ref="A20:F20"/>
    <mergeCell ref="A33:D33"/>
    <mergeCell ref="A26:C26"/>
    <mergeCell ref="A13:F13"/>
  </mergeCells>
  <pageMargins left="0.7" right="0.7" top="0.75" bottom="0.75" header="0.3" footer="0.3"/>
  <pageSetup scale="76"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4"/>
  <sheetViews>
    <sheetView workbookViewId="0">
      <selection activeCell="D16" sqref="D16"/>
    </sheetView>
  </sheetViews>
  <sheetFormatPr defaultRowHeight="15" x14ac:dyDescent="0.25"/>
  <cols>
    <col min="1" max="1" width="29.7109375" customWidth="1"/>
    <col min="2" max="2" width="15.7109375" customWidth="1"/>
    <col min="3" max="3" width="17.42578125" customWidth="1"/>
    <col min="4" max="4" width="23.85546875" customWidth="1"/>
    <col min="5" max="5" width="24.7109375" customWidth="1"/>
    <col min="6" max="6" width="25" customWidth="1"/>
    <col min="7" max="7" width="56.85546875" bestFit="1" customWidth="1"/>
  </cols>
  <sheetData>
    <row r="1" spans="1:15" ht="15.75" thickBot="1" x14ac:dyDescent="0.3">
      <c r="A1" s="84" t="s">
        <v>89</v>
      </c>
      <c r="B1" s="84"/>
      <c r="C1" s="84"/>
      <c r="D1" s="84"/>
      <c r="E1" s="84"/>
      <c r="F1" s="84"/>
    </row>
    <row r="2" spans="1:15" ht="16.5" thickTop="1" thickBot="1" x14ac:dyDescent="0.3">
      <c r="A2" s="4" t="s">
        <v>10</v>
      </c>
      <c r="B2" s="81" t="s">
        <v>41</v>
      </c>
      <c r="C2" s="82"/>
      <c r="D2" s="82"/>
      <c r="E2" s="82"/>
      <c r="F2" s="83"/>
    </row>
    <row r="3" spans="1:15" ht="33.75" customHeight="1" thickTop="1" x14ac:dyDescent="0.25">
      <c r="A3" s="5"/>
      <c r="B3" s="11" t="s">
        <v>50</v>
      </c>
      <c r="C3" s="11" t="s">
        <v>61</v>
      </c>
      <c r="D3" s="12" t="s">
        <v>75</v>
      </c>
      <c r="E3" s="13" t="s">
        <v>62</v>
      </c>
      <c r="F3" s="14" t="s">
        <v>63</v>
      </c>
    </row>
    <row r="4" spans="1:15" ht="18" customHeight="1" x14ac:dyDescent="0.25">
      <c r="A4" s="6" t="s">
        <v>37</v>
      </c>
      <c r="B4" s="19">
        <f>B22</f>
        <v>852439</v>
      </c>
      <c r="C4" s="18">
        <f>C22/B22</f>
        <v>0.3152706527974436</v>
      </c>
      <c r="D4" s="18">
        <f>D22/C22</f>
        <v>0.33582636586554743</v>
      </c>
      <c r="E4" s="18">
        <f>E22/C22</f>
        <v>0.42188063955586813</v>
      </c>
      <c r="F4" s="18">
        <f>E22/B22</f>
        <v>0.13300658463538154</v>
      </c>
    </row>
    <row r="5" spans="1:15" x14ac:dyDescent="0.25">
      <c r="A5" s="6" t="s">
        <v>1</v>
      </c>
      <c r="B5" s="7"/>
      <c r="C5" s="18"/>
      <c r="D5" s="18"/>
      <c r="E5" s="18"/>
      <c r="F5" s="18"/>
    </row>
    <row r="6" spans="1:15" x14ac:dyDescent="0.25">
      <c r="A6" s="8" t="s">
        <v>52</v>
      </c>
      <c r="B6" s="19">
        <f>B24</f>
        <v>461983</v>
      </c>
      <c r="C6" s="18">
        <f>C24/B24</f>
        <v>0.31359379024769307</v>
      </c>
      <c r="D6" s="50">
        <f>D24/C24</f>
        <v>0.32017946505608286</v>
      </c>
      <c r="E6" s="18">
        <f>E24/C24</f>
        <v>0.40929767040552201</v>
      </c>
      <c r="F6" s="18">
        <f>E24/B24</f>
        <v>0.1283532078020187</v>
      </c>
    </row>
    <row r="7" spans="1:15" x14ac:dyDescent="0.25">
      <c r="A7" s="8" t="s">
        <v>53</v>
      </c>
      <c r="B7" s="19">
        <f>B25</f>
        <v>367880</v>
      </c>
      <c r="C7" s="18">
        <f>C25/B25</f>
        <v>0.31997390453408719</v>
      </c>
      <c r="D7" s="50">
        <f>D25/C25</f>
        <v>0.35773752888405602</v>
      </c>
      <c r="E7" s="18">
        <f>E25/C25</f>
        <v>0.43842598885415252</v>
      </c>
      <c r="F7" s="18">
        <f>E25/B25</f>
        <v>0.14028487550288138</v>
      </c>
    </row>
    <row r="8" spans="1:15" x14ac:dyDescent="0.25">
      <c r="A8" s="6" t="s">
        <v>4</v>
      </c>
      <c r="B8" s="19"/>
      <c r="C8" s="18"/>
      <c r="D8" s="18"/>
      <c r="E8" s="18"/>
      <c r="F8" s="18"/>
    </row>
    <row r="9" spans="1:15" x14ac:dyDescent="0.25">
      <c r="A9" s="8" t="s">
        <v>8</v>
      </c>
      <c r="B9" s="19">
        <f>B27</f>
        <v>102078</v>
      </c>
      <c r="C9" s="18">
        <f t="shared" ref="C9:D11" si="0">C27/B27</f>
        <v>0.30506083583142302</v>
      </c>
      <c r="D9" s="18">
        <f t="shared" si="0"/>
        <v>0.34344894026974954</v>
      </c>
      <c r="E9" s="18">
        <f>E27/C27</f>
        <v>0.41669877970456004</v>
      </c>
      <c r="F9" s="18">
        <f>E27/B27</f>
        <v>0.12711847802660711</v>
      </c>
    </row>
    <row r="10" spans="1:15" x14ac:dyDescent="0.25">
      <c r="A10" s="8" t="s">
        <v>54</v>
      </c>
      <c r="B10" s="19">
        <f>B28</f>
        <v>348265</v>
      </c>
      <c r="C10" s="18">
        <f t="shared" si="0"/>
        <v>0.32413822807344983</v>
      </c>
      <c r="D10" s="18">
        <f t="shared" si="0"/>
        <v>0.34859947203373315</v>
      </c>
      <c r="E10" s="18">
        <f>E28/C28</f>
        <v>0.435430434243396</v>
      </c>
      <c r="F10" s="18">
        <f>E28/B28</f>
        <v>0.14113964940490717</v>
      </c>
    </row>
    <row r="11" spans="1:15" x14ac:dyDescent="0.25">
      <c r="A11" s="8" t="s">
        <v>9</v>
      </c>
      <c r="B11" s="19">
        <f>B29</f>
        <v>390965</v>
      </c>
      <c r="C11" s="18">
        <f t="shared" si="0"/>
        <v>0.30808128604862328</v>
      </c>
      <c r="D11" s="18">
        <f t="shared" si="0"/>
        <v>0.32362244601449575</v>
      </c>
      <c r="E11" s="18">
        <f>E29/C29</f>
        <v>0.4084135194148561</v>
      </c>
      <c r="F11" s="18">
        <f>E29/B29</f>
        <v>0.12582456230097322</v>
      </c>
    </row>
    <row r="12" spans="1:15" x14ac:dyDescent="0.25">
      <c r="A12" s="6" t="s">
        <v>2</v>
      </c>
      <c r="B12" s="19"/>
      <c r="C12" s="18"/>
      <c r="D12" s="18"/>
      <c r="E12" s="18"/>
      <c r="F12" s="18"/>
    </row>
    <row r="13" spans="1:15" x14ac:dyDescent="0.25">
      <c r="A13" s="8" t="s">
        <v>55</v>
      </c>
      <c r="B13" s="19">
        <f>B31</f>
        <v>188567</v>
      </c>
      <c r="C13" s="18">
        <f t="shared" ref="C13:D15" si="1">C31/B31</f>
        <v>0.26295693307948897</v>
      </c>
      <c r="D13" s="50">
        <f t="shared" si="1"/>
        <v>0.31705152767974187</v>
      </c>
      <c r="E13" s="18">
        <f>E31/C31</f>
        <v>0.35758798023595845</v>
      </c>
      <c r="F13" s="18">
        <f>E31/B31</f>
        <v>9.4030238588936554E-2</v>
      </c>
    </row>
    <row r="14" spans="1:15" ht="15" customHeight="1" x14ac:dyDescent="0.25">
      <c r="A14" s="8" t="s">
        <v>56</v>
      </c>
      <c r="B14" s="19">
        <f>B32</f>
        <v>156561</v>
      </c>
      <c r="C14" s="18">
        <f t="shared" si="1"/>
        <v>0.27810246485395468</v>
      </c>
      <c r="D14" s="50">
        <f t="shared" si="1"/>
        <v>0.29503904455672947</v>
      </c>
      <c r="E14" s="18">
        <f>E32/C32</f>
        <v>0.39200734956361966</v>
      </c>
      <c r="F14" s="18">
        <f>E32/B32</f>
        <v>0.10901821015450847</v>
      </c>
      <c r="G14" s="80"/>
      <c r="H14" s="80"/>
      <c r="I14" s="80"/>
      <c r="J14" s="80"/>
      <c r="K14" s="80"/>
      <c r="L14" s="80"/>
      <c r="M14" s="80"/>
      <c r="N14" s="80"/>
      <c r="O14" s="80"/>
    </row>
    <row r="15" spans="1:15" x14ac:dyDescent="0.25">
      <c r="A15" s="9" t="s">
        <v>57</v>
      </c>
      <c r="B15" s="44">
        <f>B33</f>
        <v>506845</v>
      </c>
      <c r="C15" s="45">
        <f t="shared" si="1"/>
        <v>0.3462340557764208</v>
      </c>
      <c r="D15" s="51">
        <f t="shared" si="1"/>
        <v>0.35115991497945714</v>
      </c>
      <c r="E15" s="45">
        <f>E33/C33</f>
        <v>0.44740636058511457</v>
      </c>
      <c r="F15" s="45">
        <f>E33/B33</f>
        <v>0.154907318805552</v>
      </c>
      <c r="G15" s="80"/>
      <c r="H15" s="80"/>
      <c r="I15" s="80"/>
      <c r="J15" s="80"/>
      <c r="K15" s="80"/>
      <c r="L15" s="80"/>
      <c r="M15" s="80"/>
      <c r="N15" s="80"/>
      <c r="O15" s="80"/>
    </row>
    <row r="16" spans="1:15" x14ac:dyDescent="0.25">
      <c r="A16" s="1"/>
      <c r="D16" s="16"/>
    </row>
    <row r="19" spans="1:5" ht="15.75" thickBot="1" x14ac:dyDescent="0.3">
      <c r="A19" s="84" t="s">
        <v>89</v>
      </c>
      <c r="B19" s="84"/>
      <c r="C19" s="84"/>
      <c r="D19" s="84"/>
      <c r="E19" s="84"/>
    </row>
    <row r="20" spans="1:5" ht="16.5" thickTop="1" thickBot="1" x14ac:dyDescent="0.3">
      <c r="A20" s="4" t="s">
        <v>10</v>
      </c>
      <c r="B20" s="81" t="s">
        <v>41</v>
      </c>
      <c r="C20" s="82"/>
      <c r="D20" s="82"/>
      <c r="E20" s="82"/>
    </row>
    <row r="21" spans="1:5" ht="33.75" customHeight="1" thickTop="1" x14ac:dyDescent="0.25">
      <c r="A21" s="5"/>
      <c r="B21" s="11" t="s">
        <v>50</v>
      </c>
      <c r="C21" s="11" t="s">
        <v>51</v>
      </c>
      <c r="D21" s="12" t="s">
        <v>74</v>
      </c>
      <c r="E21" s="13" t="s">
        <v>49</v>
      </c>
    </row>
    <row r="22" spans="1:5" ht="17.25" customHeight="1" x14ac:dyDescent="0.25">
      <c r="A22" s="6" t="s">
        <v>36</v>
      </c>
      <c r="B22" s="19">
        <v>852439</v>
      </c>
      <c r="C22" s="19">
        <v>268749</v>
      </c>
      <c r="D22" s="19">
        <v>90253</v>
      </c>
      <c r="E22" s="19">
        <v>113380</v>
      </c>
    </row>
    <row r="23" spans="1:5" x14ac:dyDescent="0.25">
      <c r="A23" s="6" t="s">
        <v>1</v>
      </c>
      <c r="B23" s="7"/>
      <c r="C23" s="16"/>
      <c r="D23" s="16"/>
      <c r="E23" s="17"/>
    </row>
    <row r="24" spans="1:5" x14ac:dyDescent="0.25">
      <c r="A24" s="8" t="s">
        <v>52</v>
      </c>
      <c r="B24" s="19">
        <v>461983</v>
      </c>
      <c r="C24" s="19">
        <v>144875</v>
      </c>
      <c r="D24" s="19">
        <v>46386</v>
      </c>
      <c r="E24" s="19">
        <v>59297</v>
      </c>
    </row>
    <row r="25" spans="1:5" x14ac:dyDescent="0.25">
      <c r="A25" s="8" t="s">
        <v>53</v>
      </c>
      <c r="B25" s="19">
        <v>367880</v>
      </c>
      <c r="C25" s="19">
        <v>117712</v>
      </c>
      <c r="D25" s="19">
        <v>42110</v>
      </c>
      <c r="E25" s="19">
        <v>51608</v>
      </c>
    </row>
    <row r="26" spans="1:5" x14ac:dyDescent="0.25">
      <c r="A26" s="6" t="s">
        <v>4</v>
      </c>
      <c r="B26" s="19"/>
      <c r="C26" s="19"/>
      <c r="D26" s="19"/>
      <c r="E26" s="19"/>
    </row>
    <row r="27" spans="1:5" x14ac:dyDescent="0.25">
      <c r="A27" s="8" t="s">
        <v>8</v>
      </c>
      <c r="B27" s="19">
        <v>102078</v>
      </c>
      <c r="C27" s="19">
        <v>31140</v>
      </c>
      <c r="D27" s="19">
        <v>10695</v>
      </c>
      <c r="E27" s="19">
        <v>12976</v>
      </c>
    </row>
    <row r="28" spans="1:5" x14ac:dyDescent="0.25">
      <c r="A28" s="8" t="s">
        <v>54</v>
      </c>
      <c r="B28" s="19">
        <v>348265</v>
      </c>
      <c r="C28" s="19">
        <v>112886</v>
      </c>
      <c r="D28" s="19">
        <v>39352</v>
      </c>
      <c r="E28" s="19">
        <v>49154</v>
      </c>
    </row>
    <row r="29" spans="1:5" x14ac:dyDescent="0.25">
      <c r="A29" s="8" t="s">
        <v>9</v>
      </c>
      <c r="B29" s="19">
        <v>390965</v>
      </c>
      <c r="C29" s="19">
        <v>120449</v>
      </c>
      <c r="D29" s="19">
        <v>38980</v>
      </c>
      <c r="E29" s="19">
        <v>49193</v>
      </c>
    </row>
    <row r="30" spans="1:5" x14ac:dyDescent="0.25">
      <c r="A30" s="6" t="s">
        <v>2</v>
      </c>
      <c r="B30" s="20"/>
      <c r="C30" s="20"/>
      <c r="D30" s="20"/>
      <c r="E30" s="20"/>
    </row>
    <row r="31" spans="1:5" x14ac:dyDescent="0.25">
      <c r="A31" s="8" t="s">
        <v>55</v>
      </c>
      <c r="B31" s="39">
        <v>188567</v>
      </c>
      <c r="C31" s="39">
        <v>49585</v>
      </c>
      <c r="D31" s="39">
        <v>15721</v>
      </c>
      <c r="E31" s="39">
        <v>17731</v>
      </c>
    </row>
    <row r="32" spans="1:5" x14ac:dyDescent="0.25">
      <c r="A32" s="8" t="s">
        <v>56</v>
      </c>
      <c r="B32" s="39">
        <v>156561</v>
      </c>
      <c r="C32" s="39">
        <v>43540</v>
      </c>
      <c r="D32" s="39">
        <v>12846</v>
      </c>
      <c r="E32" s="39">
        <v>17068</v>
      </c>
    </row>
    <row r="33" spans="1:5" x14ac:dyDescent="0.25">
      <c r="A33" s="9" t="s">
        <v>57</v>
      </c>
      <c r="B33" s="40">
        <v>506845</v>
      </c>
      <c r="C33" s="40">
        <v>175487</v>
      </c>
      <c r="D33" s="40">
        <v>61624</v>
      </c>
      <c r="E33" s="40">
        <v>78514</v>
      </c>
    </row>
    <row r="34" spans="1:5" x14ac:dyDescent="0.25">
      <c r="B34" s="3"/>
      <c r="C34" s="3"/>
      <c r="D34" s="3"/>
      <c r="E34" s="3"/>
    </row>
    <row r="35" spans="1:5" x14ac:dyDescent="0.25">
      <c r="E35" s="3"/>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sheetData>
  <mergeCells count="5">
    <mergeCell ref="G14:O15"/>
    <mergeCell ref="B2:F2"/>
    <mergeCell ref="A1:F1"/>
    <mergeCell ref="A19:E19"/>
    <mergeCell ref="B20:E20"/>
  </mergeCells>
  <pageMargins left="0.7" right="0.7" top="0.75" bottom="0.75" header="0.3" footer="0.3"/>
  <pageSetup scale="3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selection activeCell="F32" sqref="F32"/>
    </sheetView>
  </sheetViews>
  <sheetFormatPr defaultRowHeight="15" x14ac:dyDescent="0.25"/>
  <cols>
    <col min="1" max="1" width="29.140625" customWidth="1"/>
    <col min="2" max="2" width="26.7109375" customWidth="1"/>
    <col min="3" max="3" width="18.42578125" customWidth="1"/>
    <col min="4" max="4" width="21.42578125" customWidth="1"/>
  </cols>
  <sheetData>
    <row r="1" spans="1:4" ht="15.75" thickBot="1" x14ac:dyDescent="0.3">
      <c r="A1" s="85" t="s">
        <v>90</v>
      </c>
      <c r="B1" s="85"/>
      <c r="C1" s="85"/>
      <c r="D1" s="85"/>
    </row>
    <row r="2" spans="1:4" ht="16.5" thickTop="1" thickBot="1" x14ac:dyDescent="0.3">
      <c r="A2" s="4" t="s">
        <v>10</v>
      </c>
      <c r="B2" s="81" t="s">
        <v>16</v>
      </c>
      <c r="C2" s="82"/>
      <c r="D2" s="82"/>
    </row>
    <row r="3" spans="1:4" ht="15.75" thickTop="1" x14ac:dyDescent="0.25">
      <c r="A3" s="5"/>
      <c r="B3" s="11" t="s">
        <v>17</v>
      </c>
      <c r="C3" s="11" t="s">
        <v>65</v>
      </c>
      <c r="D3" s="12" t="s">
        <v>66</v>
      </c>
    </row>
    <row r="4" spans="1:4" x14ac:dyDescent="0.25">
      <c r="A4" s="6" t="s">
        <v>37</v>
      </c>
      <c r="B4" s="19">
        <f>B23</f>
        <v>268749</v>
      </c>
      <c r="C4" s="18">
        <f>C23/B23</f>
        <v>0.8216923597855248</v>
      </c>
      <c r="D4" s="18">
        <f>D23/B23</f>
        <v>0.1783076402144752</v>
      </c>
    </row>
    <row r="5" spans="1:4" x14ac:dyDescent="0.25">
      <c r="A5" s="6" t="s">
        <v>1</v>
      </c>
      <c r="B5" s="19"/>
      <c r="C5" s="18"/>
      <c r="D5" s="18"/>
    </row>
    <row r="6" spans="1:4" x14ac:dyDescent="0.25">
      <c r="A6" s="8" t="s">
        <v>52</v>
      </c>
      <c r="B6" s="19">
        <f>B25</f>
        <v>144875</v>
      </c>
      <c r="C6" s="18">
        <f>C25/B25</f>
        <v>0.82069370146678167</v>
      </c>
      <c r="D6" s="18">
        <f>D25/B25</f>
        <v>0.17930629853321828</v>
      </c>
    </row>
    <row r="7" spans="1:4" x14ac:dyDescent="0.25">
      <c r="A7" s="8" t="s">
        <v>53</v>
      </c>
      <c r="B7" s="19">
        <f>B26</f>
        <v>117712</v>
      </c>
      <c r="C7" s="18">
        <f>C26/B26</f>
        <v>0.81655226315074081</v>
      </c>
      <c r="D7" s="18">
        <f>D26/B26</f>
        <v>0.18344773684925922</v>
      </c>
    </row>
    <row r="8" spans="1:4" x14ac:dyDescent="0.25">
      <c r="A8" s="6" t="s">
        <v>4</v>
      </c>
      <c r="B8" s="19"/>
      <c r="C8" s="18"/>
      <c r="D8" s="18"/>
    </row>
    <row r="9" spans="1:4" x14ac:dyDescent="0.25">
      <c r="A9" s="8" t="s">
        <v>8</v>
      </c>
      <c r="B9" s="19">
        <f>B28</f>
        <v>31140</v>
      </c>
      <c r="C9" s="18">
        <f>C28/B28</f>
        <v>0.77777777777777779</v>
      </c>
      <c r="D9" s="18">
        <f>D28/B28</f>
        <v>0.22222222222222221</v>
      </c>
    </row>
    <row r="10" spans="1:4" x14ac:dyDescent="0.25">
      <c r="A10" s="8" t="s">
        <v>54</v>
      </c>
      <c r="B10" s="19">
        <f>B29</f>
        <v>112886</v>
      </c>
      <c r="C10" s="18">
        <f>C29/B29</f>
        <v>0.81230622043477485</v>
      </c>
      <c r="D10" s="18">
        <f>D29/B29</f>
        <v>0.18769377956522509</v>
      </c>
    </row>
    <row r="11" spans="1:4" x14ac:dyDescent="0.25">
      <c r="A11" s="8" t="s">
        <v>9</v>
      </c>
      <c r="B11" s="19">
        <f>B30</f>
        <v>120449</v>
      </c>
      <c r="C11" s="18">
        <f>C30/B30</f>
        <v>0.83551544637149333</v>
      </c>
      <c r="D11" s="18">
        <f>D30/B30</f>
        <v>0.16448455362850667</v>
      </c>
    </row>
    <row r="12" spans="1:4" x14ac:dyDescent="0.25">
      <c r="A12" s="6" t="s">
        <v>2</v>
      </c>
      <c r="B12" s="19"/>
      <c r="C12" s="18"/>
      <c r="D12" s="18"/>
    </row>
    <row r="13" spans="1:4" x14ac:dyDescent="0.25">
      <c r="A13" s="8" t="s">
        <v>55</v>
      </c>
      <c r="B13" s="19">
        <f>B32</f>
        <v>49585</v>
      </c>
      <c r="C13" s="18">
        <f>C32/B32</f>
        <v>0.8121811031561964</v>
      </c>
      <c r="D13" s="18">
        <f>D32/B32</f>
        <v>0.18781889684380357</v>
      </c>
    </row>
    <row r="14" spans="1:4" x14ac:dyDescent="0.25">
      <c r="A14" s="8" t="s">
        <v>56</v>
      </c>
      <c r="B14" s="19">
        <f>B33</f>
        <v>43540</v>
      </c>
      <c r="C14" s="18">
        <f>C33/B33</f>
        <v>0.80254937988056962</v>
      </c>
      <c r="D14" s="18">
        <f>D33/B33</f>
        <v>0.1974506201194304</v>
      </c>
    </row>
    <row r="15" spans="1:4" x14ac:dyDescent="0.25">
      <c r="A15" s="9" t="s">
        <v>57</v>
      </c>
      <c r="B15" s="44">
        <f>B34</f>
        <v>175487</v>
      </c>
      <c r="C15" s="45">
        <f>C34/B34</f>
        <v>0.82905856274253931</v>
      </c>
      <c r="D15" s="45">
        <f>D34/B34</f>
        <v>0.17094143725746067</v>
      </c>
    </row>
    <row r="20" spans="1:6" ht="15.75" thickBot="1" x14ac:dyDescent="0.3">
      <c r="A20" s="85" t="s">
        <v>90</v>
      </c>
      <c r="B20" s="85"/>
      <c r="C20" s="85"/>
      <c r="D20" s="85"/>
    </row>
    <row r="21" spans="1:6" ht="16.5" thickTop="1" thickBot="1" x14ac:dyDescent="0.3">
      <c r="A21" s="4" t="s">
        <v>10</v>
      </c>
      <c r="B21" s="81" t="s">
        <v>16</v>
      </c>
      <c r="C21" s="82"/>
      <c r="D21" s="82"/>
    </row>
    <row r="22" spans="1:6" ht="15.75" thickTop="1" x14ac:dyDescent="0.25">
      <c r="A22" s="5"/>
      <c r="B22" s="11" t="s">
        <v>64</v>
      </c>
      <c r="C22" s="11" t="s">
        <v>65</v>
      </c>
      <c r="D22" s="12" t="s">
        <v>66</v>
      </c>
    </row>
    <row r="23" spans="1:6" x14ac:dyDescent="0.25">
      <c r="A23" s="6" t="s">
        <v>36</v>
      </c>
      <c r="B23" s="19">
        <v>268749</v>
      </c>
      <c r="C23" s="19">
        <v>220829</v>
      </c>
      <c r="D23" s="19">
        <v>47920</v>
      </c>
      <c r="E23" s="7"/>
      <c r="F23" s="7"/>
    </row>
    <row r="24" spans="1:6" x14ac:dyDescent="0.25">
      <c r="A24" s="6" t="s">
        <v>1</v>
      </c>
      <c r="B24" s="7"/>
      <c r="C24" s="3"/>
      <c r="D24" s="3"/>
    </row>
    <row r="25" spans="1:6" x14ac:dyDescent="0.25">
      <c r="A25" s="8" t="s">
        <v>52</v>
      </c>
      <c r="B25" s="19">
        <v>144875</v>
      </c>
      <c r="C25" s="19">
        <v>118898</v>
      </c>
      <c r="D25" s="19">
        <v>25977</v>
      </c>
    </row>
    <row r="26" spans="1:6" x14ac:dyDescent="0.25">
      <c r="A26" s="8" t="s">
        <v>53</v>
      </c>
      <c r="B26" s="19">
        <v>117712</v>
      </c>
      <c r="C26" s="19">
        <v>96118</v>
      </c>
      <c r="D26" s="19">
        <v>21594</v>
      </c>
    </row>
    <row r="27" spans="1:6" x14ac:dyDescent="0.25">
      <c r="A27" s="6" t="s">
        <v>4</v>
      </c>
      <c r="B27" s="19"/>
      <c r="C27" s="19"/>
      <c r="D27" s="19"/>
    </row>
    <row r="28" spans="1:6" x14ac:dyDescent="0.25">
      <c r="A28" s="8" t="s">
        <v>8</v>
      </c>
      <c r="B28" s="19">
        <v>31140</v>
      </c>
      <c r="C28" s="19">
        <v>24220</v>
      </c>
      <c r="D28" s="19">
        <v>6920</v>
      </c>
    </row>
    <row r="29" spans="1:6" x14ac:dyDescent="0.25">
      <c r="A29" s="8" t="s">
        <v>54</v>
      </c>
      <c r="B29" s="19">
        <v>112886</v>
      </c>
      <c r="C29" s="19">
        <v>91698</v>
      </c>
      <c r="D29" s="19">
        <v>21188</v>
      </c>
    </row>
    <row r="30" spans="1:6" x14ac:dyDescent="0.25">
      <c r="A30" s="8" t="s">
        <v>9</v>
      </c>
      <c r="B30" s="19">
        <v>120449</v>
      </c>
      <c r="C30" s="19">
        <v>100637</v>
      </c>
      <c r="D30" s="19">
        <v>19812</v>
      </c>
    </row>
    <row r="31" spans="1:6" x14ac:dyDescent="0.25">
      <c r="A31" s="6" t="s">
        <v>2</v>
      </c>
      <c r="B31" s="19"/>
      <c r="C31" s="19"/>
      <c r="D31" s="19"/>
    </row>
    <row r="32" spans="1:6" x14ac:dyDescent="0.25">
      <c r="A32" s="8" t="s">
        <v>55</v>
      </c>
      <c r="B32" s="39">
        <v>49585</v>
      </c>
      <c r="C32" s="39">
        <v>40272</v>
      </c>
      <c r="D32" s="39">
        <v>9313</v>
      </c>
    </row>
    <row r="33" spans="1:4" x14ac:dyDescent="0.25">
      <c r="A33" s="8" t="s">
        <v>56</v>
      </c>
      <c r="B33" s="39">
        <v>43540</v>
      </c>
      <c r="C33" s="39">
        <v>34943</v>
      </c>
      <c r="D33" s="39">
        <v>8597</v>
      </c>
    </row>
    <row r="34" spans="1:4" x14ac:dyDescent="0.25">
      <c r="A34" s="9" t="s">
        <v>57</v>
      </c>
      <c r="B34" s="40">
        <v>175487</v>
      </c>
      <c r="C34" s="40">
        <v>145489</v>
      </c>
      <c r="D34" s="40">
        <v>29998</v>
      </c>
    </row>
  </sheetData>
  <mergeCells count="4">
    <mergeCell ref="B21:D21"/>
    <mergeCell ref="A20:D20"/>
    <mergeCell ref="A1:D1"/>
    <mergeCell ref="B2:D2"/>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topLeftCell="A7" workbookViewId="0">
      <selection activeCell="I12" sqref="I12"/>
    </sheetView>
  </sheetViews>
  <sheetFormatPr defaultRowHeight="15" x14ac:dyDescent="0.25"/>
  <cols>
    <col min="1" max="1" width="29.140625" customWidth="1"/>
    <col min="2" max="2" width="16.28515625" customWidth="1"/>
    <col min="3" max="3" width="18.5703125" customWidth="1"/>
    <col min="4" max="4" width="17" customWidth="1"/>
    <col min="5" max="5" width="19" customWidth="1"/>
    <col min="6" max="6" width="19.28515625" customWidth="1"/>
  </cols>
  <sheetData>
    <row r="1" spans="1:6" ht="15.75" thickBot="1" x14ac:dyDescent="0.3">
      <c r="A1" s="84" t="s">
        <v>91</v>
      </c>
      <c r="B1" s="84"/>
      <c r="C1" s="84"/>
      <c r="D1" s="84"/>
      <c r="E1" s="84"/>
      <c r="F1" s="84"/>
    </row>
    <row r="2" spans="1:6" ht="16.5" thickTop="1" thickBot="1" x14ac:dyDescent="0.3">
      <c r="A2" s="4" t="s">
        <v>15</v>
      </c>
      <c r="B2" s="81" t="s">
        <v>41</v>
      </c>
      <c r="C2" s="82"/>
      <c r="D2" s="82"/>
      <c r="E2" s="82"/>
      <c r="F2" s="83"/>
    </row>
    <row r="3" spans="1:6" ht="42.75" customHeight="1" thickTop="1" x14ac:dyDescent="0.25">
      <c r="A3" s="5"/>
      <c r="B3" s="11" t="s">
        <v>60</v>
      </c>
      <c r="C3" s="11" t="s">
        <v>61</v>
      </c>
      <c r="D3" s="47" t="s">
        <v>75</v>
      </c>
      <c r="E3" s="13" t="s">
        <v>62</v>
      </c>
      <c r="F3" s="14" t="s">
        <v>63</v>
      </c>
    </row>
    <row r="4" spans="1:6" ht="15.75" customHeight="1" x14ac:dyDescent="0.25">
      <c r="A4" s="6" t="s">
        <v>37</v>
      </c>
      <c r="B4" s="21">
        <v>1</v>
      </c>
      <c r="C4" s="16">
        <f>C23/B23</f>
        <v>0.3152706527974436</v>
      </c>
      <c r="D4" s="16">
        <f>D23/C23</f>
        <v>0.33582636586554743</v>
      </c>
      <c r="E4" s="16">
        <f>E23/C23</f>
        <v>0.42188063955586813</v>
      </c>
      <c r="F4" s="16">
        <f>E23/B23</f>
        <v>0.13300658463538154</v>
      </c>
    </row>
    <row r="5" spans="1:6" x14ac:dyDescent="0.25">
      <c r="A5" s="6" t="s">
        <v>11</v>
      </c>
      <c r="B5" s="3"/>
      <c r="C5" s="16"/>
      <c r="D5" s="16"/>
      <c r="E5" s="16"/>
      <c r="F5" s="16"/>
    </row>
    <row r="6" spans="1:6" x14ac:dyDescent="0.25">
      <c r="A6" s="8" t="s">
        <v>13</v>
      </c>
      <c r="B6" s="21">
        <v>0.52649999999999997</v>
      </c>
      <c r="C6" s="16">
        <f>C25/B25</f>
        <v>0.32603750054803998</v>
      </c>
      <c r="D6" s="16">
        <f>D25/C25</f>
        <v>0.36293479560124314</v>
      </c>
      <c r="E6" s="16">
        <f>E25/C25</f>
        <v>0.42968563232130053</v>
      </c>
      <c r="F6" s="16">
        <f>E25/B25</f>
        <v>0.1400936295834409</v>
      </c>
    </row>
    <row r="7" spans="1:6" x14ac:dyDescent="0.25">
      <c r="A7" s="8" t="s">
        <v>12</v>
      </c>
      <c r="B7" s="21">
        <v>0.47349999999999998</v>
      </c>
      <c r="C7" s="16">
        <f>C26/B26</f>
        <v>0.30042036153258617</v>
      </c>
      <c r="D7" s="16">
        <f>D26/C26</f>
        <v>0.31417185823633886</v>
      </c>
      <c r="E7" s="16">
        <f>E26/C26</f>
        <v>0.41262385387271561</v>
      </c>
      <c r="F7" s="16">
        <f>E26/B26</f>
        <v>0.12396060735741023</v>
      </c>
    </row>
    <row r="8" spans="1:6" x14ac:dyDescent="0.25">
      <c r="A8" s="6" t="s">
        <v>14</v>
      </c>
      <c r="B8" s="17"/>
      <c r="C8" s="16"/>
      <c r="D8" s="16"/>
      <c r="E8" s="16"/>
      <c r="F8" s="16"/>
    </row>
    <row r="9" spans="1:6" x14ac:dyDescent="0.25">
      <c r="A9" s="10" t="s">
        <v>38</v>
      </c>
      <c r="B9" s="21">
        <v>0.20899999999999999</v>
      </c>
      <c r="C9" s="16">
        <f t="shared" ref="C9:D11" si="0">C28/B28</f>
        <v>0.33532436620034584</v>
      </c>
      <c r="D9" s="16">
        <f t="shared" si="0"/>
        <v>0.44900555815978033</v>
      </c>
      <c r="E9" s="16">
        <f>E28/C28</f>
        <v>0.613758119600884</v>
      </c>
      <c r="F9" s="16">
        <f>E28/B28</f>
        <v>0.20580805245548245</v>
      </c>
    </row>
    <row r="10" spans="1:6" x14ac:dyDescent="0.25">
      <c r="A10" s="10" t="s">
        <v>39</v>
      </c>
      <c r="B10" s="21">
        <v>0.10879999999999999</v>
      </c>
      <c r="C10" s="16">
        <f t="shared" si="0"/>
        <v>5.4498997347823278E-2</v>
      </c>
      <c r="D10" s="16">
        <f t="shared" si="0"/>
        <v>0.41305637982195847</v>
      </c>
      <c r="E10" s="16">
        <f>E29/C29</f>
        <v>8.3481701285855595E-2</v>
      </c>
      <c r="F10" s="16">
        <f>E29/B29</f>
        <v>4.5496690169696185E-3</v>
      </c>
    </row>
    <row r="11" spans="1:6" x14ac:dyDescent="0.25">
      <c r="A11" s="10" t="s">
        <v>40</v>
      </c>
      <c r="B11" s="24">
        <v>0.68220000000000003</v>
      </c>
      <c r="C11" s="16">
        <f t="shared" si="0"/>
        <v>0.35071953888983465</v>
      </c>
      <c r="D11" s="16">
        <f t="shared" si="0"/>
        <v>0.30076680950373108</v>
      </c>
      <c r="E11" s="16">
        <f>E30/C30</f>
        <v>0.37407458252027337</v>
      </c>
      <c r="F11" s="16">
        <f>E30/B30</f>
        <v>0.13119526509191767</v>
      </c>
    </row>
    <row r="12" spans="1:6" x14ac:dyDescent="0.25">
      <c r="A12" s="41" t="s">
        <v>34</v>
      </c>
      <c r="B12" s="3"/>
      <c r="C12" s="16"/>
      <c r="D12" s="16"/>
      <c r="E12" s="16"/>
      <c r="F12" s="16"/>
    </row>
    <row r="13" spans="1:6" x14ac:dyDescent="0.25">
      <c r="A13" s="15" t="s">
        <v>21</v>
      </c>
      <c r="B13" s="35">
        <v>0.39460000000000001</v>
      </c>
      <c r="C13" s="16">
        <f>C32/B32</f>
        <v>0.25887044270833331</v>
      </c>
      <c r="D13" s="16">
        <f>D32/C32</f>
        <v>0.33089325010104637</v>
      </c>
      <c r="E13" s="16">
        <f>E32/C32</f>
        <v>0.3493510576188979</v>
      </c>
      <c r="F13" s="16">
        <f>E32/B32</f>
        <v>9.0436662946428575E-2</v>
      </c>
    </row>
    <row r="14" spans="1:6" x14ac:dyDescent="0.25">
      <c r="A14" s="42" t="s">
        <v>35</v>
      </c>
      <c r="B14" s="23">
        <v>0.37319999999999998</v>
      </c>
      <c r="C14" s="23">
        <f>C33/B33</f>
        <v>0.39899101668797743</v>
      </c>
      <c r="D14" s="23">
        <f>D33/C33</f>
        <v>0.32806064278891089</v>
      </c>
      <c r="E14" s="23">
        <f>E33/C33</f>
        <v>0.49161334059184242</v>
      </c>
      <c r="F14" s="23">
        <f>E33/B33</f>
        <v>0.19614930658011212</v>
      </c>
    </row>
    <row r="17" spans="1:5" x14ac:dyDescent="0.25">
      <c r="B17" s="16"/>
    </row>
    <row r="20" spans="1:5" ht="15.75" thickBot="1" x14ac:dyDescent="0.3">
      <c r="A20" s="84" t="s">
        <v>91</v>
      </c>
      <c r="B20" s="84"/>
      <c r="C20" s="84"/>
      <c r="D20" s="84"/>
      <c r="E20" s="84"/>
    </row>
    <row r="21" spans="1:5" ht="16.5" thickTop="1" thickBot="1" x14ac:dyDescent="0.3">
      <c r="A21" s="4" t="s">
        <v>15</v>
      </c>
      <c r="B21" s="81" t="s">
        <v>41</v>
      </c>
      <c r="C21" s="82"/>
      <c r="D21" s="82"/>
      <c r="E21" s="82"/>
    </row>
    <row r="22" spans="1:5" ht="33" customHeight="1" thickTop="1" x14ac:dyDescent="0.25">
      <c r="A22" s="5"/>
      <c r="B22" s="11" t="s">
        <v>50</v>
      </c>
      <c r="C22" s="11" t="s">
        <v>59</v>
      </c>
      <c r="D22" s="47" t="s">
        <v>74</v>
      </c>
      <c r="E22" s="13" t="s">
        <v>58</v>
      </c>
    </row>
    <row r="23" spans="1:5" ht="15.75" customHeight="1" x14ac:dyDescent="0.25">
      <c r="A23" s="6" t="s">
        <v>36</v>
      </c>
      <c r="B23" s="19">
        <v>852439</v>
      </c>
      <c r="C23" s="19">
        <v>268749</v>
      </c>
      <c r="D23" s="19">
        <v>90253</v>
      </c>
      <c r="E23" s="19">
        <v>113380</v>
      </c>
    </row>
    <row r="24" spans="1:5" x14ac:dyDescent="0.25">
      <c r="A24" s="6" t="s">
        <v>11</v>
      </c>
      <c r="B24" s="3"/>
      <c r="C24" s="3"/>
      <c r="D24" s="3"/>
      <c r="E24" s="3"/>
    </row>
    <row r="25" spans="1:5" x14ac:dyDescent="0.25">
      <c r="A25" s="8" t="s">
        <v>13</v>
      </c>
      <c r="B25" s="19">
        <v>410554</v>
      </c>
      <c r="C25" s="19">
        <v>133856</v>
      </c>
      <c r="D25" s="19">
        <v>48581</v>
      </c>
      <c r="E25" s="19">
        <v>57516</v>
      </c>
    </row>
    <row r="26" spans="1:5" x14ac:dyDescent="0.25">
      <c r="A26" s="8" t="s">
        <v>12</v>
      </c>
      <c r="B26" s="19">
        <v>369206</v>
      </c>
      <c r="C26" s="19">
        <v>110917</v>
      </c>
      <c r="D26" s="19">
        <v>34847</v>
      </c>
      <c r="E26" s="19">
        <v>45767</v>
      </c>
    </row>
    <row r="27" spans="1:5" x14ac:dyDescent="0.25">
      <c r="A27" s="6" t="s">
        <v>14</v>
      </c>
      <c r="B27" s="19"/>
      <c r="C27" s="19"/>
      <c r="D27" s="19"/>
      <c r="E27" s="19"/>
    </row>
    <row r="28" spans="1:5" x14ac:dyDescent="0.25">
      <c r="A28" s="10" t="s">
        <v>38</v>
      </c>
      <c r="B28" s="19">
        <v>178132</v>
      </c>
      <c r="C28" s="19">
        <v>59732</v>
      </c>
      <c r="D28" s="19">
        <v>26820</v>
      </c>
      <c r="E28" s="19">
        <v>36661</v>
      </c>
    </row>
    <row r="29" spans="1:5" x14ac:dyDescent="0.25">
      <c r="A29" s="10" t="s">
        <v>39</v>
      </c>
      <c r="B29" s="19">
        <v>92754</v>
      </c>
      <c r="C29" s="19">
        <v>5055</v>
      </c>
      <c r="D29" s="19">
        <v>2088</v>
      </c>
      <c r="E29" s="19">
        <v>422</v>
      </c>
    </row>
    <row r="30" spans="1:5" x14ac:dyDescent="0.25">
      <c r="A30" s="10" t="s">
        <v>40</v>
      </c>
      <c r="B30" s="19">
        <v>581553</v>
      </c>
      <c r="C30" s="19">
        <v>203962</v>
      </c>
      <c r="D30" s="19">
        <v>61345</v>
      </c>
      <c r="E30" s="19">
        <v>76297</v>
      </c>
    </row>
    <row r="31" spans="1:5" x14ac:dyDescent="0.25">
      <c r="A31" s="41" t="s">
        <v>34</v>
      </c>
      <c r="B31" s="19"/>
      <c r="C31" s="19"/>
      <c r="D31" s="19"/>
      <c r="E31" s="19"/>
    </row>
    <row r="32" spans="1:5" x14ac:dyDescent="0.25">
      <c r="A32" s="15" t="s">
        <v>21</v>
      </c>
      <c r="B32" s="39">
        <v>258048</v>
      </c>
      <c r="C32" s="39">
        <v>66801</v>
      </c>
      <c r="D32" s="39">
        <v>22104</v>
      </c>
      <c r="E32" s="39">
        <v>23337</v>
      </c>
    </row>
    <row r="33" spans="1:5" x14ac:dyDescent="0.25">
      <c r="A33" s="42" t="s">
        <v>35</v>
      </c>
      <c r="B33" s="40">
        <v>244008</v>
      </c>
      <c r="C33" s="40">
        <v>97357</v>
      </c>
      <c r="D33" s="40">
        <v>31939</v>
      </c>
      <c r="E33" s="40">
        <v>47862</v>
      </c>
    </row>
    <row r="35" spans="1:5" x14ac:dyDescent="0.25">
      <c r="B35" s="46"/>
    </row>
  </sheetData>
  <mergeCells count="4">
    <mergeCell ref="A1:F1"/>
    <mergeCell ref="B2:F2"/>
    <mergeCell ref="A20:E20"/>
    <mergeCell ref="B21:E2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6"/>
  <sheetViews>
    <sheetView topLeftCell="A13" workbookViewId="0">
      <selection activeCell="F12" sqref="F12"/>
    </sheetView>
  </sheetViews>
  <sheetFormatPr defaultRowHeight="15" x14ac:dyDescent="0.25"/>
  <cols>
    <col min="1" max="1" width="30.85546875" customWidth="1"/>
    <col min="2" max="2" width="15.5703125" bestFit="1" customWidth="1"/>
    <col min="3" max="3" width="22.28515625" customWidth="1"/>
  </cols>
  <sheetData>
    <row r="1" spans="1:3" ht="32.25" customHeight="1" thickBot="1" x14ac:dyDescent="0.3">
      <c r="A1" s="86" t="s">
        <v>109</v>
      </c>
      <c r="B1" s="86"/>
      <c r="C1" s="86"/>
    </row>
    <row r="2" spans="1:3" ht="16.5" thickTop="1" thickBot="1" x14ac:dyDescent="0.3">
      <c r="A2" s="4" t="s">
        <v>10</v>
      </c>
      <c r="B2" s="81" t="s">
        <v>25</v>
      </c>
      <c r="C2" s="82"/>
    </row>
    <row r="3" spans="1:3" ht="30.75" thickTop="1" x14ac:dyDescent="0.25">
      <c r="A3" s="5"/>
      <c r="B3" s="43" t="s">
        <v>60</v>
      </c>
      <c r="C3" s="48" t="s">
        <v>67</v>
      </c>
    </row>
    <row r="4" spans="1:3" x14ac:dyDescent="0.25">
      <c r="A4" s="6" t="s">
        <v>69</v>
      </c>
      <c r="B4" s="24">
        <v>1</v>
      </c>
      <c r="C4" s="24">
        <f>C29/B29</f>
        <v>0.36404035348189134</v>
      </c>
    </row>
    <row r="5" spans="1:3" x14ac:dyDescent="0.25">
      <c r="A5" s="6" t="s">
        <v>6</v>
      </c>
      <c r="B5" s="3"/>
      <c r="C5" s="24"/>
    </row>
    <row r="6" spans="1:3" x14ac:dyDescent="0.25">
      <c r="A6" s="8" t="s">
        <v>3</v>
      </c>
      <c r="B6" s="24">
        <v>0.73255170000000003</v>
      </c>
      <c r="C6" s="24">
        <f>C31/B31</f>
        <v>0.41262476570362777</v>
      </c>
    </row>
    <row r="7" spans="1:3" x14ac:dyDescent="0.25">
      <c r="A7" s="8" t="s">
        <v>70</v>
      </c>
      <c r="B7" s="24">
        <v>0.17996390000000001</v>
      </c>
      <c r="C7" s="24">
        <f>C32/B32</f>
        <v>0.31394584030218181</v>
      </c>
    </row>
    <row r="8" spans="1:3" x14ac:dyDescent="0.25">
      <c r="A8" s="8" t="s">
        <v>71</v>
      </c>
      <c r="B8" s="24">
        <v>8.4075399999999995E-2</v>
      </c>
      <c r="C8" s="24">
        <f>C33/B33</f>
        <v>6.2711182622687045E-2</v>
      </c>
    </row>
    <row r="9" spans="1:3" x14ac:dyDescent="0.25">
      <c r="A9" s="6" t="s">
        <v>0</v>
      </c>
      <c r="B9" s="17"/>
      <c r="C9" s="24"/>
    </row>
    <row r="10" spans="1:3" x14ac:dyDescent="0.25">
      <c r="A10" s="8" t="s">
        <v>5</v>
      </c>
      <c r="B10" s="17">
        <v>0.32726499999999997</v>
      </c>
      <c r="C10" s="24">
        <f>C35/B35</f>
        <v>0.21103050595238096</v>
      </c>
    </row>
    <row r="11" spans="1:3" x14ac:dyDescent="0.25">
      <c r="A11" s="8" t="s">
        <v>72</v>
      </c>
      <c r="B11" s="17">
        <v>0.44143300000000002</v>
      </c>
      <c r="C11" s="24">
        <f>C36/B36</f>
        <v>0.3882981168502827</v>
      </c>
    </row>
    <row r="12" spans="1:3" x14ac:dyDescent="0.25">
      <c r="A12" s="8" t="s">
        <v>73</v>
      </c>
      <c r="B12" s="17">
        <v>0.22687499999999999</v>
      </c>
      <c r="C12" s="24">
        <f>C37/B37</f>
        <v>0.54461570568242801</v>
      </c>
    </row>
    <row r="13" spans="1:3" x14ac:dyDescent="0.25">
      <c r="A13" s="8" t="s">
        <v>7</v>
      </c>
      <c r="B13" s="17">
        <v>4.4270000000000004E-3</v>
      </c>
      <c r="C13" s="24">
        <f>C38/B38</f>
        <v>2.2918258212375861E-3</v>
      </c>
    </row>
    <row r="14" spans="1:3" x14ac:dyDescent="0.25">
      <c r="A14" s="6" t="s">
        <v>28</v>
      </c>
      <c r="B14" s="17"/>
      <c r="C14" s="24"/>
    </row>
    <row r="15" spans="1:3" x14ac:dyDescent="0.25">
      <c r="A15" s="8" t="s">
        <v>8</v>
      </c>
      <c r="B15" s="24">
        <v>1.6845499999999999E-2</v>
      </c>
      <c r="C15" s="24">
        <f>C40/B40</f>
        <v>0.29291306966472597</v>
      </c>
    </row>
    <row r="16" spans="1:3" x14ac:dyDescent="0.25">
      <c r="A16" s="8" t="s">
        <v>54</v>
      </c>
      <c r="B16" s="24">
        <v>0.38333099999999998</v>
      </c>
      <c r="C16" s="24">
        <f>C41/B41</f>
        <v>0.38314541315970568</v>
      </c>
    </row>
    <row r="17" spans="1:3" x14ac:dyDescent="0.25">
      <c r="A17" s="8" t="s">
        <v>9</v>
      </c>
      <c r="B17" s="24">
        <v>0.59982349999999995</v>
      </c>
      <c r="C17" s="24">
        <f>C42/B42</f>
        <v>0.35382837167343256</v>
      </c>
    </row>
    <row r="18" spans="1:3" x14ac:dyDescent="0.25">
      <c r="A18" s="6" t="s">
        <v>2</v>
      </c>
      <c r="B18" s="17"/>
      <c r="C18" s="24"/>
    </row>
    <row r="19" spans="1:3" x14ac:dyDescent="0.25">
      <c r="A19" s="8" t="s">
        <v>55</v>
      </c>
      <c r="B19" s="24">
        <v>0.2950969</v>
      </c>
      <c r="C19" s="24">
        <f>C44/B44</f>
        <v>0.26448203929119962</v>
      </c>
    </row>
    <row r="20" spans="1:3" x14ac:dyDescent="0.25">
      <c r="A20" s="8" t="s">
        <v>56</v>
      </c>
      <c r="B20" s="24">
        <v>0.20541719999999999</v>
      </c>
      <c r="C20" s="24">
        <f>C45/B45</f>
        <v>0.33870117895014162</v>
      </c>
    </row>
    <row r="21" spans="1:3" x14ac:dyDescent="0.25">
      <c r="A21" s="9" t="s">
        <v>57</v>
      </c>
      <c r="B21" s="22">
        <v>0.49948589999999998</v>
      </c>
      <c r="C21" s="22">
        <f>C46/B46</f>
        <v>0.43333965356122267</v>
      </c>
    </row>
    <row r="26" spans="1:3" ht="32.25" customHeight="1" thickBot="1" x14ac:dyDescent="0.3">
      <c r="A26" s="86" t="s">
        <v>109</v>
      </c>
      <c r="B26" s="86"/>
      <c r="C26" s="86"/>
    </row>
    <row r="27" spans="1:3" ht="16.5" thickTop="1" thickBot="1" x14ac:dyDescent="0.3">
      <c r="A27" s="4" t="s">
        <v>10</v>
      </c>
      <c r="B27" s="81" t="s">
        <v>25</v>
      </c>
      <c r="C27" s="82"/>
    </row>
    <row r="28" spans="1:3" ht="32.25" customHeight="1" thickTop="1" x14ac:dyDescent="0.25">
      <c r="A28" s="5"/>
      <c r="B28" s="43" t="s">
        <v>50</v>
      </c>
      <c r="C28" s="48" t="s">
        <v>67</v>
      </c>
    </row>
    <row r="29" spans="1:3" x14ac:dyDescent="0.25">
      <c r="A29" s="6" t="s">
        <v>68</v>
      </c>
      <c r="B29" s="19">
        <v>295687</v>
      </c>
      <c r="C29" s="19">
        <v>107642</v>
      </c>
    </row>
    <row r="30" spans="1:3" x14ac:dyDescent="0.25">
      <c r="A30" s="6" t="s">
        <v>6</v>
      </c>
      <c r="B30" s="19"/>
      <c r="C30" s="19"/>
    </row>
    <row r="31" spans="1:3" x14ac:dyDescent="0.25">
      <c r="A31" s="8" t="s">
        <v>3</v>
      </c>
      <c r="B31" s="19">
        <v>216606</v>
      </c>
      <c r="C31" s="19">
        <v>89377</v>
      </c>
    </row>
    <row r="32" spans="1:3" x14ac:dyDescent="0.25">
      <c r="A32" s="8" t="s">
        <v>70</v>
      </c>
      <c r="B32" s="19">
        <v>53213</v>
      </c>
      <c r="C32" s="19">
        <v>16706</v>
      </c>
    </row>
    <row r="33" spans="1:3" x14ac:dyDescent="0.25">
      <c r="A33" s="8" t="s">
        <v>71</v>
      </c>
      <c r="B33" s="19">
        <v>24860</v>
      </c>
      <c r="C33" s="19">
        <v>1559</v>
      </c>
    </row>
    <row r="34" spans="1:3" x14ac:dyDescent="0.25">
      <c r="A34" s="6" t="s">
        <v>0</v>
      </c>
      <c r="B34" s="17"/>
      <c r="C34" s="17"/>
    </row>
    <row r="35" spans="1:3" x14ac:dyDescent="0.25">
      <c r="A35" s="8" t="s">
        <v>5</v>
      </c>
      <c r="B35" s="19">
        <v>96768</v>
      </c>
      <c r="C35" s="19">
        <v>20421</v>
      </c>
    </row>
    <row r="36" spans="1:3" x14ac:dyDescent="0.25">
      <c r="A36" s="8" t="s">
        <v>72</v>
      </c>
      <c r="B36" s="19">
        <v>130526</v>
      </c>
      <c r="C36" s="19">
        <v>50683</v>
      </c>
    </row>
    <row r="37" spans="1:3" x14ac:dyDescent="0.25">
      <c r="A37" s="8" t="s">
        <v>73</v>
      </c>
      <c r="B37" s="19">
        <v>67084</v>
      </c>
      <c r="C37" s="19">
        <v>36535</v>
      </c>
    </row>
    <row r="38" spans="1:3" x14ac:dyDescent="0.25">
      <c r="A38" s="8" t="s">
        <v>7</v>
      </c>
      <c r="B38" s="19">
        <v>1309</v>
      </c>
      <c r="C38" s="19">
        <v>3</v>
      </c>
    </row>
    <row r="39" spans="1:3" x14ac:dyDescent="0.25">
      <c r="A39" s="6" t="s">
        <v>28</v>
      </c>
      <c r="B39" s="17"/>
      <c r="C39" s="17"/>
    </row>
    <row r="40" spans="1:3" x14ac:dyDescent="0.25">
      <c r="A40" s="8" t="s">
        <v>8</v>
      </c>
      <c r="B40" s="19">
        <v>4981</v>
      </c>
      <c r="C40" s="19">
        <v>1459</v>
      </c>
    </row>
    <row r="41" spans="1:3" x14ac:dyDescent="0.25">
      <c r="A41" s="8" t="s">
        <v>54</v>
      </c>
      <c r="B41" s="19">
        <v>113346</v>
      </c>
      <c r="C41" s="19">
        <v>43428</v>
      </c>
    </row>
    <row r="42" spans="1:3" x14ac:dyDescent="0.25">
      <c r="A42" s="8" t="s">
        <v>9</v>
      </c>
      <c r="B42" s="19">
        <v>177360</v>
      </c>
      <c r="C42" s="19">
        <v>62755</v>
      </c>
    </row>
    <row r="43" spans="1:3" x14ac:dyDescent="0.25">
      <c r="A43" s="6" t="s">
        <v>2</v>
      </c>
      <c r="B43" s="17"/>
      <c r="C43" s="17"/>
    </row>
    <row r="44" spans="1:3" x14ac:dyDescent="0.25">
      <c r="A44" s="8" t="s">
        <v>55</v>
      </c>
      <c r="B44" s="19">
        <v>87246</v>
      </c>
      <c r="C44" s="19">
        <v>23075</v>
      </c>
    </row>
    <row r="45" spans="1:3" x14ac:dyDescent="0.25">
      <c r="A45" s="8" t="s">
        <v>56</v>
      </c>
      <c r="B45" s="19">
        <v>60732</v>
      </c>
      <c r="C45" s="19">
        <v>20570</v>
      </c>
    </row>
    <row r="46" spans="1:3" x14ac:dyDescent="0.25">
      <c r="A46" s="9" t="s">
        <v>57</v>
      </c>
      <c r="B46" s="44">
        <v>147674</v>
      </c>
      <c r="C46" s="44">
        <v>63993</v>
      </c>
    </row>
  </sheetData>
  <mergeCells count="4">
    <mergeCell ref="B27:C27"/>
    <mergeCell ref="A26:C26"/>
    <mergeCell ref="A1:C1"/>
    <mergeCell ref="B2:C2"/>
  </mergeCells>
  <pageMargins left="0.7" right="0.7" top="0.75" bottom="0.75" header="0.3" footer="0.3"/>
  <pageSetup scale="9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2DF09F-64A6-40B9-8039-B7FDE433B073}">
  <ds:schemaRefs>
    <ds:schemaRef ds:uri="http://schemas.microsoft.com/sharepoint/v3/contenttype/forms"/>
  </ds:schemaRefs>
</ds:datastoreItem>
</file>

<file path=customXml/itemProps2.xml><?xml version="1.0" encoding="utf-8"?>
<ds:datastoreItem xmlns:ds="http://schemas.openxmlformats.org/officeDocument/2006/customXml" ds:itemID="{E4DEF2CC-0822-48F0-9037-1CBF10F46A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00E2D5D-1E11-4B61-98F0-291D85209F91}">
  <ds:schemaRefs>
    <ds:schemaRef ds:uri="http://schemas.microsoft.com/office/2006/metadata/properties"/>
    <ds:schemaRef ds:uri="http://purl.org/dc/elements/1.1/"/>
    <ds:schemaRef ds:uri="http://purl.org/dc/dcmitype/"/>
    <ds:schemaRef ds:uri="http://purl.org/dc/terms/"/>
    <ds:schemaRef ds:uri="http://schemas.microsoft.com/office/infopath/2007/PartnerControls"/>
    <ds:schemaRef ds:uri="http://schemas.microsoft.com/office/2006/documentManagement/types"/>
    <ds:schemaRef ds:uri="http://www.w3.org/XML/1998/namespac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Sec 0 Definitions</vt:lpstr>
      <vt:lpstr>Sec 1 Descriptives</vt:lpstr>
      <vt:lpstr>Sec 2 - Overall Transfer Stats</vt:lpstr>
      <vt:lpstr>Sec 2 Transfer</vt:lpstr>
      <vt:lpstr>Sec 2 Transfer Students</vt:lpstr>
      <vt:lpstr>Sec 3 Four-Year Characteristics</vt:lpstr>
    </vt:vector>
  </TitlesOfParts>
  <Company>National Student Clearinghouse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nslcadmin</dc:creator>
  <cp:lastModifiedBy>nslcadmin</cp:lastModifiedBy>
  <cp:lastPrinted>2017-05-23T18:44:41Z</cp:lastPrinted>
  <dcterms:created xsi:type="dcterms:W3CDTF">2017-04-05T14:00:20Z</dcterms:created>
  <dcterms:modified xsi:type="dcterms:W3CDTF">2017-09-12T18:08:22Z</dcterms:modified>
</cp:coreProperties>
</file>