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Z:\Research Services\Publications\Undergraduate Degree Earners Report\2018-19 Undergraduate Degree Earners Report\To Comms\"/>
    </mc:Choice>
  </mc:AlternateContent>
  <xr:revisionPtr revIDLastSave="0" documentId="13_ncr:1_{0C9900A5-A28F-406D-9A73-F05E254D2EEC}" xr6:coauthVersionLast="45" xr6:coauthVersionMax="45" xr10:uidLastSave="{00000000-0000-0000-0000-000000000000}"/>
  <bookViews>
    <workbookView xWindow="-108" yWindow="-108" windowWidth="23256" windowHeight="12576" tabRatio="806" activeTab="3" xr2:uid="{00000000-000D-0000-FFFF-FFFF00000000}"/>
  </bookViews>
  <sheets>
    <sheet name="About" sheetId="19" r:id="rId1"/>
    <sheet name="Graduate Profile" sheetId="24" r:id="rId2"/>
    <sheet name="Graduate Profile_data" sheetId="6" state="hidden" r:id="rId3"/>
    <sheet name="List" sheetId="18" r:id="rId4"/>
    <sheet name="F1" sheetId="1" r:id="rId5"/>
    <sheet name="F2" sheetId="9" r:id="rId6"/>
    <sheet name="F3" sheetId="3" r:id="rId7"/>
    <sheet name="F4" sheetId="2" r:id="rId8"/>
    <sheet name="F5" sheetId="4" r:id="rId9"/>
    <sheet name="F6" sheetId="10" r:id="rId10"/>
    <sheet name="F7" sheetId="23" r:id="rId11"/>
    <sheet name="T1" sheetId="11" r:id="rId12"/>
    <sheet name="T2" sheetId="7" r:id="rId13"/>
    <sheet name="T3" sheetId="21" r:id="rId14"/>
    <sheet name="T4" sheetId="14" r:id="rId15"/>
    <sheet name="T5" sheetId="16" r:id="rId16"/>
    <sheet name="T6" sheetId="17" r:id="rId17"/>
  </sheets>
  <externalReferences>
    <externalReference r:id="rId18"/>
  </externalReferences>
  <definedNames>
    <definedName name="_xlnm._FilterDatabase" localSheetId="2" hidden="1">'Graduate Profile_data'!#REF!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6" i="11" l="1"/>
  <c r="W25" i="11"/>
  <c r="W19" i="11"/>
  <c r="W18" i="11"/>
  <c r="W11" i="11"/>
  <c r="W12" i="11"/>
  <c r="O38" i="21" l="1"/>
  <c r="O37" i="21"/>
  <c r="O36" i="21"/>
  <c r="O35" i="21"/>
  <c r="O34" i="21"/>
  <c r="M38" i="21"/>
  <c r="M37" i="21"/>
  <c r="M36" i="21"/>
  <c r="M35" i="21"/>
  <c r="M34" i="21"/>
  <c r="K38" i="21"/>
  <c r="K37" i="21"/>
  <c r="K36" i="21"/>
  <c r="K35" i="21"/>
  <c r="K34" i="21"/>
  <c r="C35" i="21"/>
  <c r="C36" i="21"/>
  <c r="C37" i="21"/>
  <c r="C38" i="21"/>
  <c r="C34" i="21"/>
  <c r="C7" i="21"/>
  <c r="O56" i="21" l="1"/>
  <c r="O55" i="21"/>
  <c r="O54" i="21"/>
  <c r="O53" i="21"/>
  <c r="O52" i="21"/>
  <c r="M56" i="21"/>
  <c r="M55" i="21"/>
  <c r="M54" i="21"/>
  <c r="M53" i="21"/>
  <c r="M52" i="21"/>
  <c r="K56" i="21"/>
  <c r="K55" i="21"/>
  <c r="K54" i="21"/>
  <c r="K53" i="21"/>
  <c r="K52" i="21"/>
  <c r="I56" i="21"/>
  <c r="I55" i="21"/>
  <c r="I54" i="21"/>
  <c r="I53" i="21"/>
  <c r="I52" i="21"/>
  <c r="G56" i="21"/>
  <c r="G55" i="21"/>
  <c r="G54" i="21"/>
  <c r="G53" i="21"/>
  <c r="G52" i="21"/>
  <c r="E56" i="21"/>
  <c r="E55" i="21"/>
  <c r="E54" i="21"/>
  <c r="E53" i="21"/>
  <c r="E52" i="21"/>
  <c r="C53" i="21"/>
  <c r="C54" i="21"/>
  <c r="C55" i="21"/>
  <c r="C56" i="21"/>
  <c r="C52" i="21"/>
  <c r="O50" i="21"/>
  <c r="O49" i="21"/>
  <c r="O48" i="21"/>
  <c r="O47" i="21"/>
  <c r="O46" i="21"/>
  <c r="M50" i="21"/>
  <c r="M49" i="21"/>
  <c r="M48" i="21"/>
  <c r="M47" i="21"/>
  <c r="M46" i="21"/>
  <c r="K50" i="21"/>
  <c r="K49" i="21"/>
  <c r="K48" i="21"/>
  <c r="K47" i="21"/>
  <c r="K46" i="21"/>
  <c r="I50" i="21"/>
  <c r="I49" i="21"/>
  <c r="I48" i="21"/>
  <c r="I47" i="21"/>
  <c r="I46" i="21"/>
  <c r="G50" i="21"/>
  <c r="G49" i="21"/>
  <c r="G48" i="21"/>
  <c r="G47" i="21"/>
  <c r="G46" i="21"/>
  <c r="E50" i="21"/>
  <c r="E49" i="21"/>
  <c r="E48" i="21"/>
  <c r="E47" i="21"/>
  <c r="E46" i="21"/>
  <c r="C47" i="21"/>
  <c r="C48" i="21"/>
  <c r="C49" i="21"/>
  <c r="C50" i="21"/>
  <c r="C46" i="21"/>
  <c r="O44" i="21"/>
  <c r="O43" i="21"/>
  <c r="O42" i="21"/>
  <c r="O41" i="21"/>
  <c r="O40" i="21"/>
  <c r="M44" i="21"/>
  <c r="M43" i="21"/>
  <c r="M42" i="21"/>
  <c r="M41" i="21"/>
  <c r="M40" i="21"/>
  <c r="K44" i="21"/>
  <c r="K43" i="21"/>
  <c r="K42" i="21"/>
  <c r="K41" i="21"/>
  <c r="K40" i="21"/>
  <c r="I44" i="21"/>
  <c r="I43" i="21"/>
  <c r="I42" i="21"/>
  <c r="I41" i="21"/>
  <c r="I40" i="21"/>
  <c r="G44" i="21"/>
  <c r="G43" i="21"/>
  <c r="G42" i="21"/>
  <c r="G41" i="21"/>
  <c r="G40" i="21"/>
  <c r="E44" i="21"/>
  <c r="E43" i="21"/>
  <c r="E42" i="21"/>
  <c r="E41" i="21"/>
  <c r="E40" i="21"/>
  <c r="C41" i="21"/>
  <c r="C42" i="21"/>
  <c r="C43" i="21"/>
  <c r="C44" i="21"/>
  <c r="C40" i="21"/>
  <c r="I38" i="21"/>
  <c r="I37" i="21"/>
  <c r="I36" i="21"/>
  <c r="I35" i="21"/>
  <c r="I34" i="21"/>
  <c r="G38" i="21"/>
  <c r="G37" i="21"/>
  <c r="G36" i="21"/>
  <c r="G35" i="21"/>
  <c r="G34" i="21"/>
  <c r="E38" i="21"/>
  <c r="E37" i="21"/>
  <c r="E36" i="21"/>
  <c r="E35" i="21"/>
  <c r="E34" i="21"/>
  <c r="O29" i="21"/>
  <c r="O28" i="21"/>
  <c r="O27" i="21"/>
  <c r="O26" i="21"/>
  <c r="O25" i="21"/>
  <c r="M29" i="21"/>
  <c r="M28" i="21"/>
  <c r="M27" i="21"/>
  <c r="M26" i="21"/>
  <c r="M25" i="21"/>
  <c r="K29" i="21"/>
  <c r="K28" i="21"/>
  <c r="K27" i="21"/>
  <c r="K26" i="21"/>
  <c r="K25" i="21"/>
  <c r="I29" i="21"/>
  <c r="I28" i="21"/>
  <c r="I27" i="21"/>
  <c r="I26" i="21"/>
  <c r="I25" i="21"/>
  <c r="G29" i="21"/>
  <c r="G28" i="21"/>
  <c r="G27" i="21"/>
  <c r="G26" i="21"/>
  <c r="G25" i="21"/>
  <c r="E29" i="21"/>
  <c r="E28" i="21"/>
  <c r="E27" i="21"/>
  <c r="E26" i="21"/>
  <c r="E25" i="21"/>
  <c r="C26" i="21"/>
  <c r="C27" i="21"/>
  <c r="C28" i="21"/>
  <c r="C29" i="21"/>
  <c r="C25" i="21"/>
  <c r="O23" i="21"/>
  <c r="O22" i="21"/>
  <c r="O21" i="21"/>
  <c r="O20" i="21"/>
  <c r="O19" i="21"/>
  <c r="M23" i="21"/>
  <c r="M22" i="21"/>
  <c r="M21" i="21"/>
  <c r="M20" i="21"/>
  <c r="M19" i="21"/>
  <c r="K23" i="21"/>
  <c r="K22" i="21"/>
  <c r="K21" i="21"/>
  <c r="K20" i="21"/>
  <c r="K19" i="21"/>
  <c r="I23" i="21"/>
  <c r="I22" i="21"/>
  <c r="I21" i="21"/>
  <c r="I20" i="21"/>
  <c r="I19" i="21"/>
  <c r="G23" i="21"/>
  <c r="G22" i="21"/>
  <c r="G21" i="21"/>
  <c r="G20" i="21"/>
  <c r="G19" i="21"/>
  <c r="E23" i="21"/>
  <c r="E22" i="21"/>
  <c r="E21" i="21"/>
  <c r="E20" i="21"/>
  <c r="E19" i="21"/>
  <c r="C20" i="21"/>
  <c r="C21" i="21"/>
  <c r="C22" i="21"/>
  <c r="C23" i="21"/>
  <c r="C19" i="21"/>
  <c r="O17" i="21"/>
  <c r="O16" i="21"/>
  <c r="O15" i="21"/>
  <c r="O14" i="21"/>
  <c r="O13" i="21"/>
  <c r="M17" i="21"/>
  <c r="M16" i="21"/>
  <c r="M15" i="21"/>
  <c r="M14" i="21"/>
  <c r="M13" i="21"/>
  <c r="K17" i="21"/>
  <c r="K16" i="21"/>
  <c r="K15" i="21"/>
  <c r="K14" i="21"/>
  <c r="K13" i="21"/>
  <c r="I17" i="21"/>
  <c r="I16" i="21"/>
  <c r="I15" i="21"/>
  <c r="I14" i="21"/>
  <c r="I13" i="21"/>
  <c r="G17" i="21"/>
  <c r="G16" i="21"/>
  <c r="G15" i="21"/>
  <c r="G14" i="21"/>
  <c r="G13" i="21"/>
  <c r="E17" i="21"/>
  <c r="E16" i="21"/>
  <c r="E15" i="21"/>
  <c r="E14" i="21"/>
  <c r="E13" i="21"/>
  <c r="C14" i="21"/>
  <c r="C15" i="21"/>
  <c r="C16" i="21"/>
  <c r="C17" i="21"/>
  <c r="C13" i="21"/>
  <c r="O11" i="21"/>
  <c r="O10" i="21"/>
  <c r="O9" i="21"/>
  <c r="O8" i="21"/>
  <c r="O7" i="21"/>
  <c r="M11" i="21"/>
  <c r="M10" i="21"/>
  <c r="M9" i="21"/>
  <c r="M8" i="21"/>
  <c r="M7" i="21"/>
  <c r="K11" i="21"/>
  <c r="K10" i="21"/>
  <c r="K9" i="21"/>
  <c r="K8" i="21"/>
  <c r="K7" i="21"/>
  <c r="I11" i="21"/>
  <c r="I10" i="21"/>
  <c r="I9" i="21"/>
  <c r="I8" i="21"/>
  <c r="I7" i="21"/>
  <c r="G11" i="21"/>
  <c r="G10" i="21"/>
  <c r="G9" i="21"/>
  <c r="G8" i="21"/>
  <c r="G7" i="21"/>
  <c r="E11" i="21"/>
  <c r="E10" i="21"/>
  <c r="E9" i="21"/>
  <c r="E8" i="21"/>
  <c r="E7" i="21"/>
  <c r="C8" i="21"/>
  <c r="C9" i="21"/>
  <c r="C10" i="21"/>
  <c r="C11" i="21"/>
  <c r="C45" i="3" l="1"/>
  <c r="D45" i="3"/>
  <c r="E45" i="3"/>
  <c r="F45" i="3"/>
  <c r="G45" i="3"/>
  <c r="H45" i="3"/>
  <c r="B45" i="3"/>
  <c r="B8" i="6" l="1"/>
</calcChain>
</file>

<file path=xl/sharedStrings.xml><?xml version="1.0" encoding="utf-8"?>
<sst xmlns="http://schemas.openxmlformats.org/spreadsheetml/2006/main" count="867" uniqueCount="219">
  <si>
    <t>Figure 1 Data</t>
  </si>
  <si>
    <t>2012-13</t>
  </si>
  <si>
    <t>2013-14</t>
  </si>
  <si>
    <t>2014-15</t>
  </si>
  <si>
    <t>2015-16</t>
  </si>
  <si>
    <t>2016-17</t>
  </si>
  <si>
    <t>2017-18</t>
  </si>
  <si>
    <t>2018-19</t>
  </si>
  <si>
    <t>Figure 3 Data</t>
  </si>
  <si>
    <t>Current Award Type</t>
  </si>
  <si>
    <t>Under 25</t>
  </si>
  <si>
    <t>25-29</t>
  </si>
  <si>
    <t>30-39</t>
  </si>
  <si>
    <t>40-49</t>
  </si>
  <si>
    <t>50 and Over</t>
  </si>
  <si>
    <t>Number</t>
  </si>
  <si>
    <t>Bachelor's Degree Earners</t>
  </si>
  <si>
    <t>Prior Master's</t>
  </si>
  <si>
    <t>Prior Bachelor's</t>
  </si>
  <si>
    <t>Prior Associate</t>
  </si>
  <si>
    <t>Prior Certificate</t>
  </si>
  <si>
    <t>First-Time Graduates (No Prior Award)</t>
  </si>
  <si>
    <t>Total Bachelor’s Degree Earners</t>
  </si>
  <si>
    <t>Associate Degree Earners</t>
  </si>
  <si>
    <t>Total Associate Degree Earners</t>
  </si>
  <si>
    <t>Certificate Earners</t>
  </si>
  <si>
    <t>Total Certificate Earners</t>
  </si>
  <si>
    <t>Cohort 2018-19</t>
  </si>
  <si>
    <t>No Prior Award</t>
  </si>
  <si>
    <t>Certificate</t>
  </si>
  <si>
    <t>Total</t>
  </si>
  <si>
    <t>First-Time AA</t>
  </si>
  <si>
    <t>First-Time BA</t>
  </si>
  <si>
    <t>First-Time Certicate</t>
  </si>
  <si>
    <t>Added BA</t>
  </si>
  <si>
    <t>Added AA</t>
  </si>
  <si>
    <t>Added Certicate</t>
  </si>
  <si>
    <t>Total N</t>
  </si>
  <si>
    <t>Overall</t>
  </si>
  <si>
    <t>Gender</t>
  </si>
  <si>
    <t>Women</t>
  </si>
  <si>
    <t>Men</t>
  </si>
  <si>
    <t>2012-2013</t>
  </si>
  <si>
    <t>2013-2014</t>
  </si>
  <si>
    <t>2014-2015</t>
  </si>
  <si>
    <t>2015-2016</t>
  </si>
  <si>
    <t>2016-2017</t>
  </si>
  <si>
    <t>N</t>
  </si>
  <si>
    <t>AK</t>
  </si>
  <si>
    <t>ALASKA</t>
  </si>
  <si>
    <t>AL</t>
  </si>
  <si>
    <t>ALABAMA</t>
  </si>
  <si>
    <t>AR</t>
  </si>
  <si>
    <t>ARKANSAS</t>
  </si>
  <si>
    <t>AZ</t>
  </si>
  <si>
    <t>ARIZONA</t>
  </si>
  <si>
    <t>CA</t>
  </si>
  <si>
    <t>CALIFORNIA</t>
  </si>
  <si>
    <t>CO</t>
  </si>
  <si>
    <t>COLORADO</t>
  </si>
  <si>
    <t>CT</t>
  </si>
  <si>
    <t>CONNECTICUT</t>
  </si>
  <si>
    <t>DC</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</si>
  <si>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</si>
  <si>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</si>
  <si>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</si>
  <si>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</si>
  <si>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</si>
  <si>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</si>
  <si>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</si>
  <si>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</si>
  <si>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</si>
  <si>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</si>
  <si>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</si>
  <si>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</si>
  <si>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</si>
  <si>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</si>
  <si>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</si>
  <si>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</si>
  <si>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</si>
  <si>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</si>
  <si>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</si>
  <si>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</si>
  <si>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</si>
  <si>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</si>
  <si>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</si>
  <si>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</si>
  <si>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</si>
  <si>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</si>
  <si>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</si>
  <si>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</si>
  <si>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</si>
  <si>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</si>
  <si>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</si>
  <si>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</si>
  <si>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</si>
  <si>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</si>
  <si>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</si>
  <si>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</si>
  <si>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</si>
  <si>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</si>
  <si>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MU</t>
  </si>
  <si>
    <t>MULTI-STATE INSTITUTIONS</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</si>
  <si>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</si>
  <si>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</si>
  <si>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</si>
  <si>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</si>
  <si>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</si>
  <si>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</si>
  <si>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</si>
  <si>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</si>
  <si>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</si>
  <si>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</si>
  <si>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</si>
  <si>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</si>
  <si>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</si>
  <si>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</si>
  <si>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</si>
  <si>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</si>
  <si>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</si>
  <si>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</si>
  <si>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</si>
  <si>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</si>
  <si>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</si>
  <si>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</si>
  <si>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</si>
  <si>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</si>
  <si>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</si>
  <si>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</si>
  <si>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</si>
  <si>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</si>
  <si>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</si>
  <si>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</si>
  <si>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</si>
  <si>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</si>
  <si>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</si>
  <si>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</si>
  <si>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</si>
  <si>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</si>
  <si>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</si>
  <si>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</si>
  <si>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</si>
  <si>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</si>
  <si>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</si>
  <si>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</si>
  <si>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</si>
  <si>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</si>
  <si>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</si>
  <si>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</si>
  <si>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</si>
  <si>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</si>
  <si>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List of Figures</t>
  </si>
  <si>
    <t>List of Tables</t>
  </si>
  <si>
    <t>Share</t>
  </si>
  <si>
    <t>BA</t>
  </si>
  <si>
    <t>AA</t>
  </si>
  <si>
    <t>CERT</t>
  </si>
  <si>
    <t>Graduates with Prior Awards</t>
  </si>
  <si>
    <t>First-Time Graduates</t>
  </si>
  <si>
    <t>Age &lt; 25</t>
  </si>
  <si>
    <t>BA+</t>
  </si>
  <si>
    <t xml:space="preserve">Number </t>
  </si>
  <si>
    <t>Midwest</t>
  </si>
  <si>
    <t>Northeast</t>
  </si>
  <si>
    <t>South</t>
  </si>
  <si>
    <t>West</t>
  </si>
  <si>
    <t>Public 4-Year</t>
  </si>
  <si>
    <t xml:space="preserve">Private Nonprofit 4-Year </t>
  </si>
  <si>
    <t xml:space="preserve">Private For-Profit 4-Year </t>
  </si>
  <si>
    <t xml:space="preserve">Public 2-Year </t>
  </si>
  <si>
    <t>Total BA, AA, &amp; Certificate Earners</t>
  </si>
  <si>
    <t>Age 24 or Younger</t>
  </si>
  <si>
    <t>BA Degree Earners</t>
  </si>
  <si>
    <t>AA Degree Earners</t>
  </si>
  <si>
    <t>Awarding Institution Type</t>
  </si>
  <si>
    <t>Age</t>
  </si>
  <si>
    <t>Percent Change from Prior Year</t>
  </si>
  <si>
    <t>Figure 2. Degree Earners by Type of Prior and Current Awards</t>
  </si>
  <si>
    <t>Figure 4 Data</t>
  </si>
  <si>
    <t>Figure 7. Degree Earners by Region and Age at Graduation</t>
  </si>
  <si>
    <t>Figure 2 Data</t>
  </si>
  <si>
    <t>Figure 5 data</t>
  </si>
  <si>
    <t>Figure 6 Data</t>
  </si>
  <si>
    <t>Table 5. BA Degree Earners by First-Time Graduate Status</t>
  </si>
  <si>
    <t>Table 6. AA Degree Earners by First-Time Graduate Status</t>
  </si>
  <si>
    <t>By State</t>
  </si>
  <si>
    <t>% Growth, 2012 to 2018</t>
  </si>
  <si>
    <t>Figure 1. Overall Undergraduate Degree Earners</t>
  </si>
  <si>
    <t>Figure 3. First-Time Graduates by Type of Award</t>
  </si>
  <si>
    <t>Figure 4. First-Time Graduates by Age at Graduation</t>
  </si>
  <si>
    <t>Age 25 and Older</t>
  </si>
  <si>
    <t>Cert</t>
  </si>
  <si>
    <t>BA or higher</t>
  </si>
  <si>
    <t>Table 1. Overall Undergraduate Degree Earners by Type of Prior and Current Awards</t>
  </si>
  <si>
    <t>Table 3. Degree Earners by Region and Age at Graduation</t>
  </si>
  <si>
    <t>D.C.</t>
  </si>
  <si>
    <t>FIGURES</t>
  </si>
  <si>
    <t>TABLES</t>
  </si>
  <si>
    <t>1.Overall Undergraduate Degree Earners</t>
  </si>
  <si>
    <t>2. Degree Earners by Type of Prior and Current Awards</t>
  </si>
  <si>
    <t>3. First-Time Graduates by Type of Award</t>
  </si>
  <si>
    <t>4. First-Time Graduates by Age at Graduation</t>
  </si>
  <si>
    <t>5. Percent Growth in First-Time Graduates by Type of Award and Age at Graduation</t>
  </si>
  <si>
    <t>7. Degree Earners by Region and Age at Graduation</t>
  </si>
  <si>
    <t>1. Overall Undergraduate Degree Earners by Type of Prior and Current Awards</t>
  </si>
  <si>
    <t>2. First-Time Graduate Profiles by Type of Award, Gender, Age at Graduation, and Awarding Institution Type</t>
  </si>
  <si>
    <t>3. Degree Earners by Region and Age at Graduation</t>
  </si>
  <si>
    <t>5. BA Degree Earners by First-Time Graduate Status</t>
  </si>
  <si>
    <t>6. AA Degree Earners by First-Time Graduate Status</t>
  </si>
  <si>
    <t>Undergraduate Degree Earners, Change Over Time (2012-13 to 2018-19)</t>
  </si>
  <si>
    <t>Figure 6. Adult Learners Earning Bachelor's or Associate Degrees (Aged 40+) by Type of Prior Awards</t>
  </si>
  <si>
    <t>6. Adult Learners Earning Bachelor's or Associate Degrees (Aged 40+) by Type of Prior Awards</t>
  </si>
  <si>
    <t>Table 4. Total Number of BA and AA Degree Earners by First-Time Graduate Status (Excluding Certificate Earners)</t>
  </si>
  <si>
    <t>4. Total Number of BA and AA Degree Earners by First-Time Graduate Status</t>
  </si>
  <si>
    <t>All First-Time Graduates</t>
  </si>
  <si>
    <t>Table 2. First-Time Graduates by Type of Award, Gender, Age at Graduation, and Awarding Institution Type</t>
  </si>
  <si>
    <t>Percent change from prior year</t>
  </si>
  <si>
    <t>Percent change 2012 to 2018</t>
  </si>
  <si>
    <t>Figure 5. Percent Change in First-Time Graduates by Type of Award and Age at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</si>
</sst>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Red]\(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rgb="FF112277"/>
      <name val="Arial"/>
      <family val="2"/>
    </font>
    <font>
      <b/>
      <sz val="10"/>
      <color rgb="FF112277"/>
      <name val="Arial"/>
      <family val="2"/>
    </font>
    <font>
      <sz val="10"/>
      <color theme="1"/>
      <name val="Arial"/>
      <family val="2"/>
    </font>
    <font>
      <b/>
      <sz val="14"/>
      <color theme="1"/>
      <name val="Calibri"/>
      <family val="2"/>
      <scheme val="minor"/>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DF2F9"/>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B0B7BB"/>
      </right>
      <top/>
      <bottom/>
      <diagonal/>
    </border>
    <border>
      <left style="medium">
        <color rgb="FFB0B7BB"/>
      </left>
      <right/>
      <top style="medium">
        <color rgb="FFB0B7BB"/>
      </top>
      <bottom style="medium">
        <color rgb="FFB0B7BB"/>
      </bottom>
      <diagonal/>
    </border>
    <border>
      <left/>
      <right style="medium">
        <color rgb="FFB0B7BB"/>
      </right>
      <top style="medium">
        <color rgb="FFB0B7BB"/>
      </top>
      <bottom style="medium">
        <color rgb="FFB0B7BB"/>
      </bottom>
      <diagonal/>
    </border>
    <border>
      <left/>
      <right style="medium">
        <color rgb="FFB0B7BB"/>
      </right>
      <top/>
      <bottom style="medium">
        <color rgb="FFB0B7BB"/>
      </bottom>
      <diagonal/>
    </border>
    <border>
      <left/>
      <right style="medium">
        <color rgb="FFB0B7BB"/>
      </right>
      <top/>
      <bottom style="medium">
        <color rgb="FFC1C1C1"/>
      </bottom>
      <diagonal/>
    </border>
    <border>
      <left/>
      <right/>
      <top/>
      <bottom style="medium">
        <color rgb="FFC1C1C1"/>
      </bottom>
      <diagonal/>
    </border>
    <border>
      <left style="medium">
        <color rgb="FFC1C1C1"/>
      </left>
      <right style="medium">
        <color rgb="FFB0B7BB"/>
      </right>
      <top/>
      <bottom/>
      <diagonal/>
    </border>
    <border>
      <left style="thin">
        <color indexed="64"/>
      </left>
      <right/>
      <top style="thin">
        <color indexed="64"/>
      </top>
      <bottom/>
      <diagonal/>
    </border>
    <border>
      <left/>
      <right style="medium">
        <color rgb="FFB0B7BB"/>
      </right>
      <top style="thin">
        <color indexed="64"/>
      </top>
      <bottom/>
      <diagonal/>
    </border>
    <border>
      <left style="medium">
        <color rgb="FFB0B7BB"/>
      </left>
      <right/>
      <top style="thin">
        <color indexed="64"/>
      </top>
      <bottom style="medium">
        <color rgb="FFB0B7BB"/>
      </bottom>
      <diagonal/>
    </border>
    <border>
      <left/>
      <right/>
      <top style="thin">
        <color indexed="64"/>
      </top>
      <bottom style="medium">
        <color rgb="FFB0B7BB"/>
      </bottom>
      <diagonal/>
    </border>
    <border>
      <left/>
      <right style="thin">
        <color indexed="64"/>
      </right>
      <top style="thin">
        <color indexed="64"/>
      </top>
      <bottom style="medium">
        <color rgb="FFB0B7BB"/>
      </bottom>
      <diagonal/>
    </border>
    <border>
      <left style="thin">
        <color indexed="64"/>
      </left>
      <right/>
      <top/>
      <bottom/>
      <diagonal/>
    </border>
    <border>
      <left/>
      <right style="thin">
        <color indexed="64"/>
      </right>
      <top style="medium">
        <color rgb="FFB0B7BB"/>
      </top>
      <bottom style="medium">
        <color rgb="FFB0B7BB"/>
      </bottom>
      <diagonal/>
    </border>
    <border>
      <left style="thin">
        <color indexed="64"/>
      </left>
      <right/>
      <top/>
      <bottom style="medium">
        <color rgb="FFB0B7BB"/>
      </bottom>
      <diagonal/>
    </border>
    <border>
      <left/>
      <right style="thin">
        <color indexed="64"/>
      </right>
      <top/>
      <bottom style="medium">
        <color rgb="FFB0B7BB"/>
      </bottom>
      <diagonal/>
    </border>
    <border>
      <left style="thin">
        <color indexed="64"/>
      </left>
      <right style="medium">
        <color rgb="FFB0B7BB"/>
      </right>
      <top/>
      <bottom style="medium">
        <color rgb="FFB0B7BB"/>
      </bottom>
      <diagonal/>
    </border>
    <border>
      <left/>
      <right style="thin">
        <color indexed="64"/>
      </right>
      <top/>
      <bottom/>
      <diagonal/>
    </border>
    <border>
      <left style="thin">
        <color indexed="64"/>
      </left>
      <right style="medium">
        <color rgb="FFB0B7BB"/>
      </right>
      <top/>
      <bottom style="medium">
        <color rgb="FFC1C1C1"/>
      </bottom>
      <diagonal/>
    </border>
    <border>
      <left/>
      <right style="thin">
        <color indexed="64"/>
      </right>
      <top/>
      <bottom style="medium">
        <color rgb="FFC1C1C1"/>
      </bottom>
      <diagonal/>
    </border>
    <border>
      <left style="thin">
        <color indexed="64"/>
      </left>
      <right style="medium">
        <color rgb="FFB0B7BB"/>
      </right>
      <top/>
      <bottom style="thin">
        <color indexed="64"/>
      </bottom>
      <diagonal/>
    </border>
    <border>
      <left/>
      <right style="medium">
        <color rgb="FFB0B7BB"/>
      </right>
      <top/>
      <bottom style="thin">
        <color indexed="64"/>
      </bottom>
      <diagonal/>
    </border>
    <border>
      <left/>
      <right style="thin">
        <color indexed="64"/>
      </right>
      <top/>
      <bottom style="thin">
        <color indexed="64"/>
      </bottom>
      <diagonal/>
    </border>
    <border>
      <left/>
      <right/>
      <top style="medium">
        <color rgb="FFB0B7BB"/>
      </top>
      <bottom style="medium">
        <color rgb="FFB0B7BB"/>
      </bottom>
      <diagonal/>
    </border>
    <border>
      <left/>
      <right/>
      <top/>
      <bottom style="medium">
        <color rgb="FFB0B7BB"/>
      </bottom>
      <diagonal/>
    </border>
    <border>
      <left style="thin">
        <color indexed="64"/>
      </left>
      <right/>
      <top style="thin">
        <color indexed="64"/>
      </top>
      <bottom style="medium">
        <color rgb="FFB0B7BB"/>
      </bottom>
      <diagonal/>
    </border>
    <border>
      <left style="thin">
        <color indexed="64"/>
      </left>
      <right/>
      <top style="medium">
        <color rgb="FFB0B7BB"/>
      </top>
      <bottom style="medium">
        <color rgb="FFB0B7BB"/>
      </bottom>
      <diagonal/>
    </border>
    <border>
      <left style="thin">
        <color indexed="64"/>
      </left>
      <right/>
      <top/>
      <bottom style="medium">
        <color rgb="FFC1C1C1"/>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46">
    <xf numFmtId="0" fontId="0" fillId="0" borderId="0" xfId="0"/>
    <xf numFmtId="0" fontId="2" fillId="0" borderId="0" xfId="0" applyFont="1"/>
    <xf numFmtId="0" fontId="2" fillId="0" borderId="1" xfId="0" applyFont="1" applyBorder="1"/>
    <xf numFmtId="0" fontId="2" fillId="0" borderId="1" xfId="0" applyFont="1" applyBorder="1" applyAlignment="1">
      <alignment horizontal="right"/>
    </xf>
    <xf numFmtId="0" fontId="0" fillId="0" borderId="1" xfId="0" applyBorder="1"/>
    <xf numFmtId="37" fontId="0" fillId="0" borderId="1" xfId="1" applyNumberFormat="1" applyFont="1" applyBorder="1"/>
    <xf numFmtId="37" fontId="0" fillId="0" borderId="1" xfId="0" applyNumberFormat="1" applyBorder="1"/>
    <xf numFmtId="0" fontId="3" fillId="0" borderId="0" xfId="0" applyFont="1"/>
    <xf numFmtId="164" fontId="0" fillId="0" borderId="1" xfId="2" applyNumberFormat="1" applyFont="1" applyBorder="1"/>
    <xf numFmtId="0" fontId="2" fillId="0" borderId="1" xfId="0" applyFont="1" applyBorder="1" applyAlignment="1">
      <alignment horizontal="right" wrapText="1"/>
    </xf>
    <xf numFmtId="0" fontId="2" fillId="0" borderId="2" xfId="0" applyFont="1" applyBorder="1" applyAlignment="1">
      <alignment horizontal="right" wrapText="1"/>
    </xf>
    <xf numFmtId="165" fontId="0" fillId="0" borderId="1" xfId="1" applyNumberFormat="1" applyFont="1" applyBorder="1"/>
    <xf numFmtId="0" fontId="2" fillId="0" borderId="3" xfId="0" applyFont="1" applyBorder="1"/>
    <xf numFmtId="0" fontId="2" fillId="0" borderId="1" xfId="0" applyFont="1" applyBorder="1" applyAlignment="1">
      <alignment horizontal="left"/>
    </xf>
    <xf numFmtId="3" fontId="1" fillId="0" borderId="1" xfId="0" applyNumberFormat="1" applyFont="1" applyBorder="1" applyAlignment="1">
      <alignment horizontal="right" vertical="center"/>
    </xf>
    <xf numFmtId="0" fontId="0" fillId="0" borderId="1" xfId="0" applyFill="1" applyBorder="1"/>
    <xf numFmtId="3" fontId="0" fillId="0" borderId="0" xfId="0" applyNumberFormat="1"/>
    <xf numFmtId="3" fontId="0" fillId="0" borderId="1" xfId="0" applyNumberFormat="1" applyFont="1" applyFill="1" applyBorder="1" applyAlignment="1">
      <alignment horizontal="right" vertical="center"/>
    </xf>
    <xf numFmtId="0" fontId="0" fillId="0" borderId="4" xfId="0" applyBorder="1"/>
    <xf numFmtId="3" fontId="1" fillId="0" borderId="4" xfId="0" applyNumberFormat="1" applyFont="1" applyBorder="1" applyAlignment="1">
      <alignment horizontal="right" vertical="center"/>
    </xf>
    <xf numFmtId="164" fontId="0" fillId="0" borderId="0" xfId="2" applyNumberFormat="1" applyFont="1"/>
    <xf numFmtId="0" fontId="2" fillId="0" borderId="0" xfId="0" applyFont="1" applyBorder="1" applyAlignment="1">
      <alignment horizontal="right"/>
    </xf>
    <xf numFmtId="164" fontId="0" fillId="0" borderId="0" xfId="2" applyNumberFormat="1" applyFont="1" applyBorder="1"/>
    <xf numFmtId="0" fontId="0" fillId="0" borderId="0" xfId="0" applyBorder="1"/>
    <xf numFmtId="164" fontId="0" fillId="0" borderId="1" xfId="2" applyNumberFormat="1"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2" applyNumberFormat="1" applyFont="1" applyBorder="1" applyAlignment="1">
      <alignment horizontal="center"/>
    </xf>
    <xf numFmtId="164" fontId="0" fillId="0" borderId="1" xfId="2" applyNumberFormat="1" applyFont="1" applyFill="1" applyBorder="1"/>
    <xf numFmtId="164" fontId="0" fillId="0" borderId="0" xfId="0" applyNumberFormat="1"/>
    <xf numFmtId="0" fontId="2" fillId="0" borderId="1" xfId="0" applyFont="1" applyBorder="1" applyAlignment="1">
      <alignment wrapText="1"/>
    </xf>
    <xf numFmtId="164" fontId="0" fillId="0" borderId="1" xfId="1" applyNumberFormat="1" applyFont="1" applyBorder="1"/>
    <xf numFmtId="164" fontId="0" fillId="0" borderId="1" xfId="1" applyNumberFormat="1" applyFont="1" applyFill="1" applyBorder="1"/>
    <xf numFmtId="165" fontId="0" fillId="0" borderId="1" xfId="1" applyNumberFormat="1"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wrapText="1"/>
    </xf>
    <xf numFmtId="164" fontId="0" fillId="0" borderId="1" xfId="1" applyNumberFormat="1" applyFont="1" applyFill="1" applyBorder="1" applyAlignment="1">
      <alignment horizontal="center"/>
    </xf>
    <xf numFmtId="0" fontId="2" fillId="0" borderId="1" xfId="0" applyFont="1" applyFill="1" applyBorder="1"/>
    <xf numFmtId="0" fontId="5" fillId="3" borderId="10" xfId="0" applyFont="1" applyFill="1" applyBorder="1" applyAlignment="1">
      <alignment horizontal="center" vertical="center"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3" fontId="6" fillId="0" borderId="12" xfId="0" applyNumberFormat="1" applyFont="1" applyBorder="1" applyAlignment="1">
      <alignment horizontal="right"/>
    </xf>
    <xf numFmtId="166" fontId="6" fillId="0" borderId="12" xfId="0" applyNumberFormat="1" applyFont="1" applyBorder="1" applyAlignment="1">
      <alignment horizontal="right"/>
    </xf>
    <xf numFmtId="0" fontId="6" fillId="0" borderId="0" xfId="0" applyFont="1"/>
    <xf numFmtId="0" fontId="8" fillId="0" borderId="0" xfId="3"/>
    <xf numFmtId="9" fontId="0" fillId="0" borderId="1" xfId="0" applyNumberFormat="1" applyBorder="1"/>
    <xf numFmtId="9" fontId="0" fillId="0" borderId="1" xfId="2" applyNumberFormat="1" applyFont="1" applyBorder="1"/>
    <xf numFmtId="3" fontId="0" fillId="0" borderId="1" xfId="0" applyNumberFormat="1" applyBorder="1"/>
    <xf numFmtId="164" fontId="0" fillId="0" borderId="1" xfId="0" applyNumberFormat="1" applyBorder="1"/>
    <xf numFmtId="10" fontId="0" fillId="0" borderId="1" xfId="0" applyNumberFormat="1" applyBorder="1"/>
    <xf numFmtId="0" fontId="7" fillId="0" borderId="0" xfId="0" applyFont="1" applyBorder="1" applyAlignment="1"/>
    <xf numFmtId="0" fontId="8" fillId="0" borderId="0" xfId="3" applyFill="1" applyBorder="1"/>
    <xf numFmtId="0" fontId="8" fillId="0" borderId="0" xfId="3" applyBorder="1"/>
    <xf numFmtId="0" fontId="2" fillId="0" borderId="0" xfId="0" applyFont="1" applyBorder="1"/>
    <xf numFmtId="3" fontId="0" fillId="0" borderId="0" xfId="0" applyNumberFormat="1" applyBorder="1"/>
    <xf numFmtId="164" fontId="0" fillId="0" borderId="0" xfId="0" applyNumberFormat="1" applyBorder="1"/>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9" fillId="0" borderId="13" xfId="0" applyFont="1" applyFill="1" applyBorder="1" applyAlignment="1">
      <alignment horizontal="left" vertical="top"/>
    </xf>
    <xf numFmtId="0" fontId="8" fillId="0" borderId="0" xfId="3" applyFill="1"/>
    <xf numFmtId="0" fontId="10" fillId="0" borderId="0" xfId="3" applyFont="1" applyFill="1"/>
    <xf numFmtId="0" fontId="2" fillId="0" borderId="1" xfId="0" applyFont="1" applyBorder="1" applyAlignment="1">
      <alignment horizontal="center" wrapText="1"/>
    </xf>
    <xf numFmtId="0" fontId="0" fillId="0" borderId="0" xfId="0" applyBorder="1" applyAlignment="1">
      <alignment wrapText="1"/>
    </xf>
    <xf numFmtId="0" fontId="2" fillId="0" borderId="0" xfId="0" applyFont="1" applyBorder="1" applyAlignment="1">
      <alignment horizontal="center" vertical="center"/>
    </xf>
    <xf numFmtId="9" fontId="0" fillId="0" borderId="0" xfId="0" applyNumberFormat="1" applyBorder="1"/>
    <xf numFmtId="0" fontId="2" fillId="0" borderId="0" xfId="0" applyFont="1" applyBorder="1" applyAlignment="1">
      <alignment horizontal="center"/>
    </xf>
    <xf numFmtId="0" fontId="0" fillId="0" borderId="0" xfId="0" applyBorder="1" applyAlignment="1">
      <alignment horizontal="right"/>
    </xf>
    <xf numFmtId="165" fontId="0" fillId="0" borderId="0" xfId="1" applyNumberFormat="1" applyFont="1" applyBorder="1"/>
    <xf numFmtId="164" fontId="0" fillId="0" borderId="0" xfId="2" applyNumberFormat="1" applyFont="1" applyBorder="1" applyAlignment="1">
      <alignment horizontal="center"/>
    </xf>
    <xf numFmtId="164" fontId="0" fillId="0" borderId="0" xfId="1" applyNumberFormat="1" applyFont="1" applyBorder="1"/>
    <xf numFmtId="3" fontId="6" fillId="0" borderId="0" xfId="0" applyNumberFormat="1" applyFont="1" applyBorder="1" applyAlignment="1">
      <alignment horizontal="right"/>
    </xf>
    <xf numFmtId="166" fontId="6" fillId="0" borderId="0" xfId="0" applyNumberFormat="1" applyFont="1" applyBorder="1" applyAlignment="1">
      <alignment horizontal="right"/>
    </xf>
    <xf numFmtId="0" fontId="5" fillId="3" borderId="22" xfId="0" applyFont="1" applyFill="1" applyBorder="1" applyAlignment="1">
      <alignment horizontal="center" vertical="center" wrapText="1"/>
    </xf>
    <xf numFmtId="0" fontId="5" fillId="3" borderId="23" xfId="0" applyFont="1" applyFill="1" applyBorder="1" applyAlignment="1">
      <alignment horizontal="left" vertical="top" wrapText="1"/>
    </xf>
    <xf numFmtId="166" fontId="6" fillId="0" borderId="24" xfId="0" applyNumberFormat="1" applyFont="1" applyBorder="1" applyAlignment="1">
      <alignment horizontal="right"/>
    </xf>
    <xf numFmtId="0" fontId="5" fillId="3" borderId="25" xfId="0" applyFont="1" applyFill="1" applyBorder="1" applyAlignment="1">
      <alignment horizontal="left" vertical="top" wrapText="1"/>
    </xf>
    <xf numFmtId="166" fontId="6" fillId="0" borderId="26" xfId="0" applyNumberFormat="1" applyFont="1" applyBorder="1" applyAlignment="1">
      <alignment horizontal="right"/>
    </xf>
    <xf numFmtId="0" fontId="5" fillId="3" borderId="27" xfId="0" applyFont="1" applyFill="1" applyBorder="1" applyAlignment="1">
      <alignment horizontal="left" vertical="top" wrapText="1"/>
    </xf>
    <xf numFmtId="0" fontId="5" fillId="3" borderId="28" xfId="0" applyFont="1" applyFill="1" applyBorder="1" applyAlignment="1">
      <alignment horizontal="left" vertical="top" wrapText="1"/>
    </xf>
    <xf numFmtId="3" fontId="6" fillId="0" borderId="3" xfId="0" applyNumberFormat="1" applyFont="1" applyBorder="1" applyAlignment="1">
      <alignment horizontal="right"/>
    </xf>
    <xf numFmtId="166" fontId="6" fillId="0" borderId="3" xfId="0" applyNumberFormat="1" applyFont="1" applyBorder="1" applyAlignment="1">
      <alignment horizontal="right"/>
    </xf>
    <xf numFmtId="166" fontId="6" fillId="0" borderId="29" xfId="0" applyNumberFormat="1" applyFont="1" applyBorder="1" applyAlignment="1">
      <alignment horizontal="right"/>
    </xf>
    <xf numFmtId="0" fontId="5" fillId="3" borderId="31" xfId="0" applyFont="1" applyFill="1" applyBorder="1" applyAlignment="1">
      <alignment horizontal="center" vertical="center" wrapText="1"/>
    </xf>
    <xf numFmtId="0" fontId="5" fillId="3" borderId="23" xfId="0" applyFont="1" applyFill="1" applyBorder="1" applyAlignment="1">
      <alignment horizontal="center" vertical="center" wrapText="1"/>
    </xf>
    <xf numFmtId="3" fontId="6" fillId="0" borderId="19" xfId="0" applyNumberFormat="1" applyFont="1" applyBorder="1" applyAlignment="1">
      <alignment horizontal="right"/>
    </xf>
    <xf numFmtId="3" fontId="6" fillId="0" borderId="34" xfId="0" applyNumberFormat="1" applyFont="1" applyBorder="1" applyAlignment="1">
      <alignment horizontal="right"/>
    </xf>
    <xf numFmtId="3" fontId="6" fillId="0" borderId="35" xfId="0" applyNumberFormat="1" applyFont="1" applyBorder="1" applyAlignment="1">
      <alignment horizontal="right"/>
    </xf>
    <xf numFmtId="0" fontId="2" fillId="0" borderId="1" xfId="0" applyFont="1" applyFill="1" applyBorder="1" applyAlignment="1">
      <alignment horizontal="left"/>
    </xf>
    <xf numFmtId="3"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0" fontId="1" fillId="0" borderId="14" xfId="0" applyFont="1" applyBorder="1" applyAlignment="1">
      <alignment vertical="center"/>
    </xf>
    <xf numFmtId="164" fontId="0" fillId="0" borderId="24" xfId="2" applyNumberFormat="1" applyFont="1" applyBorder="1"/>
    <xf numFmtId="0" fontId="1" fillId="0" borderId="35"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 fillId="4" borderId="19" xfId="0" applyFont="1" applyFill="1" applyBorder="1" applyAlignment="1">
      <alignment vertical="center" wrapText="1"/>
    </xf>
    <xf numFmtId="3" fontId="1" fillId="4" borderId="0" xfId="0" applyNumberFormat="1" applyFont="1" applyFill="1" applyBorder="1" applyAlignment="1">
      <alignment horizontal="right" vertical="center"/>
    </xf>
    <xf numFmtId="164" fontId="1" fillId="4" borderId="0" xfId="0" applyNumberFormat="1" applyFont="1" applyFill="1" applyBorder="1" applyAlignment="1">
      <alignment horizontal="right" vertical="center"/>
    </xf>
    <xf numFmtId="164" fontId="0" fillId="4" borderId="24" xfId="2" applyNumberFormat="1" applyFont="1" applyFill="1" applyBorder="1"/>
    <xf numFmtId="0" fontId="2" fillId="4" borderId="19" xfId="0" applyFont="1" applyFill="1" applyBorder="1" applyAlignment="1">
      <alignment vertical="center"/>
    </xf>
    <xf numFmtId="0" fontId="2" fillId="4" borderId="35" xfId="0" applyFont="1" applyFill="1" applyBorder="1" applyAlignment="1">
      <alignment vertical="center"/>
    </xf>
    <xf numFmtId="3" fontId="1" fillId="4" borderId="3" xfId="0" applyNumberFormat="1" applyFont="1" applyFill="1" applyBorder="1" applyAlignment="1">
      <alignment horizontal="right" vertical="center"/>
    </xf>
    <xf numFmtId="164" fontId="1" fillId="4" borderId="3" xfId="0" applyNumberFormat="1" applyFont="1" applyFill="1" applyBorder="1" applyAlignment="1">
      <alignment horizontal="right" vertical="center"/>
    </xf>
    <xf numFmtId="164" fontId="0" fillId="4" borderId="29" xfId="2" applyNumberFormat="1" applyFont="1" applyFill="1" applyBorder="1"/>
    <xf numFmtId="0" fontId="2" fillId="0" borderId="19" xfId="0" applyFont="1" applyBorder="1" applyAlignment="1">
      <alignment horizontal="right" vertical="center"/>
    </xf>
    <xf numFmtId="0" fontId="0" fillId="4" borderId="37" xfId="0" applyFill="1" applyBorder="1"/>
    <xf numFmtId="0" fontId="0" fillId="4" borderId="2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36" xfId="0" applyFont="1" applyBorder="1" applyAlignment="1">
      <alignment horizontal="center" vertical="center"/>
    </xf>
    <xf numFmtId="0" fontId="2" fillId="2" borderId="2" xfId="0" applyFont="1" applyFill="1" applyBorder="1" applyAlignment="1">
      <alignment horizontal="center" wrapText="1"/>
    </xf>
    <xf numFmtId="0" fontId="2" fillId="2" borderId="6" xfId="0" applyFont="1" applyFill="1" applyBorder="1" applyAlignment="1">
      <alignment horizontal="center" wrapText="1"/>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wrapText="1"/>
    </xf>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5" xfId="0" applyFont="1" applyFill="1" applyBorder="1" applyAlignment="1">
      <alignment horizontal="center"/>
    </xf>
    <xf numFmtId="3" fontId="2" fillId="0" borderId="1" xfId="0" applyNumberFormat="1" applyFont="1" applyBorder="1" applyAlignment="1">
      <alignment horizontal="center"/>
    </xf>
    <xf numFmtId="3" fontId="3" fillId="2" borderId="1" xfId="0" applyNumberFormat="1" applyFont="1" applyFill="1" applyBorder="1" applyAlignment="1">
      <alignment horizontal="center"/>
    </xf>
    <xf numFmtId="0" fontId="3" fillId="0" borderId="1" xfId="0" applyFont="1" applyFill="1" applyBorder="1" applyAlignment="1">
      <alignment horizontal="center" wrapText="1"/>
    </xf>
    <xf numFmtId="0" fontId="5" fillId="3" borderId="1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19"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21" xfId="0" applyFont="1" applyFill="1" applyBorder="1" applyAlignment="1">
      <alignment horizontal="center" vertical="top" wrapText="1"/>
    </xf>
    <xf numFmtId="0" fontId="4" fillId="3" borderId="10" xfId="0" applyFont="1" applyFill="1" applyBorder="1" applyAlignment="1">
      <alignment horizontal="center" vertical="top" wrapText="1"/>
    </xf>
    <xf numFmtId="0" fontId="5" fillId="3" borderId="1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8"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externalLink" Target="externalLinks/externalLink1.xml"/><Relationship Id="rId3" Type="http://schemas.openxmlformats.org/officeDocument/2006/relationships/worksheet" Target="worksheets/sheet2.xml"/><Relationship Id="rId21"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2018-19</a:t>
            </a:r>
            <a:r>
              <a:rPr lang="en-US" baseline="0"/>
              <a:t> </a:t>
            </a:r>
            <a:r>
              <a:rPr lang="en-US"/>
              <a:t>College Graduate Profile </a:t>
            </a:r>
          </a:p>
          <a:p>
            <a:pPr>
              <a:defRPr/>
            </a:pPr>
            <a:r>
              <a:rPr lang="en-US" sz="1200"/>
              <a:t>(N=3.7M)</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manualLayout>
          <c:layoutTarget val="inner"/>
          <c:xMode val="edge"/>
          <c:yMode val="edge"/>
          <c:x val="3.5203526450893766E-2"/>
          <c:y val="0.17682521760134801"/>
          <c:w val="0.92340824881686179"/>
          <c:h val="0.73373724444902111"/>
        </c:manualLayout>
      </c:layout>
      <c:ofPieChart>
        <c:ofPieType val="bar"/>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4706-4C48-A875-EFA068B898E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4706-4C48-A875-EFA068B898EC}"/>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4706-4C48-A875-EFA068B898EC}"/>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4706-4C48-A875-EFA068B898EC}"/>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4706-4C48-A875-EFA068B898EC}"/>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4706-4C48-A875-EFA068B898EC}"/>
              </c:ext>
            </c:extLst>
          </c:dPt>
          <c:dPt>
            <c:idx val="6"/>
            <c:bubble3D val="0"/>
            <c:explosion val="37"/>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4706-4C48-A875-EFA068B898EC}"/>
              </c:ext>
            </c:extLst>
          </c:dPt>
          <c:dLbls>
            <c:dLbl>
              <c:idx val="0"/>
              <c:layout>
                <c:manualLayout>
                  <c:x val="0.15693102133317383"/>
                  <c:y val="-0.17423282824992653"/>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a:t>Bachelor's Degree</a:t>
                    </a:r>
                    <a:r>
                      <a:rPr lang="en-US" baseline="0"/>
                      <a:t>, </a:t>
                    </a:r>
                    <a:fld id="{BE1ED17F-1680-4D92-880C-11311228AACB}"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364520343462467"/>
                      <c:h val="0.20830003617563805"/>
                    </c:manualLayout>
                  </c15:layout>
                  <c15:dlblFieldTable/>
                  <c15:showDataLabelsRange val="0"/>
                </c:ext>
                <c:ext xmlns:c16="http://schemas.microsoft.com/office/drawing/2014/chart" uri="{C3380CC4-5D6E-409C-BE32-E72D297353CC}">
                  <c16:uniqueId val="{00000001-4706-4C48-A875-EFA068B898EC}"/>
                </c:ext>
              </c:extLst>
            </c:dLbl>
            <c:dLbl>
              <c:idx val="1"/>
              <c:layout>
                <c:manualLayout>
                  <c:x val="0.15574018989406818"/>
                  <c:y val="0.22248184986335162"/>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a:t>Associate Degree</a:t>
                    </a:r>
                    <a:r>
                      <a:rPr lang="en-US" baseline="0"/>
                      <a:t>, </a:t>
                    </a:r>
                    <a:fld id="{785ABC42-A6DD-494F-AF7D-0D9D08BE75BD}"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4724301492180192"/>
                      <c:h val="0.19765891044508183"/>
                    </c:manualLayout>
                  </c15:layout>
                  <c15:dlblFieldTable/>
                  <c15:showDataLabelsRange val="0"/>
                </c:ext>
                <c:ext xmlns:c16="http://schemas.microsoft.com/office/drawing/2014/chart" uri="{C3380CC4-5D6E-409C-BE32-E72D297353CC}">
                  <c16:uniqueId val="{00000003-4706-4C48-A875-EFA068B898EC}"/>
                </c:ext>
              </c:extLst>
            </c:dLbl>
            <c:dLbl>
              <c:idx val="2"/>
              <c:layout>
                <c:manualLayout>
                  <c:x val="-9.2630938042433511E-2"/>
                  <c:y val="0.19676926747792889"/>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baseline="0"/>
                      <a:t>Certificate, </a:t>
                    </a:r>
                    <a:fld id="{7C3624A2-BB30-4DCE-9167-DE0AFAB947E1}"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0084488378241981"/>
                      <c:h val="0.17292722500596516"/>
                    </c:manualLayout>
                  </c15:layout>
                  <c15:dlblFieldTable/>
                  <c15:showDataLabelsRange val="0"/>
                </c:ext>
                <c:ext xmlns:c16="http://schemas.microsoft.com/office/drawing/2014/chart" uri="{C3380CC4-5D6E-409C-BE32-E72D297353CC}">
                  <c16:uniqueId val="{00000005-4706-4C48-A875-EFA068B898EC}"/>
                </c:ext>
              </c:extLst>
            </c:dLbl>
            <c:dLbl>
              <c:idx val="3"/>
              <c:layout>
                <c:manualLayout>
                  <c:x val="-0.10318213799040715"/>
                  <c:y val="1.213346059015343E-2"/>
                </c:manualLayout>
              </c:layout>
              <c:tx>
                <c:rich>
                  <a:bodyPr/>
                  <a:lstStyle/>
                  <a:p>
                    <a:r>
                      <a:rPr lang="en-US"/>
                      <a:t>BA,</a:t>
                    </a:r>
                    <a:r>
                      <a:rPr lang="en-US" baseline="0"/>
                      <a:t> </a:t>
                    </a:r>
                    <a:fld id="{DF3DB3D1-8EF8-4A68-8112-D2B3668035A7}"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4706-4C48-A875-EFA068B898EC}"/>
                </c:ext>
              </c:extLst>
            </c:dLbl>
            <c:dLbl>
              <c:idx val="4"/>
              <c:layout>
                <c:manualLayout>
                  <c:x val="-0.10397812586958297"/>
                  <c:y val="-5.6964924838941331E-3"/>
                </c:manualLayout>
              </c:layout>
              <c:tx>
                <c:rich>
                  <a:bodyPr/>
                  <a:lstStyle/>
                  <a:p>
                    <a:r>
                      <a:rPr lang="en-US"/>
                      <a:t>AA,</a:t>
                    </a:r>
                    <a:r>
                      <a:rPr lang="en-US" baseline="0"/>
                      <a:t> </a:t>
                    </a:r>
                    <a:fld id="{F3ADBC26-8C64-4715-BD1B-5E2AFEF115DA}"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706-4C48-A875-EFA068B898EC}"/>
                </c:ext>
              </c:extLst>
            </c:dLbl>
            <c:dLbl>
              <c:idx val="5"/>
              <c:layout>
                <c:manualLayout>
                  <c:x val="-0.11501926669544436"/>
                  <c:y val="1.7481110315755244E-3"/>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a:t>Certificate,</a:t>
                    </a:r>
                    <a:r>
                      <a:rPr lang="en-US" baseline="0"/>
                      <a:t> </a:t>
                    </a:r>
                    <a:fld id="{302093CB-D82A-47A0-B836-8F11B5C63B89}"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1284557638774902"/>
                      <c:h val="0.12652223017577346"/>
                    </c:manualLayout>
                  </c15:layout>
                  <c15:dlblFieldTable/>
                  <c15:showDataLabelsRange val="0"/>
                </c:ext>
                <c:ext xmlns:c16="http://schemas.microsoft.com/office/drawing/2014/chart" uri="{C3380CC4-5D6E-409C-BE32-E72D297353CC}">
                  <c16:uniqueId val="{0000000B-4706-4C48-A875-EFA068B898EC}"/>
                </c:ext>
              </c:extLst>
            </c:dLbl>
            <c:dLbl>
              <c:idx val="6"/>
              <c:layout>
                <c:manualLayout>
                  <c:x val="-0.23435391739584094"/>
                  <c:y val="-3.500198838781516E-3"/>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lt1"/>
                        </a:solidFill>
                        <a:latin typeface="+mn-lt"/>
                        <a:ea typeface="+mn-ea"/>
                        <a:cs typeface="+mn-cs"/>
                      </a:defRPr>
                    </a:pPr>
                    <a:r>
                      <a:rPr lang="en-US" sz="1800" baseline="0"/>
                      <a:t>Non-First-Time Graduates, 26%</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0153336536074676"/>
                      <c:h val="0.17105607253638749"/>
                    </c:manualLayout>
                  </c15:layout>
                </c:ext>
                <c:ext xmlns:c16="http://schemas.microsoft.com/office/drawing/2014/chart" uri="{C3380CC4-5D6E-409C-BE32-E72D297353CC}">
                  <c16:uniqueId val="{0000000D-4706-4C48-A875-EFA068B898E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'[1]Graduate Profile_data'!$A$2:$A$7</c:f>
              <c:strCache>
                <c:ptCount val="6"/>
                <c:pt idx="0">
                  <c:v>First-Time BA</c:v>
                </c:pt>
                <c:pt idx="1">
                  <c:v>First-Time AA</c:v>
                </c:pt>
                <c:pt idx="2">
                  <c:v>First-Time Certicate</c:v>
                </c:pt>
                <c:pt idx="3">
                  <c:v>Added BA</c:v>
                </c:pt>
                <c:pt idx="4">
                  <c:v>Added AA</c:v>
                </c:pt>
                <c:pt idx="5">
                  <c:v>Added Certicate</c:v>
                </c:pt>
              </c:strCache>
            </c:strRef>
          </c:cat>
          <c:val>
            <c:numRef>
              <c:f>'[1]Graduate Profile_data'!$B$2:$B$7</c:f>
              <c:numCache>
                <c:formatCode>General</c:formatCode>
                <c:ptCount val="6"/>
                <c:pt idx="0">
                  <c:v>1504002.52</c:v>
                </c:pt>
                <c:pt idx="1">
                  <c:v>770484.06</c:v>
                </c:pt>
                <c:pt idx="2">
                  <c:v>451238.41</c:v>
                </c:pt>
                <c:pt idx="3">
                  <c:v>542989.81999999995</c:v>
                </c:pt>
                <c:pt idx="4">
                  <c:v>196306.08000000002</c:v>
                </c:pt>
                <c:pt idx="5">
                  <c:v>204342.52000000002</c:v>
                </c:pt>
              </c:numCache>
            </c:numRef>
          </c:val>
          <c:extLst>
            <c:ext xmlns:c16="http://schemas.microsoft.com/office/drawing/2014/chart" uri="{C3380CC4-5D6E-409C-BE32-E72D297353CC}">
              <c16:uniqueId val="{0000000E-4706-4C48-A875-EFA068B898EC}"/>
            </c:ext>
          </c:extLst>
        </c:ser>
        <c:dLbls>
          <c:dLblPos val="inEnd"/>
          <c:showLegendKey val="0"/>
          <c:showVal val="0"/>
          <c:showCatName val="0"/>
          <c:showSerName val="0"/>
          <c:showPercent val="1"/>
          <c:showBubbleSize val="0"/>
          <c:showLeaderLines val="1"/>
        </c:dLbls>
        <c:gapWidth val="100"/>
        <c:splitType val="pos"/>
        <c:splitPos val="3"/>
        <c:secondPieSize val="52"/>
        <c:serLines>
          <c:spPr>
            <a:ln w="9525" cap="flat" cmpd="sng" algn="ctr">
              <a:solidFill>
                <a:schemeClr val="dk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14602084276645E-2"/>
          <c:y val="8.3595162461682804E-2"/>
          <c:w val="0.86963137521478884"/>
          <c:h val="0.81759846400742842"/>
        </c:manualLayout>
      </c:layout>
      <c:lineChart>
        <c:grouping val="standard"/>
        <c:varyColors val="0"/>
        <c:ser>
          <c:idx val="1"/>
          <c:order val="0"/>
          <c:tx>
            <c:strRef>
              <c:f>'F1'!$A$33</c:f>
              <c:strCache>
                <c:ptCount val="1"/>
                <c:pt idx="0">
                  <c:v>First-Time Graduates</c:v>
                </c:pt>
              </c:strCache>
            </c:strRef>
          </c:tx>
          <c:spPr>
            <a:ln w="31750" cap="rnd">
              <a:solidFill>
                <a:schemeClr val="accent4"/>
              </a:solidFill>
              <a:round/>
            </a:ln>
            <a:effectLst>
              <a:outerShdw blurRad="57150" dist="19050" dir="5400000" algn="ctr" rotWithShape="0">
                <a:srgbClr val="000000">
                  <a:alpha val="63000"/>
                </a:srgbClr>
              </a:outerShdw>
            </a:effectLst>
          </c:spPr>
          <c:marker>
            <c:symbol val="diamond"/>
            <c:size val="8"/>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'F1'!$B$32:$H$32</c:f>
              <c:strCache>
                <c:ptCount val="7"/>
                <c:pt idx="0">
                  <c:v>2012-13</c:v>
                </c:pt>
                <c:pt idx="1">
                  <c:v>2013-14</c:v>
                </c:pt>
                <c:pt idx="2">
                  <c:v>2014-15</c:v>
                </c:pt>
                <c:pt idx="3">
                  <c:v>2015-16</c:v>
                </c:pt>
                <c:pt idx="4">
                  <c:v>2016-17</c:v>
                </c:pt>
                <c:pt idx="5">
                  <c:v>2017-18</c:v>
                </c:pt>
                <c:pt idx="6">
                  <c:v>2018-19</c:v>
                </c:pt>
              </c:strCache>
            </c:strRef>
          </c:cat>
          <c:val>
            <c:numRef>
              <c:f>'F1'!$B$33:$H$33</c:f>
              <c:numCache>
                <c:formatCode>#,##0_);\(#,##0\)</c:formatCode>
                <c:ptCount val="7"/>
                <c:pt idx="0">
                  <c:v>2636367.23</c:v>
                </c:pt>
                <c:pt idx="1">
                  <c:v>2649556.2199999997</c:v>
                </c:pt>
                <c:pt idx="2">
                  <c:v>2657424.3200000003</c:v>
                </c:pt>
                <c:pt idx="3">
                  <c:v>2654465.33</c:v>
                </c:pt>
                <c:pt idx="4">
                  <c:v>2660938.4699999997</c:v>
                </c:pt>
                <c:pt idx="5">
                  <c:v>2678329.64</c:v>
                </c:pt>
                <c:pt idx="6">
                  <c:v>2725725</c:v>
                </c:pt>
              </c:numCache>
            </c:numRef>
          </c:val>
          <c:smooth val="0"/>
          <c:extLst xmlns:c15="http://schemas.microsoft.com/office/drawing/2012/chart">
            <c:ext xmlns:c16="http://schemas.microsoft.com/office/drawing/2014/chart" uri="{C3380CC4-5D6E-409C-BE32-E72D297353CC}">
              <c16:uniqueId val="{0000000D-DE16-4DA3-B80F-26154F0D0136}"/>
            </c:ext>
          </c:extLst>
        </c:ser>
        <c:ser>
          <c:idx val="2"/>
          <c:order val="1"/>
          <c:tx>
            <c:strRef>
              <c:f>'F1'!$A$34</c:f>
              <c:strCache>
                <c:ptCount val="1"/>
                <c:pt idx="0">
                  <c:v>Graduates with Prior Awards</c:v>
                </c:pt>
              </c:strCache>
            </c:strRef>
          </c:tx>
          <c:spPr>
            <a:ln w="31750" cap="rnd">
              <a:solidFill>
                <a:schemeClr val="accent6"/>
              </a:solidFill>
              <a:round/>
            </a:ln>
            <a:effectLst>
              <a:outerShdw blurRad="57150" dist="19050" dir="5400000" algn="ctr" rotWithShape="0">
                <a:srgbClr val="000000">
                  <a:alpha val="63000"/>
                </a:srgbClr>
              </a:outerShdw>
            </a:effectLst>
          </c:spPr>
          <c:marker>
            <c:symbol val="diamond"/>
            <c:size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'F1'!$B$32:$H$32</c:f>
              <c:strCache>
                <c:ptCount val="7"/>
                <c:pt idx="0">
                  <c:v>2012-13</c:v>
                </c:pt>
                <c:pt idx="1">
                  <c:v>2013-14</c:v>
                </c:pt>
                <c:pt idx="2">
                  <c:v>2014-15</c:v>
                </c:pt>
                <c:pt idx="3">
                  <c:v>2015-16</c:v>
                </c:pt>
                <c:pt idx="4">
                  <c:v>2016-17</c:v>
                </c:pt>
                <c:pt idx="5">
                  <c:v>2017-18</c:v>
                </c:pt>
                <c:pt idx="6">
                  <c:v>2018-19</c:v>
                </c:pt>
              </c:strCache>
            </c:strRef>
          </c:cat>
          <c:val>
            <c:numRef>
              <c:f>'F1'!$B$34:$H$34</c:f>
              <c:numCache>
                <c:formatCode>#,##0_);\(#,##0\)</c:formatCode>
                <c:ptCount val="7"/>
                <c:pt idx="0">
                  <c:v>791080.76</c:v>
                </c:pt>
                <c:pt idx="1">
                  <c:v>812070.77</c:v>
                </c:pt>
                <c:pt idx="2">
                  <c:v>836984.69</c:v>
                </c:pt>
                <c:pt idx="3">
                  <c:v>858187.66999999993</c:v>
                </c:pt>
                <c:pt idx="4">
                  <c:v>884533.53</c:v>
                </c:pt>
                <c:pt idx="5">
                  <c:v>914486.36</c:v>
                </c:pt>
                <c:pt idx="6">
                  <c:v>943638.42</c:v>
                </c:pt>
              </c:numCache>
            </c:numRef>
          </c:val>
          <c:smooth val="0"/>
          <c:extLst>
            <c:ext xmlns:c16="http://schemas.microsoft.com/office/drawing/2014/chart" uri="{C3380CC4-5D6E-409C-BE32-E72D297353CC}">
              <c16:uniqueId val="{00000000-DE16-4DA3-B80F-26154F0D0136}"/>
            </c:ext>
          </c:extLst>
        </c:ser>
        <c:dLbls>
          <c:showLegendKey val="0"/>
          <c:showVal val="0"/>
          <c:showCatName val="0"/>
          <c:showSerName val="0"/>
          <c:showPercent val="0"/>
          <c:showBubbleSize val="0"/>
        </c:dLbls>
        <c:marker val="1"/>
        <c:smooth val="0"/>
        <c:axId val="821073864"/>
        <c:axId val="821074256"/>
      </c:lineChart>
      <c:catAx>
        <c:axId val="8210738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Cohort Year</a:t>
                </a:r>
              </a:p>
            </c:rich>
          </c:tx>
          <c:layout>
            <c:manualLayout>
              <c:xMode val="edge"/>
              <c:yMode val="edge"/>
              <c:x val="0.49715953851092354"/>
              <c:y val="0.9403895886321751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1074256"/>
        <c:crosses val="autoZero"/>
        <c:auto val="1"/>
        <c:lblAlgn val="ctr"/>
        <c:lblOffset val="100"/>
        <c:noMultiLvlLbl val="0"/>
      </c:catAx>
      <c:valAx>
        <c:axId val="82107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73864"/>
        <c:crosses val="autoZero"/>
        <c:crossBetween val="between"/>
        <c:majorUnit val="1000000"/>
        <c:minorUnit val="100000"/>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1728013898830828"/>
          <c:y val="0.79129854082317785"/>
          <c:w val="0.71353248445627326"/>
          <c:h val="9.41516925768894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8100653265691E-2"/>
          <c:y val="6.3730926033252852E-2"/>
          <c:w val="0.95739598919996571"/>
          <c:h val="0.69455977689674198"/>
        </c:manualLayout>
      </c:layout>
      <c:barChart>
        <c:barDir val="col"/>
        <c:grouping val="stacked"/>
        <c:varyColors val="0"/>
        <c:ser>
          <c:idx val="0"/>
          <c:order val="0"/>
          <c:tx>
            <c:strRef>
              <c:f>'F2'!$C$32</c:f>
              <c:strCache>
                <c:ptCount val="1"/>
                <c:pt idx="0">
                  <c:v>First-Time Graduates (No Prior Award)</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'F2'!$A$33:$B$63</c:f>
              <c:multiLvlStrCache>
                <c:ptCount val="31"/>
                <c:lvl>
                  <c:pt idx="0">
                    <c:v>2012-13</c:v>
                  </c:pt>
                  <c:pt idx="1">
                    <c:v>2013-14</c:v>
                  </c:pt>
                  <c:pt idx="2">
                    <c:v>2014-15</c:v>
                  </c:pt>
                  <c:pt idx="3">
                    <c:v>2015-16</c:v>
                  </c:pt>
                  <c:pt idx="4">
                    <c:v>2016-17</c:v>
                  </c:pt>
                  <c:pt idx="5">
                    <c:v>2017-18</c:v>
                  </c:pt>
                  <c:pt idx="6">
                    <c:v>2018-19</c:v>
                  </c:pt>
                  <c:pt idx="8">
                    <c:v>2012-13</c:v>
                  </c:pt>
                  <c:pt idx="9">
                    <c:v>2013-14</c:v>
                  </c:pt>
                  <c:pt idx="10">
                    <c:v>2014-15</c:v>
                  </c:pt>
                  <c:pt idx="11">
                    <c:v>2015-16</c:v>
                  </c:pt>
                  <c:pt idx="12">
                    <c:v>2016-17</c:v>
                  </c:pt>
                  <c:pt idx="13">
                    <c:v>2017-18</c:v>
                  </c:pt>
                  <c:pt idx="14">
                    <c:v>2018-19</c:v>
                  </c:pt>
                  <c:pt idx="16">
                    <c:v>2012-13</c:v>
                  </c:pt>
                  <c:pt idx="17">
                    <c:v>2013-14</c:v>
                  </c:pt>
                  <c:pt idx="18">
                    <c:v>2014-15</c:v>
                  </c:pt>
                  <c:pt idx="19">
                    <c:v>2015-16</c:v>
                  </c:pt>
                  <c:pt idx="20">
                    <c:v>2016-17</c:v>
                  </c:pt>
                  <c:pt idx="21">
                    <c:v>2017-18</c:v>
                  </c:pt>
                  <c:pt idx="22">
                    <c:v>2018-19</c:v>
                  </c:pt>
                  <c:pt idx="24">
                    <c:v>2012-13</c:v>
                  </c:pt>
                  <c:pt idx="25">
                    <c:v>2013-14</c:v>
                  </c:pt>
                  <c:pt idx="26">
                    <c:v>2014-15</c:v>
                  </c:pt>
                  <c:pt idx="27">
                    <c:v>2015-16</c:v>
                  </c:pt>
                  <c:pt idx="28">
                    <c:v>2016-17</c:v>
                  </c:pt>
                  <c:pt idx="29">
                    <c:v>2017-18</c:v>
                  </c:pt>
                  <c:pt idx="30">
                    <c:v>2018-19</c:v>
                  </c:pt>
                </c:lvl>
                <c:lvl>
                  <c:pt idx="0">
                    <c:v>Overall</c:v>
                  </c:pt>
                  <c:pt idx="8">
                    <c:v>BA</c:v>
                  </c:pt>
                  <c:pt idx="16">
                    <c:v>AA</c:v>
                  </c:pt>
                  <c:pt idx="24">
                    <c:v>Certificate</c:v>
                  </c:pt>
                </c:lvl>
              </c:multiLvlStrCache>
            </c:multiLvlStrRef>
          </c:cat>
          <c:val>
            <c:numRef>
              <c:f>'F2'!$C$33:$C$63</c:f>
              <c:numCache>
                <c:formatCode>0%</c:formatCode>
                <c:ptCount val="31"/>
                <c:pt idx="0">
                  <c:v>0.76919247790192591</c:v>
                </c:pt>
                <c:pt idx="1">
                  <c:v>0.76540777722558706</c:v>
                </c:pt>
                <c:pt idx="2">
                  <c:v>0.76047889997856899</c:v>
                </c:pt>
                <c:pt idx="3">
                  <c:v>0.75568675015721742</c:v>
                </c:pt>
                <c:pt idx="4">
                  <c:v>0.75051740995129157</c:v>
                </c:pt>
                <c:pt idx="5">
                  <c:v>0.74546808130446973</c:v>
                </c:pt>
                <c:pt idx="6">
                  <c:v>0.7428332071366025</c:v>
                </c:pt>
                <c:pt idx="8">
                  <c:v>0.75472856953377432</c:v>
                </c:pt>
                <c:pt idx="9">
                  <c:v>0.75555541947722327</c:v>
                </c:pt>
                <c:pt idx="10">
                  <c:v>0.75086614918141181</c:v>
                </c:pt>
                <c:pt idx="11">
                  <c:v>0.74807617858681175</c:v>
                </c:pt>
                <c:pt idx="12">
                  <c:v>0.74254213656567858</c:v>
                </c:pt>
                <c:pt idx="13">
                  <c:v>0.73939700619111981</c:v>
                </c:pt>
                <c:pt idx="14">
                  <c:v>0.73473773722084368</c:v>
                </c:pt>
                <c:pt idx="16">
                  <c:v>0.82502092079392075</c:v>
                </c:pt>
                <c:pt idx="17">
                  <c:v>0.8121815379944195</c:v>
                </c:pt>
                <c:pt idx="18">
                  <c:v>0.81196440934671377</c:v>
                </c:pt>
                <c:pt idx="19">
                  <c:v>0.80529677625583063</c:v>
                </c:pt>
                <c:pt idx="20">
                  <c:v>0.80139265337280952</c:v>
                </c:pt>
                <c:pt idx="21">
                  <c:v>0.79466121062965378</c:v>
                </c:pt>
                <c:pt idx="22">
                  <c:v>0.79695068052721341</c:v>
                </c:pt>
                <c:pt idx="24">
                  <c:v>0.7233207879168333</c:v>
                </c:pt>
                <c:pt idx="25">
                  <c:v>0.72201203224804811</c:v>
                </c:pt>
                <c:pt idx="26">
                  <c:v>0.70898496628359509</c:v>
                </c:pt>
                <c:pt idx="27">
                  <c:v>0.70258833303623724</c:v>
                </c:pt>
                <c:pt idx="28">
                  <c:v>0.69801287718593474</c:v>
                </c:pt>
                <c:pt idx="29">
                  <c:v>0.69242006500108932</c:v>
                </c:pt>
                <c:pt idx="30">
                  <c:v>0.68830313596827786</c:v>
                </c:pt>
              </c:numCache>
            </c:numRef>
          </c:val>
          <c:extLst>
            <c:ext xmlns:c16="http://schemas.microsoft.com/office/drawing/2014/chart" uri="{C3380CC4-5D6E-409C-BE32-E72D297353CC}">
              <c16:uniqueId val="{00000000-1F54-47C8-BA36-57EA5241DFC9}"/>
            </c:ext>
          </c:extLst>
        </c:ser>
        <c:ser>
          <c:idx val="1"/>
          <c:order val="1"/>
          <c:tx>
            <c:strRef>
              <c:f>'F2'!$D$32</c:f>
              <c:strCache>
                <c:ptCount val="1"/>
                <c:pt idx="0">
                  <c:v>Certificate</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'F2'!$A$33:$B$63</c:f>
              <c:multiLvlStrCache>
                <c:ptCount val="31"/>
                <c:lvl>
                  <c:pt idx="0">
                    <c:v>2012-13</c:v>
                  </c:pt>
                  <c:pt idx="1">
                    <c:v>2013-14</c:v>
                  </c:pt>
                  <c:pt idx="2">
                    <c:v>2014-15</c:v>
                  </c:pt>
                  <c:pt idx="3">
                    <c:v>2015-16</c:v>
                  </c:pt>
                  <c:pt idx="4">
                    <c:v>2016-17</c:v>
                  </c:pt>
                  <c:pt idx="5">
                    <c:v>2017-18</c:v>
                  </c:pt>
                  <c:pt idx="6">
                    <c:v>2018-19</c:v>
                  </c:pt>
                  <c:pt idx="8">
                    <c:v>2012-13</c:v>
                  </c:pt>
                  <c:pt idx="9">
                    <c:v>2013-14</c:v>
                  </c:pt>
                  <c:pt idx="10">
                    <c:v>2014-15</c:v>
                  </c:pt>
                  <c:pt idx="11">
                    <c:v>2015-16</c:v>
                  </c:pt>
                  <c:pt idx="12">
                    <c:v>2016-17</c:v>
                  </c:pt>
                  <c:pt idx="13">
                    <c:v>2017-18</c:v>
                  </c:pt>
                  <c:pt idx="14">
                    <c:v>2018-19</c:v>
                  </c:pt>
                  <c:pt idx="16">
                    <c:v>2012-13</c:v>
                  </c:pt>
                  <c:pt idx="17">
                    <c:v>2013-14</c:v>
                  </c:pt>
                  <c:pt idx="18">
                    <c:v>2014-15</c:v>
                  </c:pt>
                  <c:pt idx="19">
                    <c:v>2015-16</c:v>
                  </c:pt>
                  <c:pt idx="20">
                    <c:v>2016-17</c:v>
                  </c:pt>
                  <c:pt idx="21">
                    <c:v>2017-18</c:v>
                  </c:pt>
                  <c:pt idx="22">
                    <c:v>2018-19</c:v>
                  </c:pt>
                  <c:pt idx="24">
                    <c:v>2012-13</c:v>
                  </c:pt>
                  <c:pt idx="25">
                    <c:v>2013-14</c:v>
                  </c:pt>
                  <c:pt idx="26">
                    <c:v>2014-15</c:v>
                  </c:pt>
                  <c:pt idx="27">
                    <c:v>2015-16</c:v>
                  </c:pt>
                  <c:pt idx="28">
                    <c:v>2016-17</c:v>
                  </c:pt>
                  <c:pt idx="29">
                    <c:v>2017-18</c:v>
                  </c:pt>
                  <c:pt idx="30">
                    <c:v>2018-19</c:v>
                  </c:pt>
                </c:lvl>
                <c:lvl>
                  <c:pt idx="0">
                    <c:v>Overall</c:v>
                  </c:pt>
                  <c:pt idx="8">
                    <c:v>BA</c:v>
                  </c:pt>
                  <c:pt idx="16">
                    <c:v>AA</c:v>
                  </c:pt>
                  <c:pt idx="24">
                    <c:v>Certificate</c:v>
                  </c:pt>
                </c:lvl>
              </c:multiLvlStrCache>
            </c:multiLvlStrRef>
          </c:cat>
          <c:val>
            <c:numRef>
              <c:f>'F2'!$D$33:$D$63</c:f>
              <c:numCache>
                <c:formatCode>0%</c:formatCode>
                <c:ptCount val="31"/>
                <c:pt idx="0">
                  <c:v>3.9646489166283487E-2</c:v>
                </c:pt>
                <c:pt idx="1">
                  <c:v>4.2241893890479512E-2</c:v>
                </c:pt>
                <c:pt idx="2">
                  <c:v>4.4005584223238942E-2</c:v>
                </c:pt>
                <c:pt idx="3">
                  <c:v>4.5952418300355895E-2</c:v>
                </c:pt>
                <c:pt idx="4">
                  <c:v>4.7086703696752635E-2</c:v>
                </c:pt>
                <c:pt idx="5">
                  <c:v>4.8445698304616765E-2</c:v>
                </c:pt>
                <c:pt idx="6">
                  <c:v>4.8546780489098523E-2</c:v>
                </c:pt>
                <c:pt idx="8">
                  <c:v>1.2465764743230138E-2</c:v>
                </c:pt>
                <c:pt idx="9">
                  <c:v>1.2674690343539975E-2</c:v>
                </c:pt>
                <c:pt idx="10">
                  <c:v>1.3054623463148599E-2</c:v>
                </c:pt>
                <c:pt idx="11">
                  <c:v>1.3167992749564839E-2</c:v>
                </c:pt>
                <c:pt idx="12">
                  <c:v>1.3862882943051364E-2</c:v>
                </c:pt>
                <c:pt idx="13">
                  <c:v>1.4249477323694828E-2</c:v>
                </c:pt>
                <c:pt idx="14">
                  <c:v>1.4586928058558343E-2</c:v>
                </c:pt>
                <c:pt idx="16">
                  <c:v>6.7502747773332816E-2</c:v>
                </c:pt>
                <c:pt idx="17">
                  <c:v>7.4100946907968923E-2</c:v>
                </c:pt>
                <c:pt idx="18">
                  <c:v>7.6193440446862021E-2</c:v>
                </c:pt>
                <c:pt idx="19">
                  <c:v>7.993218995914847E-2</c:v>
                </c:pt>
                <c:pt idx="20">
                  <c:v>7.9046344258824536E-2</c:v>
                </c:pt>
                <c:pt idx="21">
                  <c:v>8.2941942134503718E-2</c:v>
                </c:pt>
                <c:pt idx="22">
                  <c:v>8.5448957930001221E-2</c:v>
                </c:pt>
                <c:pt idx="24">
                  <c:v>7.6964108113279528E-2</c:v>
                </c:pt>
                <c:pt idx="25">
                  <c:v>8.1286798675620817E-2</c:v>
                </c:pt>
                <c:pt idx="26">
                  <c:v>8.7382718959904834E-2</c:v>
                </c:pt>
                <c:pt idx="27">
                  <c:v>9.3736153199724975E-2</c:v>
                </c:pt>
                <c:pt idx="28">
                  <c:v>0.10130884843922244</c:v>
                </c:pt>
                <c:pt idx="29">
                  <c:v>0.10073118660275497</c:v>
                </c:pt>
                <c:pt idx="30">
                  <c:v>0.10016343825010288</c:v>
                </c:pt>
              </c:numCache>
            </c:numRef>
          </c:val>
          <c:extLst>
            <c:ext xmlns:c16="http://schemas.microsoft.com/office/drawing/2014/chart" uri="{C3380CC4-5D6E-409C-BE32-E72D297353CC}">
              <c16:uniqueId val="{00000001-1F54-47C8-BA36-57EA5241DFC9}"/>
            </c:ext>
          </c:extLst>
        </c:ser>
        <c:ser>
          <c:idx val="2"/>
          <c:order val="2"/>
          <c:tx>
            <c:strRef>
              <c:f>'F2'!$E$32</c:f>
              <c:strCache>
                <c:ptCount val="1"/>
                <c:pt idx="0">
                  <c:v>AA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'F2'!$A$33:$B$63</c:f>
              <c:multiLvlStrCache>
                <c:ptCount val="31"/>
                <c:lvl>
                  <c:pt idx="0">
                    <c:v>2012-13</c:v>
                  </c:pt>
                  <c:pt idx="1">
                    <c:v>2013-14</c:v>
                  </c:pt>
                  <c:pt idx="2">
                    <c:v>2014-15</c:v>
                  </c:pt>
                  <c:pt idx="3">
                    <c:v>2015-16</c:v>
                  </c:pt>
                  <c:pt idx="4">
                    <c:v>2016-17</c:v>
                  </c:pt>
                  <c:pt idx="5">
                    <c:v>2017-18</c:v>
                  </c:pt>
                  <c:pt idx="6">
                    <c:v>2018-19</c:v>
                  </c:pt>
                  <c:pt idx="8">
                    <c:v>2012-13</c:v>
                  </c:pt>
                  <c:pt idx="9">
                    <c:v>2013-14</c:v>
                  </c:pt>
                  <c:pt idx="10">
                    <c:v>2014-15</c:v>
                  </c:pt>
                  <c:pt idx="11">
                    <c:v>2015-16</c:v>
                  </c:pt>
                  <c:pt idx="12">
                    <c:v>2016-17</c:v>
                  </c:pt>
                  <c:pt idx="13">
                    <c:v>2017-18</c:v>
                  </c:pt>
                  <c:pt idx="14">
                    <c:v>2018-19</c:v>
                  </c:pt>
                  <c:pt idx="16">
                    <c:v>2012-13</c:v>
                  </c:pt>
                  <c:pt idx="17">
                    <c:v>2013-14</c:v>
                  </c:pt>
                  <c:pt idx="18">
                    <c:v>2014-15</c:v>
                  </c:pt>
                  <c:pt idx="19">
                    <c:v>2015-16</c:v>
                  </c:pt>
                  <c:pt idx="20">
                    <c:v>2016-17</c:v>
                  </c:pt>
                  <c:pt idx="21">
                    <c:v>2017-18</c:v>
                  </c:pt>
                  <c:pt idx="22">
                    <c:v>2018-19</c:v>
                  </c:pt>
                  <c:pt idx="24">
                    <c:v>2012-13</c:v>
                  </c:pt>
                  <c:pt idx="25">
                    <c:v>2013-14</c:v>
                  </c:pt>
                  <c:pt idx="26">
                    <c:v>2014-15</c:v>
                  </c:pt>
                  <c:pt idx="27">
                    <c:v>2015-16</c:v>
                  </c:pt>
                  <c:pt idx="28">
                    <c:v>2016-17</c:v>
                  </c:pt>
                  <c:pt idx="29">
                    <c:v>2017-18</c:v>
                  </c:pt>
                  <c:pt idx="30">
                    <c:v>2018-19</c:v>
                  </c:pt>
                </c:lvl>
                <c:lvl>
                  <c:pt idx="0">
                    <c:v>Overall</c:v>
                  </c:pt>
                  <c:pt idx="8">
                    <c:v>BA</c:v>
                  </c:pt>
                  <c:pt idx="16">
                    <c:v>AA</c:v>
                  </c:pt>
                  <c:pt idx="24">
                    <c:v>Certificate</c:v>
                  </c:pt>
                </c:lvl>
              </c:multiLvlStrCache>
            </c:multiLvlStrRef>
          </c:cat>
          <c:val>
            <c:numRef>
              <c:f>'F2'!$E$33:$E$63</c:f>
              <c:numCache>
                <c:formatCode>0%</c:formatCode>
                <c:ptCount val="31"/>
                <c:pt idx="0">
                  <c:v>0.14036254087589367</c:v>
                </c:pt>
                <c:pt idx="1">
                  <c:v>0.14098521631875766</c:v>
                </c:pt>
                <c:pt idx="2">
                  <c:v>0.14337548597380706</c:v>
                </c:pt>
                <c:pt idx="3">
                  <c:v>0.14734794470162582</c:v>
                </c:pt>
                <c:pt idx="4">
                  <c:v>0.15156431879432608</c:v>
                </c:pt>
                <c:pt idx="5">
                  <c:v>0.15425541413754557</c:v>
                </c:pt>
                <c:pt idx="6">
                  <c:v>0.15669075143472908</c:v>
                </c:pt>
                <c:pt idx="8">
                  <c:v>0.20043631742138612</c:v>
                </c:pt>
                <c:pt idx="9">
                  <c:v>0.19889692941140333</c:v>
                </c:pt>
                <c:pt idx="10">
                  <c:v>0.20246437422143346</c:v>
                </c:pt>
                <c:pt idx="11">
                  <c:v>0.20529848598148387</c:v>
                </c:pt>
                <c:pt idx="12">
                  <c:v>0.21010461939810418</c:v>
                </c:pt>
                <c:pt idx="13">
                  <c:v>0.21309053816676032</c:v>
                </c:pt>
                <c:pt idx="14">
                  <c:v>0.21710645482923496</c:v>
                </c:pt>
                <c:pt idx="16">
                  <c:v>6.9363112504838703E-2</c:v>
                </c:pt>
                <c:pt idx="17">
                  <c:v>7.3644599638149802E-2</c:v>
                </c:pt>
                <c:pt idx="18">
                  <c:v>7.2186050697403761E-2</c:v>
                </c:pt>
                <c:pt idx="19">
                  <c:v>7.5616812752218696E-2</c:v>
                </c:pt>
                <c:pt idx="20">
                  <c:v>7.9129513426475853E-2</c:v>
                </c:pt>
                <c:pt idx="21">
                  <c:v>8.1099358699584109E-2</c:v>
                </c:pt>
                <c:pt idx="22">
                  <c:v>7.7151283317804617E-2</c:v>
                </c:pt>
                <c:pt idx="24">
                  <c:v>7.3004779846145187E-2</c:v>
                </c:pt>
                <c:pt idx="25">
                  <c:v>7.2216430664644976E-2</c:v>
                </c:pt>
                <c:pt idx="26">
                  <c:v>7.581396232937164E-2</c:v>
                </c:pt>
                <c:pt idx="27">
                  <c:v>8.083543953245563E-2</c:v>
                </c:pt>
                <c:pt idx="28">
                  <c:v>8.0474899609509057E-2</c:v>
                </c:pt>
                <c:pt idx="29">
                  <c:v>8.4276106350013313E-2</c:v>
                </c:pt>
                <c:pt idx="30">
                  <c:v>8.5345618579844906E-2</c:v>
                </c:pt>
              </c:numCache>
            </c:numRef>
          </c:val>
          <c:extLst>
            <c:ext xmlns:c16="http://schemas.microsoft.com/office/drawing/2014/chart" uri="{C3380CC4-5D6E-409C-BE32-E72D297353CC}">
              <c16:uniqueId val="{00000002-1F54-47C8-BA36-57EA5241DFC9}"/>
            </c:ext>
          </c:extLst>
        </c:ser>
        <c:ser>
          <c:idx val="3"/>
          <c:order val="3"/>
          <c:tx>
            <c:strRef>
              <c:f>'F2'!$F$32</c:f>
              <c:strCache>
                <c:ptCount val="1"/>
                <c:pt idx="0">
                  <c:v>BA+</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'F2'!$A$33:$B$63</c:f>
              <c:multiLvlStrCache>
                <c:ptCount val="31"/>
                <c:lvl>
                  <c:pt idx="0">
                    <c:v>2012-13</c:v>
                  </c:pt>
                  <c:pt idx="1">
                    <c:v>2013-14</c:v>
                  </c:pt>
                  <c:pt idx="2">
                    <c:v>2014-15</c:v>
                  </c:pt>
                  <c:pt idx="3">
                    <c:v>2015-16</c:v>
                  </c:pt>
                  <c:pt idx="4">
                    <c:v>2016-17</c:v>
                  </c:pt>
                  <c:pt idx="5">
                    <c:v>2017-18</c:v>
                  </c:pt>
                  <c:pt idx="6">
                    <c:v>2018-19</c:v>
                  </c:pt>
                  <c:pt idx="8">
                    <c:v>2012-13</c:v>
                  </c:pt>
                  <c:pt idx="9">
                    <c:v>2013-14</c:v>
                  </c:pt>
                  <c:pt idx="10">
                    <c:v>2014-15</c:v>
                  </c:pt>
                  <c:pt idx="11">
                    <c:v>2015-16</c:v>
                  </c:pt>
                  <c:pt idx="12">
                    <c:v>2016-17</c:v>
                  </c:pt>
                  <c:pt idx="13">
                    <c:v>2017-18</c:v>
                  </c:pt>
                  <c:pt idx="14">
                    <c:v>2018-19</c:v>
                  </c:pt>
                  <c:pt idx="16">
                    <c:v>2012-13</c:v>
                  </c:pt>
                  <c:pt idx="17">
                    <c:v>2013-14</c:v>
                  </c:pt>
                  <c:pt idx="18">
                    <c:v>2014-15</c:v>
                  </c:pt>
                  <c:pt idx="19">
                    <c:v>2015-16</c:v>
                  </c:pt>
                  <c:pt idx="20">
                    <c:v>2016-17</c:v>
                  </c:pt>
                  <c:pt idx="21">
                    <c:v>2017-18</c:v>
                  </c:pt>
                  <c:pt idx="22">
                    <c:v>2018-19</c:v>
                  </c:pt>
                  <c:pt idx="24">
                    <c:v>2012-13</c:v>
                  </c:pt>
                  <c:pt idx="25">
                    <c:v>2013-14</c:v>
                  </c:pt>
                  <c:pt idx="26">
                    <c:v>2014-15</c:v>
                  </c:pt>
                  <c:pt idx="27">
                    <c:v>2015-16</c:v>
                  </c:pt>
                  <c:pt idx="28">
                    <c:v>2016-17</c:v>
                  </c:pt>
                  <c:pt idx="29">
                    <c:v>2017-18</c:v>
                  </c:pt>
                  <c:pt idx="30">
                    <c:v>2018-19</c:v>
                  </c:pt>
                </c:lvl>
                <c:lvl>
                  <c:pt idx="0">
                    <c:v>Overall</c:v>
                  </c:pt>
                  <c:pt idx="8">
                    <c:v>BA</c:v>
                  </c:pt>
                  <c:pt idx="16">
                    <c:v>AA</c:v>
                  </c:pt>
                  <c:pt idx="24">
                    <c:v>Certificate</c:v>
                  </c:pt>
                </c:lvl>
              </c:multiLvlStrCache>
            </c:multiLvlStrRef>
          </c:cat>
          <c:val>
            <c:numRef>
              <c:f>'F2'!$F$33:$F$63</c:f>
              <c:numCache>
                <c:formatCode>0%</c:formatCode>
                <c:ptCount val="31"/>
                <c:pt idx="0">
                  <c:v>5.0798492055897038E-2</c:v>
                </c:pt>
                <c:pt idx="1">
                  <c:v>5.136511256517573E-2</c:v>
                </c:pt>
                <c:pt idx="2">
                  <c:v>5.2140029824385037E-2</c:v>
                </c:pt>
                <c:pt idx="3">
                  <c:v>5.1012886840800853E-2</c:v>
                </c:pt>
                <c:pt idx="4">
                  <c:v>5.0831567557629742E-2</c:v>
                </c:pt>
                <c:pt idx="5">
                  <c:v>5.1830806253367889E-2</c:v>
                </c:pt>
                <c:pt idx="6">
                  <c:v>5.1929260939569843E-2</c:v>
                </c:pt>
                <c:pt idx="8">
                  <c:v>3.2369348301609459E-2</c:v>
                </c:pt>
                <c:pt idx="9">
                  <c:v>3.2872960767833505E-2</c:v>
                </c:pt>
                <c:pt idx="10">
                  <c:v>3.3614853134006202E-2</c:v>
                </c:pt>
                <c:pt idx="11">
                  <c:v>3.3457342682139547E-2</c:v>
                </c:pt>
                <c:pt idx="12">
                  <c:v>3.3490361093165943E-2</c:v>
                </c:pt>
                <c:pt idx="13">
                  <c:v>3.3262978318425035E-2</c:v>
                </c:pt>
                <c:pt idx="14">
                  <c:v>3.3568879891362952E-2</c:v>
                </c:pt>
                <c:pt idx="16">
                  <c:v>3.8113218927907734E-2</c:v>
                </c:pt>
                <c:pt idx="17">
                  <c:v>4.0072915459461761E-2</c:v>
                </c:pt>
                <c:pt idx="18">
                  <c:v>3.9656099509020389E-2</c:v>
                </c:pt>
                <c:pt idx="19">
                  <c:v>3.9154221032802271E-2</c:v>
                </c:pt>
                <c:pt idx="20">
                  <c:v>4.043148894189004E-2</c:v>
                </c:pt>
                <c:pt idx="21">
                  <c:v>4.1297488536258462E-2</c:v>
                </c:pt>
                <c:pt idx="22">
                  <c:v>4.0449078224980652E-2</c:v>
                </c:pt>
                <c:pt idx="24">
                  <c:v>0.12671032412374206</c:v>
                </c:pt>
                <c:pt idx="25">
                  <c:v>0.12448473841168606</c:v>
                </c:pt>
                <c:pt idx="26">
                  <c:v>0.12781835242712847</c:v>
                </c:pt>
                <c:pt idx="27">
                  <c:v>0.12284007423158216</c:v>
                </c:pt>
                <c:pt idx="28">
                  <c:v>0.12020337476533371</c:v>
                </c:pt>
                <c:pt idx="29">
                  <c:v>0.12257264204614238</c:v>
                </c:pt>
                <c:pt idx="30">
                  <c:v>0.12618780720177436</c:v>
                </c:pt>
              </c:numCache>
            </c:numRef>
          </c:val>
          <c:extLst>
            <c:ext xmlns:c16="http://schemas.microsoft.com/office/drawing/2014/chart" uri="{C3380CC4-5D6E-409C-BE32-E72D297353CC}">
              <c16:uniqueId val="{00000009-1F54-47C8-BA36-57EA5241DFC9}"/>
            </c:ext>
          </c:extLst>
        </c:ser>
        <c:dLbls>
          <c:dLblPos val="ctr"/>
          <c:showLegendKey val="0"/>
          <c:showVal val="1"/>
          <c:showCatName val="0"/>
          <c:showSerName val="0"/>
          <c:showPercent val="0"/>
          <c:showBubbleSize val="0"/>
        </c:dLbls>
        <c:gapWidth val="50"/>
        <c:overlap val="100"/>
        <c:axId val="193624207"/>
        <c:axId val="1774648143"/>
      </c:barChart>
      <c:catAx>
        <c:axId val="193624207"/>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4648143"/>
        <c:crosses val="autoZero"/>
        <c:auto val="1"/>
        <c:lblAlgn val="ctr"/>
        <c:lblOffset val="100"/>
        <c:noMultiLvlLbl val="0"/>
      </c:catAx>
      <c:valAx>
        <c:axId val="1774648143"/>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2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82740585374425"/>
          <c:y val="8.4321456792182364E-2"/>
          <c:w val="0.6471678376447485"/>
          <c:h val="0.8148550396717652"/>
        </c:manualLayout>
      </c:layout>
      <c:lineChart>
        <c:grouping val="standard"/>
        <c:varyColors val="0"/>
        <c:ser>
          <c:idx val="1"/>
          <c:order val="0"/>
          <c:tx>
            <c:strRef>
              <c:f>'F3'!$A$42</c:f>
              <c:strCache>
                <c:ptCount val="1"/>
                <c:pt idx="0">
                  <c:v>BA</c:v>
                </c:pt>
              </c:strCache>
            </c:strRef>
          </c:tx>
          <c:spPr>
            <a:ln w="31750" cap="rnd">
              <a:solidFill>
                <a:schemeClr val="accent4"/>
              </a:solidFill>
              <a:round/>
            </a:ln>
            <a:effectLst>
              <a:outerShdw blurRad="57150" dist="19050" dir="5400000" algn="ctr" rotWithShape="0">
                <a:srgbClr val="000000">
                  <a:alpha val="63000"/>
                </a:srgbClr>
              </a:outerShdw>
            </a:effectLst>
          </c:spPr>
          <c:marker>
            <c:symbol val="diamond"/>
            <c:size val="8"/>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'F3'!$B$41:$H$41</c:f>
              <c:strCache>
                <c:ptCount val="7"/>
                <c:pt idx="0">
                  <c:v>2012-13</c:v>
                </c:pt>
                <c:pt idx="1">
                  <c:v>2013-14</c:v>
                </c:pt>
                <c:pt idx="2">
                  <c:v>2014-15</c:v>
                </c:pt>
                <c:pt idx="3">
                  <c:v>2015-16</c:v>
                </c:pt>
                <c:pt idx="4">
                  <c:v>2016-17</c:v>
                </c:pt>
                <c:pt idx="5">
                  <c:v>2017-18</c:v>
                </c:pt>
                <c:pt idx="6">
                  <c:v>2018-19</c:v>
                </c:pt>
              </c:strCache>
            </c:strRef>
          </c:cat>
          <c:val>
            <c:numRef>
              <c:f>'F3'!$B$42:$H$42</c:f>
              <c:numCache>
                <c:formatCode>_(* #,##0_);_(* \(#,##0\);_(* "-"??_);_(@_)</c:formatCode>
                <c:ptCount val="7"/>
                <c:pt idx="0">
                  <c:v>1388416.79</c:v>
                </c:pt>
                <c:pt idx="1">
                  <c:v>1411532.42</c:v>
                </c:pt>
                <c:pt idx="2">
                  <c:v>1420713.09</c:v>
                </c:pt>
                <c:pt idx="3">
                  <c:v>1434569.23</c:v>
                </c:pt>
                <c:pt idx="4">
                  <c:v>1451151.59</c:v>
                </c:pt>
                <c:pt idx="5">
                  <c:v>1460612.24</c:v>
                </c:pt>
                <c:pt idx="6">
                  <c:v>1504002.52</c:v>
                </c:pt>
              </c:numCache>
            </c:numRef>
          </c:val>
          <c:smooth val="0"/>
          <c:extLst xmlns:c15="http://schemas.microsoft.com/office/drawing/2012/chart">
            <c:ext xmlns:c16="http://schemas.microsoft.com/office/drawing/2014/chart" uri="{C3380CC4-5D6E-409C-BE32-E72D297353CC}">
              <c16:uniqueId val="{00000000-20DC-4732-94C7-EC37ADC5F804}"/>
            </c:ext>
          </c:extLst>
        </c:ser>
        <c:ser>
          <c:idx val="2"/>
          <c:order val="1"/>
          <c:tx>
            <c:strRef>
              <c:f>'F3'!$A$43</c:f>
              <c:strCache>
                <c:ptCount val="1"/>
                <c:pt idx="0">
                  <c:v>AA</c:v>
                </c:pt>
              </c:strCache>
            </c:strRef>
          </c:tx>
          <c:spPr>
            <a:ln w="31750" cap="rnd">
              <a:solidFill>
                <a:schemeClr val="accent6"/>
              </a:solidFill>
              <a:round/>
            </a:ln>
            <a:effectLst>
              <a:outerShdw blurRad="57150" dist="19050" dir="5400000" algn="ctr" rotWithShape="0">
                <a:srgbClr val="000000">
                  <a:alpha val="63000"/>
                </a:srgbClr>
              </a:outerShdw>
            </a:effectLst>
          </c:spPr>
          <c:marker>
            <c:symbol val="diamond"/>
            <c:size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'F3'!$B$41:$H$41</c:f>
              <c:strCache>
                <c:ptCount val="7"/>
                <c:pt idx="0">
                  <c:v>2012-13</c:v>
                </c:pt>
                <c:pt idx="1">
                  <c:v>2013-14</c:v>
                </c:pt>
                <c:pt idx="2">
                  <c:v>2014-15</c:v>
                </c:pt>
                <c:pt idx="3">
                  <c:v>2015-16</c:v>
                </c:pt>
                <c:pt idx="4">
                  <c:v>2016-17</c:v>
                </c:pt>
                <c:pt idx="5">
                  <c:v>2017-18</c:v>
                </c:pt>
                <c:pt idx="6">
                  <c:v>2018-19</c:v>
                </c:pt>
              </c:strCache>
            </c:strRef>
          </c:cat>
          <c:val>
            <c:numRef>
              <c:f>'F3'!$B$43:$H$43</c:f>
              <c:numCache>
                <c:formatCode>_(* #,##0_);_(* \(#,##0\);_(* "-"??_);_(@_)</c:formatCode>
                <c:ptCount val="7"/>
                <c:pt idx="0">
                  <c:v>806721.14</c:v>
                </c:pt>
                <c:pt idx="1">
                  <c:v>788622.58</c:v>
                </c:pt>
                <c:pt idx="2">
                  <c:v>793972.09</c:v>
                </c:pt>
                <c:pt idx="3">
                  <c:v>778457.04</c:v>
                </c:pt>
                <c:pt idx="4">
                  <c:v>768446.6</c:v>
                </c:pt>
                <c:pt idx="5">
                  <c:v>760088.68</c:v>
                </c:pt>
                <c:pt idx="6">
                  <c:v>770484.06</c:v>
                </c:pt>
              </c:numCache>
            </c:numRef>
          </c:val>
          <c:smooth val="0"/>
          <c:extLst>
            <c:ext xmlns:c16="http://schemas.microsoft.com/office/drawing/2014/chart" uri="{C3380CC4-5D6E-409C-BE32-E72D297353CC}">
              <c16:uniqueId val="{00000001-20DC-4732-94C7-EC37ADC5F804}"/>
            </c:ext>
          </c:extLst>
        </c:ser>
        <c:ser>
          <c:idx val="0"/>
          <c:order val="2"/>
          <c:tx>
            <c:strRef>
              <c:f>'F3'!$A$44</c:f>
              <c:strCache>
                <c:ptCount val="1"/>
                <c:pt idx="0">
                  <c:v>Certificate</c:v>
                </c:pt>
              </c:strCache>
            </c:strRef>
          </c:tx>
          <c:spPr>
            <a:ln w="34925" cap="rnd">
              <a:solidFill>
                <a:schemeClr val="accent2"/>
              </a:solidFill>
              <a:round/>
            </a:ln>
            <a:effectLst>
              <a:outerShdw blurRad="57150" dist="19050" dir="5400000" algn="ctr" rotWithShape="0">
                <a:srgbClr val="000000">
                  <a:alpha val="63000"/>
                </a:srgbClr>
              </a:outerShdw>
            </a:effectLst>
          </c:spPr>
          <c:marker>
            <c:symbol val="diamond"/>
            <c:size val="8"/>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'F3'!$B$41:$H$41</c:f>
              <c:strCache>
                <c:ptCount val="7"/>
                <c:pt idx="0">
                  <c:v>2012-13</c:v>
                </c:pt>
                <c:pt idx="1">
                  <c:v>2013-14</c:v>
                </c:pt>
                <c:pt idx="2">
                  <c:v>2014-15</c:v>
                </c:pt>
                <c:pt idx="3">
                  <c:v>2015-16</c:v>
                </c:pt>
                <c:pt idx="4">
                  <c:v>2016-17</c:v>
                </c:pt>
                <c:pt idx="5">
                  <c:v>2017-18</c:v>
                </c:pt>
                <c:pt idx="6">
                  <c:v>2018-19</c:v>
                </c:pt>
              </c:strCache>
            </c:strRef>
          </c:cat>
          <c:val>
            <c:numRef>
              <c:f>'F3'!$B$44:$H$44</c:f>
              <c:numCache>
                <c:formatCode>_(* #,##0_);_(* \(#,##0\);_(* "-"??_);_(@_)</c:formatCode>
                <c:ptCount val="7"/>
                <c:pt idx="0">
                  <c:v>441229.29</c:v>
                </c:pt>
                <c:pt idx="1">
                  <c:v>449401.22</c:v>
                </c:pt>
                <c:pt idx="2">
                  <c:v>442739.14</c:v>
                </c:pt>
                <c:pt idx="3">
                  <c:v>441439.06</c:v>
                </c:pt>
                <c:pt idx="4">
                  <c:v>441340.28</c:v>
                </c:pt>
                <c:pt idx="5">
                  <c:v>457628.73</c:v>
                </c:pt>
                <c:pt idx="6">
                  <c:v>451238.41</c:v>
                </c:pt>
              </c:numCache>
            </c:numRef>
          </c:val>
          <c:smooth val="0"/>
          <c:extLst>
            <c:ext xmlns:c16="http://schemas.microsoft.com/office/drawing/2014/chart" uri="{C3380CC4-5D6E-409C-BE32-E72D297353CC}">
              <c16:uniqueId val="{00000002-20DC-4732-94C7-EC37ADC5F804}"/>
            </c:ext>
          </c:extLst>
        </c:ser>
        <c:ser>
          <c:idx val="3"/>
          <c:order val="3"/>
          <c:tx>
            <c:strRef>
              <c:f>'F3'!$A$45</c:f>
              <c:strCache>
                <c:ptCount val="1"/>
                <c:pt idx="0">
                  <c:v>All First-Time Graduates</c:v>
                </c:pt>
              </c:strCache>
            </c:strRef>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'F3'!$B$41:$H$41</c:f>
              <c:strCache>
                <c:ptCount val="7"/>
                <c:pt idx="0">
                  <c:v>2012-13</c:v>
                </c:pt>
                <c:pt idx="1">
                  <c:v>2013-14</c:v>
                </c:pt>
                <c:pt idx="2">
                  <c:v>2014-15</c:v>
                </c:pt>
                <c:pt idx="3">
                  <c:v>2015-16</c:v>
                </c:pt>
                <c:pt idx="4">
                  <c:v>2016-17</c:v>
                </c:pt>
                <c:pt idx="5">
                  <c:v>2017-18</c:v>
                </c:pt>
                <c:pt idx="6">
                  <c:v>2018-19</c:v>
                </c:pt>
              </c:strCache>
            </c:strRef>
          </c:cat>
          <c:val>
            <c:numRef>
              <c:f>'F3'!$B$45:$H$45</c:f>
              <c:numCache>
                <c:formatCode>_(* #,##0_);_(* \(#,##0\);_(* "-"??_);_(@_)</c:formatCode>
                <c:ptCount val="7"/>
                <c:pt idx="0">
                  <c:v>2636367.2200000002</c:v>
                </c:pt>
                <c:pt idx="1">
                  <c:v>2649556.2199999997</c:v>
                </c:pt>
                <c:pt idx="2">
                  <c:v>2657424.3200000003</c:v>
                </c:pt>
                <c:pt idx="3">
                  <c:v>2654465.33</c:v>
                </c:pt>
                <c:pt idx="4">
                  <c:v>2660938.4699999997</c:v>
                </c:pt>
                <c:pt idx="5">
                  <c:v>2678329.65</c:v>
                </c:pt>
                <c:pt idx="6">
                  <c:v>2725724.99</c:v>
                </c:pt>
              </c:numCache>
            </c:numRef>
          </c:val>
          <c:smooth val="0"/>
          <c:extLst>
            <c:ext xmlns:c16="http://schemas.microsoft.com/office/drawing/2014/chart" uri="{C3380CC4-5D6E-409C-BE32-E72D297353CC}">
              <c16:uniqueId val="{00000003-20DC-4732-94C7-EC37ADC5F804}"/>
            </c:ext>
          </c:extLst>
        </c:ser>
        <c:dLbls>
          <c:showLegendKey val="0"/>
          <c:showVal val="0"/>
          <c:showCatName val="0"/>
          <c:showSerName val="0"/>
          <c:showPercent val="0"/>
          <c:showBubbleSize val="0"/>
        </c:dLbls>
        <c:marker val="1"/>
        <c:smooth val="0"/>
        <c:axId val="821073864"/>
        <c:axId val="821074256"/>
      </c:lineChart>
      <c:catAx>
        <c:axId val="8210738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1074256"/>
        <c:crosses val="autoZero"/>
        <c:auto val="1"/>
        <c:lblAlgn val="ctr"/>
        <c:lblOffset val="100"/>
        <c:noMultiLvlLbl val="0"/>
      </c:catAx>
      <c:valAx>
        <c:axId val="82107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73864"/>
        <c:crosses val="autoZero"/>
        <c:crossBetween val="between"/>
        <c:dispUnits>
          <c:builtInUnit val="thousands"/>
          <c:dispUnitsLbl>
            <c:layout>
              <c:manualLayout>
                <c:xMode val="edge"/>
                <c:yMode val="edge"/>
                <c:x val="9.3653783473144261E-3"/>
                <c:y val="0.45300524934383202"/>
              </c:manualLayout>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77598749937917144"/>
          <c:y val="0.29941081873086589"/>
          <c:w val="0.18140004651317321"/>
          <c:h val="0.3018927021414304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06545152620539E-2"/>
          <c:y val="5.4174921683176697E-2"/>
          <c:w val="0.84708291523529577"/>
          <c:h val="0.841997713995428"/>
        </c:manualLayout>
      </c:layout>
      <c:lineChart>
        <c:grouping val="standard"/>
        <c:varyColors val="0"/>
        <c:ser>
          <c:idx val="1"/>
          <c:order val="0"/>
          <c:tx>
            <c:strRef>
              <c:f>'F4'!$A$34</c:f>
              <c:strCache>
                <c:ptCount val="1"/>
                <c:pt idx="0">
                  <c:v>Age 24 or Younger</c:v>
                </c:pt>
              </c:strCache>
            </c:strRef>
          </c:tx>
          <c:spPr>
            <a:ln w="31750" cap="rnd">
              <a:solidFill>
                <a:schemeClr val="accent4"/>
              </a:solidFill>
              <a:round/>
            </a:ln>
            <a:effectLst>
              <a:outerShdw blurRad="57150" dist="19050" dir="5400000" algn="ctr" rotWithShape="0">
                <a:srgbClr val="000000">
                  <a:alpha val="63000"/>
                </a:srgbClr>
              </a:outerShdw>
            </a:effectLst>
          </c:spPr>
          <c:marker>
            <c:symbol val="diamond"/>
            <c:size val="8"/>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'F4'!$B$33:$H$33</c:f>
              <c:strCache>
                <c:ptCount val="7"/>
                <c:pt idx="0">
                  <c:v>2012-13</c:v>
                </c:pt>
                <c:pt idx="1">
                  <c:v>2013-14</c:v>
                </c:pt>
                <c:pt idx="2">
                  <c:v>2014-15</c:v>
                </c:pt>
                <c:pt idx="3">
                  <c:v>2015-16</c:v>
                </c:pt>
                <c:pt idx="4">
                  <c:v>2016-17</c:v>
                </c:pt>
                <c:pt idx="5">
                  <c:v>2017-18</c:v>
                </c:pt>
                <c:pt idx="6">
                  <c:v>2018-19</c:v>
                </c:pt>
              </c:strCache>
            </c:strRef>
          </c:cat>
          <c:val>
            <c:numRef>
              <c:f>'F4'!$B$34:$H$34</c:f>
              <c:numCache>
                <c:formatCode>#,##0_);\(#,##0\)</c:formatCode>
                <c:ptCount val="7"/>
                <c:pt idx="0">
                  <c:v>1665924.95</c:v>
                </c:pt>
                <c:pt idx="1">
                  <c:v>1728492.43</c:v>
                </c:pt>
                <c:pt idx="2">
                  <c:v>1765499.52</c:v>
                </c:pt>
                <c:pt idx="3">
                  <c:v>1808523.18</c:v>
                </c:pt>
                <c:pt idx="4">
                  <c:v>1849793.75</c:v>
                </c:pt>
                <c:pt idx="5">
                  <c:v>1898683.09</c:v>
                </c:pt>
                <c:pt idx="6">
                  <c:v>1968215.11</c:v>
                </c:pt>
              </c:numCache>
            </c:numRef>
          </c:val>
          <c:smooth val="0"/>
          <c:extLst xmlns:c15="http://schemas.microsoft.com/office/drawing/2012/chart">
            <c:ext xmlns:c16="http://schemas.microsoft.com/office/drawing/2014/chart" uri="{C3380CC4-5D6E-409C-BE32-E72D297353CC}">
              <c16:uniqueId val="{00000000-E450-47A4-9207-310B8DC12243}"/>
            </c:ext>
          </c:extLst>
        </c:ser>
        <c:ser>
          <c:idx val="2"/>
          <c:order val="1"/>
          <c:tx>
            <c:strRef>
              <c:f>'F4'!$A$35</c:f>
              <c:strCache>
                <c:ptCount val="1"/>
                <c:pt idx="0">
                  <c:v>Age 25 and Older</c:v>
                </c:pt>
              </c:strCache>
            </c:strRef>
          </c:tx>
          <c:spPr>
            <a:ln w="31750" cap="rnd">
              <a:solidFill>
                <a:schemeClr val="accent6"/>
              </a:solidFill>
              <a:round/>
            </a:ln>
            <a:effectLst>
              <a:outerShdw blurRad="57150" dist="19050" dir="5400000" algn="ctr" rotWithShape="0">
                <a:srgbClr val="000000">
                  <a:alpha val="63000"/>
                </a:srgbClr>
              </a:outerShdw>
            </a:effectLst>
          </c:spPr>
          <c:marker>
            <c:symbol val="diamond"/>
            <c:size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'F4'!$B$33:$H$33</c:f>
              <c:strCache>
                <c:ptCount val="7"/>
                <c:pt idx="0">
                  <c:v>2012-13</c:v>
                </c:pt>
                <c:pt idx="1">
                  <c:v>2013-14</c:v>
                </c:pt>
                <c:pt idx="2">
                  <c:v>2014-15</c:v>
                </c:pt>
                <c:pt idx="3">
                  <c:v>2015-16</c:v>
                </c:pt>
                <c:pt idx="4">
                  <c:v>2016-17</c:v>
                </c:pt>
                <c:pt idx="5">
                  <c:v>2017-18</c:v>
                </c:pt>
                <c:pt idx="6">
                  <c:v>2018-19</c:v>
                </c:pt>
              </c:strCache>
            </c:strRef>
          </c:cat>
          <c:val>
            <c:numRef>
              <c:f>'F4'!$B$35:$H$35</c:f>
              <c:numCache>
                <c:formatCode>#,##0_);\(#,##0\)</c:formatCode>
                <c:ptCount val="7"/>
                <c:pt idx="0">
                  <c:v>963707.96</c:v>
                </c:pt>
                <c:pt idx="1">
                  <c:v>915752.8</c:v>
                </c:pt>
                <c:pt idx="2">
                  <c:v>886879.71000000008</c:v>
                </c:pt>
                <c:pt idx="3">
                  <c:v>842192.27000000014</c:v>
                </c:pt>
                <c:pt idx="4">
                  <c:v>807192.96</c:v>
                </c:pt>
                <c:pt idx="5">
                  <c:v>776884.86</c:v>
                </c:pt>
                <c:pt idx="6">
                  <c:v>755830.18</c:v>
                </c:pt>
              </c:numCache>
            </c:numRef>
          </c:val>
          <c:smooth val="0"/>
          <c:extLst>
            <c:ext xmlns:c16="http://schemas.microsoft.com/office/drawing/2014/chart" uri="{C3380CC4-5D6E-409C-BE32-E72D297353CC}">
              <c16:uniqueId val="{00000001-E450-47A4-9207-310B8DC12243}"/>
            </c:ext>
          </c:extLst>
        </c:ser>
        <c:dLbls>
          <c:showLegendKey val="0"/>
          <c:showVal val="0"/>
          <c:showCatName val="0"/>
          <c:showSerName val="0"/>
          <c:showPercent val="0"/>
          <c:showBubbleSize val="0"/>
        </c:dLbls>
        <c:marker val="1"/>
        <c:smooth val="0"/>
        <c:axId val="821073864"/>
        <c:axId val="821074256"/>
      </c:lineChart>
      <c:catAx>
        <c:axId val="8210738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1074256"/>
        <c:crosses val="autoZero"/>
        <c:auto val="1"/>
        <c:lblAlgn val="ctr"/>
        <c:lblOffset val="100"/>
        <c:noMultiLvlLbl val="0"/>
      </c:catAx>
      <c:valAx>
        <c:axId val="82107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73864"/>
        <c:crosses val="autoZero"/>
        <c:crossBetween val="between"/>
        <c:dispUnits>
          <c:builtInUnit val="thousands"/>
          <c:dispUnitsLbl>
            <c:layout>
              <c:manualLayout>
                <c:xMode val="edge"/>
                <c:yMode val="edge"/>
                <c:x val="3.7911714440468786E-3"/>
                <c:y val="0.42371315849541585"/>
              </c:manualLayout>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13303143703738687"/>
          <c:y val="6.6138009798383871E-2"/>
          <c:w val="0.25975941163276628"/>
          <c:h val="0.129097874862416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219138332197319E-2"/>
          <c:y val="6.2113875367902131E-2"/>
          <c:w val="0.92681118766404202"/>
          <c:h val="0.77703291423603382"/>
        </c:manualLayout>
      </c:layout>
      <c:barChart>
        <c:barDir val="col"/>
        <c:grouping val="clustered"/>
        <c:varyColors val="0"/>
        <c:ser>
          <c:idx val="0"/>
          <c:order val="0"/>
          <c:tx>
            <c:strRef>
              <c:f>'F5'!$B$31</c:f>
              <c:strCache>
                <c:ptCount val="1"/>
                <c:pt idx="0">
                  <c:v>BA</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'F5'!$A$32:$A$36</c:f>
              <c:strCache>
                <c:ptCount val="5"/>
                <c:pt idx="0">
                  <c:v>Age &lt; 25</c:v>
                </c:pt>
                <c:pt idx="1">
                  <c:v>25-29</c:v>
                </c:pt>
                <c:pt idx="2">
                  <c:v>30-39</c:v>
                </c:pt>
                <c:pt idx="3">
                  <c:v>40-49</c:v>
                </c:pt>
                <c:pt idx="4">
                  <c:v>50 and Over</c:v>
                </c:pt>
              </c:strCache>
            </c:strRef>
          </c:cat>
          <c:val>
            <c:numRef>
              <c:f>'F5'!$B$32:$B$36</c:f>
              <c:numCache>
                <c:formatCode>0%</c:formatCode>
                <c:ptCount val="5"/>
                <c:pt idx="0">
                  <c:v>0.1649074956129355</c:v>
                </c:pt>
                <c:pt idx="1">
                  <c:v>-8.2029212383348593E-2</c:v>
                </c:pt>
                <c:pt idx="2">
                  <c:v>-0.20876390965669722</c:v>
                </c:pt>
                <c:pt idx="3">
                  <c:v>-0.32813941616436948</c:v>
                </c:pt>
                <c:pt idx="4">
                  <c:v>-0.29292090826374984</c:v>
                </c:pt>
              </c:numCache>
            </c:numRef>
          </c:val>
          <c:extLst>
            <c:ext xmlns:c16="http://schemas.microsoft.com/office/drawing/2014/chart" uri="{C3380CC4-5D6E-409C-BE32-E72D297353CC}">
              <c16:uniqueId val="{00000000-D334-4EB3-9987-29DB32DA11BB}"/>
            </c:ext>
          </c:extLst>
        </c:ser>
        <c:ser>
          <c:idx val="1"/>
          <c:order val="1"/>
          <c:tx>
            <c:strRef>
              <c:f>'F5'!$C$31</c:f>
              <c:strCache>
                <c:ptCount val="1"/>
                <c:pt idx="0">
                  <c:v>AA</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'F5'!$A$32:$A$36</c:f>
              <c:strCache>
                <c:ptCount val="5"/>
                <c:pt idx="0">
                  <c:v>Age &lt; 25</c:v>
                </c:pt>
                <c:pt idx="1">
                  <c:v>25-29</c:v>
                </c:pt>
                <c:pt idx="2">
                  <c:v>30-39</c:v>
                </c:pt>
                <c:pt idx="3">
                  <c:v>40-49</c:v>
                </c:pt>
                <c:pt idx="4">
                  <c:v>50 and Over</c:v>
                </c:pt>
              </c:strCache>
            </c:strRef>
          </c:cat>
          <c:val>
            <c:numRef>
              <c:f>'F5'!$C$32:$C$36</c:f>
              <c:numCache>
                <c:formatCode>0%</c:formatCode>
                <c:ptCount val="5"/>
                <c:pt idx="0">
                  <c:v>0.20346643219277505</c:v>
                </c:pt>
                <c:pt idx="1">
                  <c:v>-0.15379947957710816</c:v>
                </c:pt>
                <c:pt idx="2">
                  <c:v>-0.28697524822372866</c:v>
                </c:pt>
                <c:pt idx="3">
                  <c:v>-0.43772521448220436</c:v>
                </c:pt>
                <c:pt idx="4">
                  <c:v>-0.44042564265482298</c:v>
                </c:pt>
              </c:numCache>
            </c:numRef>
          </c:val>
          <c:extLst>
            <c:ext xmlns:c16="http://schemas.microsoft.com/office/drawing/2014/chart" uri="{C3380CC4-5D6E-409C-BE32-E72D297353CC}">
              <c16:uniqueId val="{00000003-D334-4EB3-9987-29DB32DA11BB}"/>
            </c:ext>
          </c:extLst>
        </c:ser>
        <c:ser>
          <c:idx val="2"/>
          <c:order val="2"/>
          <c:tx>
            <c:strRef>
              <c:f>'F5'!$D$31</c:f>
              <c:strCache>
                <c:ptCount val="1"/>
                <c:pt idx="0">
                  <c:v>CERT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'F5'!$A$32:$A$36</c:f>
              <c:strCache>
                <c:ptCount val="5"/>
                <c:pt idx="0">
                  <c:v>Age &lt; 25</c:v>
                </c:pt>
                <c:pt idx="1">
                  <c:v>25-29</c:v>
                </c:pt>
                <c:pt idx="2">
                  <c:v>30-39</c:v>
                </c:pt>
                <c:pt idx="3">
                  <c:v>40-49</c:v>
                </c:pt>
                <c:pt idx="4">
                  <c:v>50 and Over</c:v>
                </c:pt>
              </c:strCache>
            </c:strRef>
          </c:cat>
          <c:val>
            <c:numRef>
              <c:f>'F5'!$D$32:$D$36</c:f>
              <c:numCache>
                <c:formatCode>0%</c:formatCode>
                <c:ptCount val="5"/>
                <c:pt idx="0">
                  <c:v>0.22417347200263027</c:v>
                </c:pt>
                <c:pt idx="1">
                  <c:v>-0.10239141699454968</c:v>
                </c:pt>
                <c:pt idx="2">
                  <c:v>-0.13061043455992161</c:v>
                </c:pt>
                <c:pt idx="3">
                  <c:v>-0.21976762466971966</c:v>
                </c:pt>
                <c:pt idx="4">
                  <c:v>-0.24981713306443187</c:v>
                </c:pt>
              </c:numCache>
            </c:numRef>
          </c:val>
          <c:extLst>
            <c:ext xmlns:c16="http://schemas.microsoft.com/office/drawing/2014/chart" uri="{C3380CC4-5D6E-409C-BE32-E72D297353CC}">
              <c16:uniqueId val="{00000000-7107-4A82-8098-0A03403E6E97}"/>
            </c:ext>
          </c:extLst>
        </c:ser>
        <c:dLbls>
          <c:showLegendKey val="0"/>
          <c:showVal val="0"/>
          <c:showCatName val="0"/>
          <c:showSerName val="0"/>
          <c:showPercent val="0"/>
          <c:showBubbleSize val="0"/>
        </c:dLbls>
        <c:gapWidth val="69"/>
        <c:overlap val="1"/>
        <c:axId val="425704111"/>
        <c:axId val="33335935"/>
      </c:barChart>
      <c:catAx>
        <c:axId val="425704111"/>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3335935"/>
        <c:crosses val="autoZero"/>
        <c:auto val="1"/>
        <c:lblAlgn val="ctr"/>
        <c:lblOffset val="100"/>
        <c:noMultiLvlLbl val="0"/>
      </c:catAx>
      <c:valAx>
        <c:axId val="33335935"/>
        <c:scaling>
          <c:orientation val="minMax"/>
        </c:scaling>
        <c:delete val="1"/>
        <c:axPos val="l"/>
        <c:numFmt formatCode="0%" sourceLinked="0"/>
        <c:majorTickMark val="none"/>
        <c:minorTickMark val="none"/>
        <c:tickLblPos val="nextTo"/>
        <c:crossAx val="425704111"/>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73421988278470462"/>
          <c:y val="5.9765883694917879E-2"/>
          <c:w val="0.18777338806943641"/>
          <c:h val="5.427755074919431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8100653265691E-2"/>
          <c:y val="6.3730926033252852E-2"/>
          <c:w val="0.95739598919996571"/>
          <c:h val="0.69455977689674198"/>
        </c:manualLayout>
      </c:layout>
      <c:barChart>
        <c:barDir val="col"/>
        <c:grouping val="stacked"/>
        <c:varyColors val="0"/>
        <c:ser>
          <c:idx val="0"/>
          <c:order val="0"/>
          <c:tx>
            <c:strRef>
              <c:f>'F6'!$C$29</c:f>
              <c:strCache>
                <c:ptCount val="1"/>
                <c:pt idx="0">
                  <c:v>No Prior Award</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'F6'!$A$30:$B$43</c:f>
              <c:multiLvlStrCache>
                <c:ptCount val="14"/>
                <c:lvl>
                  <c:pt idx="0">
                    <c:v>2012-13</c:v>
                  </c:pt>
                  <c:pt idx="1">
                    <c:v>2013-14</c:v>
                  </c:pt>
                  <c:pt idx="2">
                    <c:v>2014-15</c:v>
                  </c:pt>
                  <c:pt idx="3">
                    <c:v>2015-16</c:v>
                  </c:pt>
                  <c:pt idx="4">
                    <c:v>2016-17</c:v>
                  </c:pt>
                  <c:pt idx="5">
                    <c:v>2017-18</c:v>
                  </c:pt>
                  <c:pt idx="6">
                    <c:v>2018-19</c:v>
                  </c:pt>
                  <c:pt idx="7">
                    <c:v>2012-13</c:v>
                  </c:pt>
                  <c:pt idx="8">
                    <c:v>2013-14</c:v>
                  </c:pt>
                  <c:pt idx="9">
                    <c:v>2014-15</c:v>
                  </c:pt>
                  <c:pt idx="10">
                    <c:v>2015-16</c:v>
                  </c:pt>
                  <c:pt idx="11">
                    <c:v>2016-17</c:v>
                  </c:pt>
                  <c:pt idx="12">
                    <c:v>2017-18</c:v>
                  </c:pt>
                  <c:pt idx="13">
                    <c:v>2018-19</c:v>
                  </c:pt>
                </c:lvl>
                <c:lvl>
                  <c:pt idx="0">
                    <c:v>Bachelor's Degree Earners</c:v>
                  </c:pt>
                  <c:pt idx="7">
                    <c:v>Associate Degree Earners</c:v>
                  </c:pt>
                </c:lvl>
              </c:multiLvlStrCache>
            </c:multiLvlStrRef>
          </c:cat>
          <c:val>
            <c:numRef>
              <c:f>'F6'!$C$30:$C$43</c:f>
              <c:numCache>
                <c:formatCode>0.0%</c:formatCode>
                <c:ptCount val="14"/>
                <c:pt idx="0">
                  <c:v>0.49174529715061288</c:v>
                </c:pt>
                <c:pt idx="1">
                  <c:v>0.47591371973477531</c:v>
                </c:pt>
                <c:pt idx="2">
                  <c:v>0.45913066382630191</c:v>
                </c:pt>
                <c:pt idx="3">
                  <c:v>0.44339771812331258</c:v>
                </c:pt>
                <c:pt idx="4">
                  <c:v>0.42846536080819225</c:v>
                </c:pt>
                <c:pt idx="5">
                  <c:v>0.41783231806524335</c:v>
                </c:pt>
                <c:pt idx="6">
                  <c:v>0.40847728442132475</c:v>
                </c:pt>
                <c:pt idx="7">
                  <c:v>0.7527992149101288</c:v>
                </c:pt>
                <c:pt idx="8">
                  <c:v>0.72329204148685711</c:v>
                </c:pt>
                <c:pt idx="9">
                  <c:v>0.71564386386079293</c:v>
                </c:pt>
                <c:pt idx="10">
                  <c:v>0.69552895052938746</c:v>
                </c:pt>
                <c:pt idx="11">
                  <c:v>0.68116426788701934</c:v>
                </c:pt>
                <c:pt idx="12">
                  <c:v>0.6601931765279121</c:v>
                </c:pt>
                <c:pt idx="13">
                  <c:v>0.65389194017429619</c:v>
                </c:pt>
              </c:numCache>
            </c:numRef>
          </c:val>
          <c:extLst>
            <c:ext xmlns:c16="http://schemas.microsoft.com/office/drawing/2014/chart" uri="{C3380CC4-5D6E-409C-BE32-E72D297353CC}">
              <c16:uniqueId val="{00000000-9278-4DC1-8738-4D53D7EB88AE}"/>
            </c:ext>
          </c:extLst>
        </c:ser>
        <c:ser>
          <c:idx val="1"/>
          <c:order val="1"/>
          <c:tx>
            <c:strRef>
              <c:f>'F6'!$D$29</c:f>
              <c:strCache>
                <c:ptCount val="1"/>
                <c:pt idx="0">
                  <c:v>Cert</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'F6'!$A$30:$B$43</c:f>
              <c:multiLvlStrCache>
                <c:ptCount val="14"/>
                <c:lvl>
                  <c:pt idx="0">
                    <c:v>2012-13</c:v>
                  </c:pt>
                  <c:pt idx="1">
                    <c:v>2013-14</c:v>
                  </c:pt>
                  <c:pt idx="2">
                    <c:v>2014-15</c:v>
                  </c:pt>
                  <c:pt idx="3">
                    <c:v>2015-16</c:v>
                  </c:pt>
                  <c:pt idx="4">
                    <c:v>2016-17</c:v>
                  </c:pt>
                  <c:pt idx="5">
                    <c:v>2017-18</c:v>
                  </c:pt>
                  <c:pt idx="6">
                    <c:v>2018-19</c:v>
                  </c:pt>
                  <c:pt idx="7">
                    <c:v>2012-13</c:v>
                  </c:pt>
                  <c:pt idx="8">
                    <c:v>2013-14</c:v>
                  </c:pt>
                  <c:pt idx="9">
                    <c:v>2014-15</c:v>
                  </c:pt>
                  <c:pt idx="10">
                    <c:v>2015-16</c:v>
                  </c:pt>
                  <c:pt idx="11">
                    <c:v>2016-17</c:v>
                  </c:pt>
                  <c:pt idx="12">
                    <c:v>2017-18</c:v>
                  </c:pt>
                  <c:pt idx="13">
                    <c:v>2018-19</c:v>
                  </c:pt>
                </c:lvl>
                <c:lvl>
                  <c:pt idx="0">
                    <c:v>Bachelor's Degree Earners</c:v>
                  </c:pt>
                  <c:pt idx="7">
                    <c:v>Associate Degree Earners</c:v>
                  </c:pt>
                </c:lvl>
              </c:multiLvlStrCache>
            </c:multiLvlStrRef>
          </c:cat>
          <c:val>
            <c:numRef>
              <c:f>'F6'!$D$30:$D$43</c:f>
              <c:numCache>
                <c:formatCode>0.0%</c:formatCode>
                <c:ptCount val="14"/>
                <c:pt idx="0">
                  <c:v>2.9806056845178345E-2</c:v>
                </c:pt>
                <c:pt idx="1">
                  <c:v>3.0801579370202239E-2</c:v>
                </c:pt>
                <c:pt idx="2">
                  <c:v>3.0923436222395503E-2</c:v>
                </c:pt>
                <c:pt idx="3">
                  <c:v>3.1183072119890281E-2</c:v>
                </c:pt>
                <c:pt idx="4">
                  <c:v>3.2629968869540976E-2</c:v>
                </c:pt>
                <c:pt idx="5">
                  <c:v>3.4743089931293332E-2</c:v>
                </c:pt>
                <c:pt idx="6">
                  <c:v>3.5998659800218442E-2</c:v>
                </c:pt>
                <c:pt idx="7">
                  <c:v>0.10056581177350354</c:v>
                </c:pt>
                <c:pt idx="8">
                  <c:v>0.11507888250904846</c:v>
                </c:pt>
                <c:pt idx="9">
                  <c:v>0.12134781486457599</c:v>
                </c:pt>
                <c:pt idx="10">
                  <c:v>0.13073266061113881</c:v>
                </c:pt>
                <c:pt idx="11">
                  <c:v>0.13317521921717365</c:v>
                </c:pt>
                <c:pt idx="12">
                  <c:v>0.14299016971039</c:v>
                </c:pt>
                <c:pt idx="13">
                  <c:v>0.1490661815201085</c:v>
                </c:pt>
              </c:numCache>
            </c:numRef>
          </c:val>
          <c:extLst>
            <c:ext xmlns:c16="http://schemas.microsoft.com/office/drawing/2014/chart" uri="{C3380CC4-5D6E-409C-BE32-E72D297353CC}">
              <c16:uniqueId val="{00000001-9278-4DC1-8738-4D53D7EB88AE}"/>
            </c:ext>
          </c:extLst>
        </c:ser>
        <c:ser>
          <c:idx val="2"/>
          <c:order val="2"/>
          <c:tx>
            <c:strRef>
              <c:f>'F6'!$E$29</c:f>
              <c:strCache>
                <c:ptCount val="1"/>
                <c:pt idx="0">
                  <c:v>AA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'F6'!$A$30:$B$43</c:f>
              <c:multiLvlStrCache>
                <c:ptCount val="14"/>
                <c:lvl>
                  <c:pt idx="0">
                    <c:v>2012-13</c:v>
                  </c:pt>
                  <c:pt idx="1">
                    <c:v>2013-14</c:v>
                  </c:pt>
                  <c:pt idx="2">
                    <c:v>2014-15</c:v>
                  </c:pt>
                  <c:pt idx="3">
                    <c:v>2015-16</c:v>
                  </c:pt>
                  <c:pt idx="4">
                    <c:v>2016-17</c:v>
                  </c:pt>
                  <c:pt idx="5">
                    <c:v>2017-18</c:v>
                  </c:pt>
                  <c:pt idx="6">
                    <c:v>2018-19</c:v>
                  </c:pt>
                  <c:pt idx="7">
                    <c:v>2012-13</c:v>
                  </c:pt>
                  <c:pt idx="8">
                    <c:v>2013-14</c:v>
                  </c:pt>
                  <c:pt idx="9">
                    <c:v>2014-15</c:v>
                  </c:pt>
                  <c:pt idx="10">
                    <c:v>2015-16</c:v>
                  </c:pt>
                  <c:pt idx="11">
                    <c:v>2016-17</c:v>
                  </c:pt>
                  <c:pt idx="12">
                    <c:v>2017-18</c:v>
                  </c:pt>
                  <c:pt idx="13">
                    <c:v>2018-19</c:v>
                  </c:pt>
                </c:lvl>
                <c:lvl>
                  <c:pt idx="0">
                    <c:v>Bachelor's Degree Earners</c:v>
                  </c:pt>
                  <c:pt idx="7">
                    <c:v>Associate Degree Earners</c:v>
                  </c:pt>
                </c:lvl>
              </c:multiLvlStrCache>
            </c:multiLvlStrRef>
          </c:cat>
          <c:val>
            <c:numRef>
              <c:f>'F6'!$E$30:$E$43</c:f>
              <c:numCache>
                <c:formatCode>0.0%</c:formatCode>
                <c:ptCount val="14"/>
                <c:pt idx="0">
                  <c:v>0.43443101515828786</c:v>
                </c:pt>
                <c:pt idx="1">
                  <c:v>0.44613320978181153</c:v>
                </c:pt>
                <c:pt idx="2">
                  <c:v>0.45899731573449803</c:v>
                </c:pt>
                <c:pt idx="3">
                  <c:v>0.47253412756021757</c:v>
                </c:pt>
                <c:pt idx="4">
                  <c:v>0.48175001108386911</c:v>
                </c:pt>
                <c:pt idx="5">
                  <c:v>0.48764631203844322</c:v>
                </c:pt>
                <c:pt idx="6">
                  <c:v>0.49078250352428909</c:v>
                </c:pt>
                <c:pt idx="7">
                  <c:v>9.052597421899998E-2</c:v>
                </c:pt>
                <c:pt idx="8">
                  <c:v>9.807805024480401E-2</c:v>
                </c:pt>
                <c:pt idx="9">
                  <c:v>9.9277001482773769E-2</c:v>
                </c:pt>
                <c:pt idx="10">
                  <c:v>0.10757446465809571</c:v>
                </c:pt>
                <c:pt idx="11">
                  <c:v>0.11438768362131393</c:v>
                </c:pt>
                <c:pt idx="12">
                  <c:v>0.12078839710639243</c:v>
                </c:pt>
                <c:pt idx="13">
                  <c:v>0.11802493624108407</c:v>
                </c:pt>
              </c:numCache>
            </c:numRef>
          </c:val>
          <c:extLst>
            <c:ext xmlns:c16="http://schemas.microsoft.com/office/drawing/2014/chart" uri="{C3380CC4-5D6E-409C-BE32-E72D297353CC}">
              <c16:uniqueId val="{00000002-9278-4DC1-8738-4D53D7EB88AE}"/>
            </c:ext>
          </c:extLst>
        </c:ser>
        <c:ser>
          <c:idx val="3"/>
          <c:order val="3"/>
          <c:tx>
            <c:strRef>
              <c:f>'F6'!$F$29</c:f>
              <c:strCache>
                <c:ptCount val="1"/>
                <c:pt idx="0">
                  <c:v>BA or higher</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'F6'!$A$30:$B$43</c:f>
              <c:multiLvlStrCache>
                <c:ptCount val="14"/>
                <c:lvl>
                  <c:pt idx="0">
                    <c:v>2012-13</c:v>
                  </c:pt>
                  <c:pt idx="1">
                    <c:v>2013-14</c:v>
                  </c:pt>
                  <c:pt idx="2">
                    <c:v>2014-15</c:v>
                  </c:pt>
                  <c:pt idx="3">
                    <c:v>2015-16</c:v>
                  </c:pt>
                  <c:pt idx="4">
                    <c:v>2016-17</c:v>
                  </c:pt>
                  <c:pt idx="5">
                    <c:v>2017-18</c:v>
                  </c:pt>
                  <c:pt idx="6">
                    <c:v>2018-19</c:v>
                  </c:pt>
                  <c:pt idx="7">
                    <c:v>2012-13</c:v>
                  </c:pt>
                  <c:pt idx="8">
                    <c:v>2013-14</c:v>
                  </c:pt>
                  <c:pt idx="9">
                    <c:v>2014-15</c:v>
                  </c:pt>
                  <c:pt idx="10">
                    <c:v>2015-16</c:v>
                  </c:pt>
                  <c:pt idx="11">
                    <c:v>2016-17</c:v>
                  </c:pt>
                  <c:pt idx="12">
                    <c:v>2017-18</c:v>
                  </c:pt>
                  <c:pt idx="13">
                    <c:v>2018-19</c:v>
                  </c:pt>
                </c:lvl>
                <c:lvl>
                  <c:pt idx="0">
                    <c:v>Bachelor's Degree Earners</c:v>
                  </c:pt>
                  <c:pt idx="7">
                    <c:v>Associate Degree Earners</c:v>
                  </c:pt>
                </c:lvl>
              </c:multiLvlStrCache>
            </c:multiLvlStrRef>
          </c:cat>
          <c:val>
            <c:numRef>
              <c:f>'F6'!$F$30:$F$43</c:f>
              <c:numCache>
                <c:formatCode>0.0%</c:formatCode>
                <c:ptCount val="14"/>
                <c:pt idx="0">
                  <c:v>4.4017630845920842E-2</c:v>
                </c:pt>
                <c:pt idx="1">
                  <c:v>4.7151491113210965E-2</c:v>
                </c:pt>
                <c:pt idx="2">
                  <c:v>5.0948584216804496E-2</c:v>
                </c:pt>
                <c:pt idx="3">
                  <c:v>5.2885082196579718E-2</c:v>
                </c:pt>
                <c:pt idx="4">
                  <c:v>5.7154659238397652E-2</c:v>
                </c:pt>
                <c:pt idx="5">
                  <c:v>5.9778279965020081E-2</c:v>
                </c:pt>
                <c:pt idx="6">
                  <c:v>6.474155225416757E-2</c:v>
                </c:pt>
                <c:pt idx="7">
                  <c:v>5.6108999097367739E-2</c:v>
                </c:pt>
                <c:pt idx="8">
                  <c:v>6.3551025759290489E-2</c:v>
                </c:pt>
                <c:pt idx="9">
                  <c:v>6.3731319791857241E-2</c:v>
                </c:pt>
                <c:pt idx="10">
                  <c:v>6.616392420137801E-2</c:v>
                </c:pt>
                <c:pt idx="11">
                  <c:v>7.127282927449316E-2</c:v>
                </c:pt>
                <c:pt idx="12">
                  <c:v>7.6028256655305465E-2</c:v>
                </c:pt>
                <c:pt idx="13">
                  <c:v>7.9016942064511361E-2</c:v>
                </c:pt>
              </c:numCache>
            </c:numRef>
          </c:val>
          <c:extLst>
            <c:ext xmlns:c16="http://schemas.microsoft.com/office/drawing/2014/chart" uri="{C3380CC4-5D6E-409C-BE32-E72D297353CC}">
              <c16:uniqueId val="{00000003-9278-4DC1-8738-4D53D7EB88AE}"/>
            </c:ext>
          </c:extLst>
        </c:ser>
        <c:dLbls>
          <c:dLblPos val="ctr"/>
          <c:showLegendKey val="0"/>
          <c:showVal val="1"/>
          <c:showCatName val="0"/>
          <c:showSerName val="0"/>
          <c:showPercent val="0"/>
          <c:showBubbleSize val="0"/>
        </c:dLbls>
        <c:gapWidth val="50"/>
        <c:overlap val="100"/>
        <c:axId val="193624207"/>
        <c:axId val="1774648143"/>
      </c:barChart>
      <c:catAx>
        <c:axId val="193624207"/>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4648143"/>
        <c:crosses val="autoZero"/>
        <c:auto val="1"/>
        <c:lblAlgn val="ctr"/>
        <c:lblOffset val="100"/>
        <c:noMultiLvlLbl val="0"/>
      </c:catAx>
      <c:valAx>
        <c:axId val="1774648143"/>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2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First-Time Graduates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0407635021232103"/>
          <c:y val="9.5102564102564097E-2"/>
          <c:w val="0.87233766510893462"/>
          <c:h val="0.66636765596608116"/>
        </c:manualLayout>
      </c:layout>
      <c:lineChart>
        <c:grouping val="standard"/>
        <c:varyColors val="0"/>
        <c:ser>
          <c:idx val="0"/>
          <c:order val="0"/>
          <c:tx>
            <c:strRef>
              <c:f>'F7'!$C$26</c:f>
              <c:strCache>
                <c:ptCount val="1"/>
                <c:pt idx="0">
                  <c:v>Under 25</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multiLvlStrRef>
              <c:f>'F7'!$A$27:$B$57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'F7'!$C$27:$C$57</c:f>
              <c:numCache>
                <c:formatCode>0%</c:formatCode>
                <c:ptCount val="31"/>
                <c:pt idx="0">
                  <c:v>0.68713709794047717</c:v>
                </c:pt>
                <c:pt idx="1">
                  <c:v>0.69981357658409393</c:v>
                </c:pt>
                <c:pt idx="2">
                  <c:v>0.71687544026832395</c:v>
                </c:pt>
                <c:pt idx="3">
                  <c:v>0.72977159168731476</c:v>
                </c:pt>
                <c:pt idx="4">
                  <c:v>0.74212690532355363</c:v>
                </c:pt>
                <c:pt idx="5">
                  <c:v>0.75551084619760933</c:v>
                </c:pt>
                <c:pt idx="6">
                  <c:v>0.76494860010451604</c:v>
                </c:pt>
                <c:pt idx="8">
                  <c:v>0.76959432485920387</c:v>
                </c:pt>
                <c:pt idx="9">
                  <c:v>0.77647121517738604</c:v>
                </c:pt>
                <c:pt idx="10">
                  <c:v>0.78064693138720376</c:v>
                </c:pt>
                <c:pt idx="11">
                  <c:v>0.78002314518772276</c:v>
                </c:pt>
                <c:pt idx="12">
                  <c:v>0.78244406084490481</c:v>
                </c:pt>
                <c:pt idx="13">
                  <c:v>0.7838987934377194</c:v>
                </c:pt>
                <c:pt idx="14">
                  <c:v>0.78609723052302927</c:v>
                </c:pt>
                <c:pt idx="16">
                  <c:v>0.65487891411339372</c:v>
                </c:pt>
                <c:pt idx="17">
                  <c:v>0.66723113358937525</c:v>
                </c:pt>
                <c:pt idx="18">
                  <c:v>0.68047486986834171</c:v>
                </c:pt>
                <c:pt idx="19">
                  <c:v>0.69419403599864271</c:v>
                </c:pt>
                <c:pt idx="20">
                  <c:v>0.71147630769401593</c:v>
                </c:pt>
                <c:pt idx="21">
                  <c:v>0.72642191436130799</c:v>
                </c:pt>
                <c:pt idx="22">
                  <c:v>0.73975990954685977</c:v>
                </c:pt>
                <c:pt idx="24">
                  <c:v>0.63296539925071216</c:v>
                </c:pt>
                <c:pt idx="25">
                  <c:v>0.64376127948941841</c:v>
                </c:pt>
                <c:pt idx="26">
                  <c:v>0.64819992743036292</c:v>
                </c:pt>
                <c:pt idx="27">
                  <c:v>0.65493619982364548</c:v>
                </c:pt>
                <c:pt idx="28">
                  <c:v>0.66795398396760786</c:v>
                </c:pt>
                <c:pt idx="29">
                  <c:v>0.67310760994692753</c:v>
                </c:pt>
                <c:pt idx="30">
                  <c:v>0.67893977290478424</c:v>
                </c:pt>
              </c:numCache>
            </c:numRef>
          </c:val>
          <c:smooth val="0"/>
          <c:extLst>
            <c:ext xmlns:c16="http://schemas.microsoft.com/office/drawing/2014/chart" uri="{C3380CC4-5D6E-409C-BE32-E72D297353CC}">
              <c16:uniqueId val="{00000000-E68E-4E74-8FE4-CEB50598E6D0}"/>
            </c:ext>
          </c:extLst>
        </c:ser>
        <c:ser>
          <c:idx val="1"/>
          <c:order val="1"/>
          <c:tx>
            <c:strRef>
              <c:f>'F7'!$D$26</c:f>
              <c:strCache>
                <c:ptCount val="1"/>
                <c:pt idx="0">
                  <c:v>25-29</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multiLvlStrRef>
              <c:f>'F7'!$A$27:$B$57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'F7'!$D$27:$D$57</c:f>
              <c:numCache>
                <c:formatCode>0%</c:formatCode>
                <c:ptCount val="31"/>
                <c:pt idx="0">
                  <c:v>0.11903054139831332</c:v>
                </c:pt>
                <c:pt idx="1">
                  <c:v>0.11621687361406162</c:v>
                </c:pt>
                <c:pt idx="2">
                  <c:v>0.11309772565921643</c:v>
                </c:pt>
                <c:pt idx="3">
                  <c:v>0.1111121527228251</c:v>
                </c:pt>
                <c:pt idx="4">
                  <c:v>0.10853330172491885</c:v>
                </c:pt>
                <c:pt idx="5">
                  <c:v>0.1038956954506525</c:v>
                </c:pt>
                <c:pt idx="6">
                  <c:v>0.10086386600046156</c:v>
                </c:pt>
                <c:pt idx="8">
                  <c:v>9.7548690681457204E-2</c:v>
                </c:pt>
                <c:pt idx="9">
                  <c:v>9.6878638301467437E-2</c:v>
                </c:pt>
                <c:pt idx="10">
                  <c:v>9.7076118274229947E-2</c:v>
                </c:pt>
                <c:pt idx="11">
                  <c:v>9.9084639293932339E-2</c:v>
                </c:pt>
                <c:pt idx="12">
                  <c:v>9.7989090937922671E-2</c:v>
                </c:pt>
                <c:pt idx="13">
                  <c:v>9.8744458642173918E-2</c:v>
                </c:pt>
                <c:pt idx="14">
                  <c:v>9.5600571606078225E-2</c:v>
                </c:pt>
                <c:pt idx="16">
                  <c:v>0.13423640857106817</c:v>
                </c:pt>
                <c:pt idx="17">
                  <c:v>0.1301416531367407</c:v>
                </c:pt>
                <c:pt idx="18">
                  <c:v>0.12921918622912928</c:v>
                </c:pt>
                <c:pt idx="19">
                  <c:v>0.12714116873517617</c:v>
                </c:pt>
                <c:pt idx="20">
                  <c:v>0.12249658750921322</c:v>
                </c:pt>
                <c:pt idx="21">
                  <c:v>0.11836718403508395</c:v>
                </c:pt>
                <c:pt idx="22">
                  <c:v>0.11286297262473588</c:v>
                </c:pt>
                <c:pt idx="24">
                  <c:v>0.16041192378755811</c:v>
                </c:pt>
                <c:pt idx="25">
                  <c:v>0.15855666889938858</c:v>
                </c:pt>
                <c:pt idx="26">
                  <c:v>0.15927461080212488</c:v>
                </c:pt>
                <c:pt idx="27">
                  <c:v>0.16021458381463477</c:v>
                </c:pt>
                <c:pt idx="28">
                  <c:v>0.15628370149307139</c:v>
                </c:pt>
                <c:pt idx="29">
                  <c:v>0.15470496254525809</c:v>
                </c:pt>
                <c:pt idx="30">
                  <c:v>0.15103279336946707</c:v>
                </c:pt>
              </c:numCache>
            </c:numRef>
          </c:val>
          <c:smooth val="0"/>
          <c:extLst>
            <c:ext xmlns:c16="http://schemas.microsoft.com/office/drawing/2014/chart" uri="{C3380CC4-5D6E-409C-BE32-E72D297353CC}">
              <c16:uniqueId val="{00000001-E68E-4E74-8FE4-CEB50598E6D0}"/>
            </c:ext>
          </c:extLst>
        </c:ser>
        <c:ser>
          <c:idx val="2"/>
          <c:order val="2"/>
          <c:tx>
            <c:strRef>
              <c:f>'F7'!$E$26</c:f>
              <c:strCache>
                <c:ptCount val="1"/>
                <c:pt idx="0">
                  <c:v>30-39</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multiLvlStrRef>
              <c:f>'F7'!$A$27:$B$57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'F7'!$E$27:$E$57</c:f>
              <c:numCache>
                <c:formatCode>0%</c:formatCode>
                <c:ptCount val="31"/>
                <c:pt idx="0">
                  <c:v>0.10558956823689167</c:v>
                </c:pt>
                <c:pt idx="1">
                  <c:v>0.10179850366167187</c:v>
                </c:pt>
                <c:pt idx="2">
                  <c:v>9.5807191078796677E-2</c:v>
                </c:pt>
                <c:pt idx="3">
                  <c:v>9.0399921204346798E-2</c:v>
                </c:pt>
                <c:pt idx="4">
                  <c:v>8.5588288941825005E-2</c:v>
                </c:pt>
                <c:pt idx="5">
                  <c:v>8.1973586256197856E-2</c:v>
                </c:pt>
                <c:pt idx="6">
                  <c:v>7.849240752358029E-2</c:v>
                </c:pt>
                <c:pt idx="8">
                  <c:v>7.2738544223174703E-2</c:v>
                </c:pt>
                <c:pt idx="9">
                  <c:v>6.9742786041134583E-2</c:v>
                </c:pt>
                <c:pt idx="10">
                  <c:v>6.9588911071769399E-2</c:v>
                </c:pt>
                <c:pt idx="11">
                  <c:v>6.9011336657037417E-2</c:v>
                </c:pt>
                <c:pt idx="12">
                  <c:v>7.0578183949513332E-2</c:v>
                </c:pt>
                <c:pt idx="13">
                  <c:v>6.9540367558971972E-2</c:v>
                </c:pt>
                <c:pt idx="14">
                  <c:v>7.1729061369005739E-2</c:v>
                </c:pt>
                <c:pt idx="16">
                  <c:v>0.11950705685116261</c:v>
                </c:pt>
                <c:pt idx="17">
                  <c:v>0.11394936254278409</c:v>
                </c:pt>
                <c:pt idx="18">
                  <c:v>0.10835093374129078</c:v>
                </c:pt>
                <c:pt idx="19">
                  <c:v>0.10347709431833348</c:v>
                </c:pt>
                <c:pt idx="20">
                  <c:v>9.7816220559164432E-2</c:v>
                </c:pt>
                <c:pt idx="21">
                  <c:v>9.2447168039523034E-2</c:v>
                </c:pt>
                <c:pt idx="22">
                  <c:v>8.8900343512424901E-2</c:v>
                </c:pt>
                <c:pt idx="24">
                  <c:v>0.11644418338636643</c:v>
                </c:pt>
                <c:pt idx="25">
                  <c:v>0.11294356535525343</c:v>
                </c:pt>
                <c:pt idx="26">
                  <c:v>0.11165391578466401</c:v>
                </c:pt>
                <c:pt idx="27">
                  <c:v>0.10939623920685083</c:v>
                </c:pt>
                <c:pt idx="28">
                  <c:v>0.1058616416105604</c:v>
                </c:pt>
                <c:pt idx="29">
                  <c:v>0.10494998656423488</c:v>
                </c:pt>
                <c:pt idx="30">
                  <c:v>0.10359239965558369</c:v>
                </c:pt>
              </c:numCache>
            </c:numRef>
          </c:val>
          <c:smooth val="0"/>
          <c:extLst>
            <c:ext xmlns:c16="http://schemas.microsoft.com/office/drawing/2014/chart" uri="{C3380CC4-5D6E-409C-BE32-E72D297353CC}">
              <c16:uniqueId val="{00000002-E68E-4E74-8FE4-CEB50598E6D0}"/>
            </c:ext>
          </c:extLst>
        </c:ser>
        <c:ser>
          <c:idx val="3"/>
          <c:order val="3"/>
          <c:tx>
            <c:strRef>
              <c:f>'F7'!$F$26</c:f>
              <c:strCache>
                <c:ptCount val="1"/>
                <c:pt idx="0">
                  <c:v>40-49</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multiLvlStrRef>
              <c:f>'F7'!$A$27:$B$57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'F7'!$F$27:$F$57</c:f>
              <c:numCache>
                <c:formatCode>0%</c:formatCode>
                <c:ptCount val="31"/>
                <c:pt idx="0">
                  <c:v>5.7193234725947735E-2</c:v>
                </c:pt>
                <c:pt idx="1">
                  <c:v>5.2661292703522065E-2</c:v>
                </c:pt>
                <c:pt idx="2">
                  <c:v>4.7952914309650811E-2</c:v>
                </c:pt>
                <c:pt idx="3">
                  <c:v>4.4233541592626012E-2</c:v>
                </c:pt>
                <c:pt idx="4">
                  <c:v>4.0914881513615602E-2</c:v>
                </c:pt>
                <c:pt idx="5">
                  <c:v>3.8024750716753382E-2</c:v>
                </c:pt>
                <c:pt idx="6">
                  <c:v>3.6491837432925493E-2</c:v>
                </c:pt>
                <c:pt idx="8">
                  <c:v>3.9018636075536017E-2</c:v>
                </c:pt>
                <c:pt idx="9">
                  <c:v>3.6030158863101909E-2</c:v>
                </c:pt>
                <c:pt idx="10">
                  <c:v>3.3317485831412565E-2</c:v>
                </c:pt>
                <c:pt idx="11">
                  <c:v>3.2389339524583942E-2</c:v>
                </c:pt>
                <c:pt idx="12">
                  <c:v>3.130249788995567E-2</c:v>
                </c:pt>
                <c:pt idx="13">
                  <c:v>3.0468148171086139E-2</c:v>
                </c:pt>
                <c:pt idx="14">
                  <c:v>2.9984805827364319E-2</c:v>
                </c:pt>
                <c:pt idx="16">
                  <c:v>6.1877449766623467E-2</c:v>
                </c:pt>
                <c:pt idx="17">
                  <c:v>5.8502578327402098E-2</c:v>
                </c:pt>
                <c:pt idx="18">
                  <c:v>5.3887567942774925E-2</c:v>
                </c:pt>
                <c:pt idx="19">
                  <c:v>4.9377111209194212E-2</c:v>
                </c:pt>
                <c:pt idx="20">
                  <c:v>4.5350272610959468E-2</c:v>
                </c:pt>
                <c:pt idx="21">
                  <c:v>4.1790373568531262E-2</c:v>
                </c:pt>
                <c:pt idx="22">
                  <c:v>3.8989567457564253E-2</c:v>
                </c:pt>
                <c:pt idx="24">
                  <c:v>5.7366789858801157E-2</c:v>
                </c:pt>
                <c:pt idx="25">
                  <c:v>5.3224856466027343E-2</c:v>
                </c:pt>
                <c:pt idx="26">
                  <c:v>5.0299167369005082E-2</c:v>
                </c:pt>
                <c:pt idx="27">
                  <c:v>4.703915894686124E-2</c:v>
                </c:pt>
                <c:pt idx="28">
                  <c:v>4.3770002659596435E-2</c:v>
                </c:pt>
                <c:pt idx="29">
                  <c:v>4.3246295634208516E-2</c:v>
                </c:pt>
                <c:pt idx="30">
                  <c:v>4.321795197587619E-2</c:v>
                </c:pt>
              </c:numCache>
            </c:numRef>
          </c:val>
          <c:smooth val="0"/>
          <c:extLst>
            <c:ext xmlns:c16="http://schemas.microsoft.com/office/drawing/2014/chart" uri="{C3380CC4-5D6E-409C-BE32-E72D297353CC}">
              <c16:uniqueId val="{00000003-E68E-4E74-8FE4-CEB50598E6D0}"/>
            </c:ext>
          </c:extLst>
        </c:ser>
        <c:ser>
          <c:idx val="4"/>
          <c:order val="4"/>
          <c:tx>
            <c:strRef>
              <c:f>'F7'!$G$26</c:f>
              <c:strCache>
                <c:ptCount val="1"/>
                <c:pt idx="0">
                  <c:v>50 and Over</c:v>
                </c:pt>
              </c:strCache>
            </c:strRef>
          </c:tx>
          <c:spPr>
            <a:ln w="34925" cap="rnd">
              <a:solidFill>
                <a:schemeClr val="accent5"/>
              </a:solidFill>
              <a:round/>
            </a:ln>
            <a:effectLst>
              <a:outerShdw blurRad="57150" dist="19050" dir="5400000" algn="ctr" rotWithShape="0">
                <a:srgbClr val="000000">
                  <a:alpha val="63000"/>
                </a:srgbClr>
              </a:outerShdw>
            </a:effectLst>
          </c:spPr>
          <c:marker>
            <c:symbol val="none"/>
          </c:marker>
          <c:cat>
            <c:multiLvlStrRef>
              <c:f>'F7'!$A$27:$B$57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'F7'!$G$27:$G$57</c:f>
              <c:numCache>
                <c:formatCode>0%</c:formatCode>
                <c:ptCount val="31"/>
                <c:pt idx="0">
                  <c:v>3.1049557698370089E-2</c:v>
                </c:pt>
                <c:pt idx="1">
                  <c:v>2.9509753436650292E-2</c:v>
                </c:pt>
                <c:pt idx="2">
                  <c:v>2.6266728684012058E-2</c:v>
                </c:pt>
                <c:pt idx="3">
                  <c:v>2.4482792792887342E-2</c:v>
                </c:pt>
                <c:pt idx="4">
                  <c:v>2.2836622496086822E-2</c:v>
                </c:pt>
                <c:pt idx="5">
                  <c:v>2.059512137878677E-2</c:v>
                </c:pt>
                <c:pt idx="6">
                  <c:v>1.9203288938516614E-2</c:v>
                </c:pt>
                <c:pt idx="8">
                  <c:v>2.1099804160628229E-2</c:v>
                </c:pt>
                <c:pt idx="9">
                  <c:v>2.0877201616909962E-2</c:v>
                </c:pt>
                <c:pt idx="10">
                  <c:v>1.9370553435384377E-2</c:v>
                </c:pt>
                <c:pt idx="11">
                  <c:v>1.9491539336723665E-2</c:v>
                </c:pt>
                <c:pt idx="12">
                  <c:v>1.7686166377703646E-2</c:v>
                </c:pt>
                <c:pt idx="13">
                  <c:v>1.7348232190048416E-2</c:v>
                </c:pt>
                <c:pt idx="14">
                  <c:v>1.6588330674522315E-2</c:v>
                </c:pt>
                <c:pt idx="16">
                  <c:v>2.9500170697752074E-2</c:v>
                </c:pt>
                <c:pt idx="17">
                  <c:v>3.0175272403697776E-2</c:v>
                </c:pt>
                <c:pt idx="18">
                  <c:v>2.8067442218463315E-2</c:v>
                </c:pt>
                <c:pt idx="19">
                  <c:v>2.5810589738653418E-2</c:v>
                </c:pt>
                <c:pt idx="20">
                  <c:v>2.286061162664689E-2</c:v>
                </c:pt>
                <c:pt idx="21">
                  <c:v>2.0973359995553838E-2</c:v>
                </c:pt>
                <c:pt idx="22">
                  <c:v>1.9487206858415148E-2</c:v>
                </c:pt>
                <c:pt idx="24">
                  <c:v>3.2811703716562078E-2</c:v>
                </c:pt>
                <c:pt idx="25">
                  <c:v>3.1513629789912186E-2</c:v>
                </c:pt>
                <c:pt idx="26">
                  <c:v>3.057237861384314E-2</c:v>
                </c:pt>
                <c:pt idx="27">
                  <c:v>2.8413818208007768E-2</c:v>
                </c:pt>
                <c:pt idx="28">
                  <c:v>2.6130670269163929E-2</c:v>
                </c:pt>
                <c:pt idx="29">
                  <c:v>2.399114530937101E-2</c:v>
                </c:pt>
                <c:pt idx="30">
                  <c:v>2.3217082094288771E-2</c:v>
                </c:pt>
              </c:numCache>
            </c:numRef>
          </c:val>
          <c:smooth val="0"/>
          <c:extLst>
            <c:ext xmlns:c16="http://schemas.microsoft.com/office/drawing/2014/chart" uri="{C3380CC4-5D6E-409C-BE32-E72D297353CC}">
              <c16:uniqueId val="{00000004-E68E-4E74-8FE4-CEB50598E6D0}"/>
            </c:ext>
          </c:extLst>
        </c:ser>
        <c:dLbls>
          <c:showLegendKey val="0"/>
          <c:showVal val="0"/>
          <c:showCatName val="0"/>
          <c:showSerName val="0"/>
          <c:showPercent val="0"/>
          <c:showBubbleSize val="0"/>
        </c:dLbls>
        <c:smooth val="0"/>
        <c:axId val="2043903168"/>
        <c:axId val="2032337376"/>
      </c:lineChart>
      <c:catAx>
        <c:axId val="204390316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32337376"/>
        <c:crosses val="autoZero"/>
        <c:auto val="1"/>
        <c:lblAlgn val="ctr"/>
        <c:lblOffset val="100"/>
        <c:noMultiLvlLbl val="0"/>
      </c:catAx>
      <c:valAx>
        <c:axId val="20323373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439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Graduates with Prior Awards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9.9464932777218559E-2"/>
          <c:y val="0.11515271117426111"/>
          <c:w val="0.87752465954032544"/>
          <c:h val="0.65657398088396846"/>
        </c:manualLayout>
      </c:layout>
      <c:lineChart>
        <c:grouping val="standard"/>
        <c:varyColors val="0"/>
        <c:ser>
          <c:idx val="0"/>
          <c:order val="0"/>
          <c:tx>
            <c:strRef>
              <c:f>'F7'!$L$26</c:f>
              <c:strCache>
                <c:ptCount val="1"/>
                <c:pt idx="0">
                  <c:v>Under 25</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multiLvlStrRef>
              <c:f>'F7'!$J$27:$K$57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'F7'!$L$27:$L$57</c:f>
              <c:numCache>
                <c:formatCode>0%</c:formatCode>
                <c:ptCount val="31"/>
                <c:pt idx="0">
                  <c:v>0.28907003084856575</c:v>
                </c:pt>
                <c:pt idx="1">
                  <c:v>0.29358962058603622</c:v>
                </c:pt>
                <c:pt idx="2">
                  <c:v>0.30636225880217538</c:v>
                </c:pt>
                <c:pt idx="3">
                  <c:v>0.31640444771082654</c:v>
                </c:pt>
                <c:pt idx="4">
                  <c:v>0.32859051633133013</c:v>
                </c:pt>
                <c:pt idx="5">
                  <c:v>0.34578558556660927</c:v>
                </c:pt>
                <c:pt idx="6">
                  <c:v>0.3498832379119664</c:v>
                </c:pt>
                <c:pt idx="8">
                  <c:v>0.35078680722688482</c:v>
                </c:pt>
                <c:pt idx="9">
                  <c:v>0.34653671244794648</c:v>
                </c:pt>
                <c:pt idx="10">
                  <c:v>0.34287246505871133</c:v>
                </c:pt>
                <c:pt idx="11">
                  <c:v>0.34728836147030573</c:v>
                </c:pt>
                <c:pt idx="12">
                  <c:v>0.35090883400219797</c:v>
                </c:pt>
                <c:pt idx="13">
                  <c:v>0.35845344371047416</c:v>
                </c:pt>
                <c:pt idx="14">
                  <c:v>0.35426418866293841</c:v>
                </c:pt>
                <c:pt idx="16">
                  <c:v>0.3081068417520012</c:v>
                </c:pt>
                <c:pt idx="17">
                  <c:v>0.31387479200815804</c:v>
                </c:pt>
                <c:pt idx="18">
                  <c:v>0.31374535477841953</c:v>
                </c:pt>
                <c:pt idx="19">
                  <c:v>0.32386407751231472</c:v>
                </c:pt>
                <c:pt idx="20">
                  <c:v>0.33841529970636619</c:v>
                </c:pt>
                <c:pt idx="21">
                  <c:v>0.35108702161687871</c:v>
                </c:pt>
                <c:pt idx="22">
                  <c:v>0.3621613969646858</c:v>
                </c:pt>
                <c:pt idx="24">
                  <c:v>0.30570443837702771</c:v>
                </c:pt>
                <c:pt idx="25">
                  <c:v>0.30935248158160272</c:v>
                </c:pt>
                <c:pt idx="26">
                  <c:v>0.30348361849550376</c:v>
                </c:pt>
                <c:pt idx="27">
                  <c:v>0.30767134518086259</c:v>
                </c:pt>
                <c:pt idx="28">
                  <c:v>0.31283894906557974</c:v>
                </c:pt>
                <c:pt idx="29">
                  <c:v>0.30917832729570294</c:v>
                </c:pt>
                <c:pt idx="30">
                  <c:v>0.32696837366963988</c:v>
                </c:pt>
              </c:numCache>
            </c:numRef>
          </c:val>
          <c:smooth val="0"/>
          <c:extLst>
            <c:ext xmlns:c16="http://schemas.microsoft.com/office/drawing/2014/chart" uri="{C3380CC4-5D6E-409C-BE32-E72D297353CC}">
              <c16:uniqueId val="{00000000-8A5D-4618-9517-4172393A3AC8}"/>
            </c:ext>
          </c:extLst>
        </c:ser>
        <c:ser>
          <c:idx val="1"/>
          <c:order val="1"/>
          <c:tx>
            <c:strRef>
              <c:f>'F7'!$M$26</c:f>
              <c:strCache>
                <c:ptCount val="1"/>
                <c:pt idx="0">
                  <c:v>25-29</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multiLvlStrRef>
              <c:f>'F7'!$J$27:$K$57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'F7'!$M$27:$M$57</c:f>
              <c:numCache>
                <c:formatCode>0%</c:formatCode>
                <c:ptCount val="31"/>
                <c:pt idx="0">
                  <c:v>0.24134327854259713</c:v>
                </c:pt>
                <c:pt idx="1">
                  <c:v>0.24062542240866758</c:v>
                </c:pt>
                <c:pt idx="2">
                  <c:v>0.23889581914094296</c:v>
                </c:pt>
                <c:pt idx="3">
                  <c:v>0.24136754313947892</c:v>
                </c:pt>
                <c:pt idx="4">
                  <c:v>0.2403954093203074</c:v>
                </c:pt>
                <c:pt idx="5">
                  <c:v>0.23733246029996982</c:v>
                </c:pt>
                <c:pt idx="6">
                  <c:v>0.23835241028586604</c:v>
                </c:pt>
                <c:pt idx="8">
                  <c:v>0.2629145045022081</c:v>
                </c:pt>
                <c:pt idx="9">
                  <c:v>0.25968665514341926</c:v>
                </c:pt>
                <c:pt idx="10">
                  <c:v>0.26628403165864445</c:v>
                </c:pt>
                <c:pt idx="11">
                  <c:v>0.27057590557862943</c:v>
                </c:pt>
                <c:pt idx="12">
                  <c:v>0.27337981461847594</c:v>
                </c:pt>
                <c:pt idx="13">
                  <c:v>0.26973169675125502</c:v>
                </c:pt>
                <c:pt idx="14">
                  <c:v>0.27163231462540305</c:v>
                </c:pt>
                <c:pt idx="16">
                  <c:v>0.25203344173655279</c:v>
                </c:pt>
                <c:pt idx="17">
                  <c:v>0.24973719100358857</c:v>
                </c:pt>
                <c:pt idx="18">
                  <c:v>0.24988343882641786</c:v>
                </c:pt>
                <c:pt idx="19">
                  <c:v>0.2517817530260813</c:v>
                </c:pt>
                <c:pt idx="20">
                  <c:v>0.25058351841666765</c:v>
                </c:pt>
                <c:pt idx="21">
                  <c:v>0.24792108257218645</c:v>
                </c:pt>
                <c:pt idx="22">
                  <c:v>0.24854072981017511</c:v>
                </c:pt>
                <c:pt idx="24">
                  <c:v>0.26603882901152848</c:v>
                </c:pt>
                <c:pt idx="25">
                  <c:v>0.26552519486780451</c:v>
                </c:pt>
                <c:pt idx="26">
                  <c:v>0.26590396980653414</c:v>
                </c:pt>
                <c:pt idx="27">
                  <c:v>0.27412566195772115</c:v>
                </c:pt>
                <c:pt idx="28">
                  <c:v>0.27128472388909902</c:v>
                </c:pt>
                <c:pt idx="29">
                  <c:v>0.26957974713877969</c:v>
                </c:pt>
                <c:pt idx="30">
                  <c:v>0.27421406858549352</c:v>
                </c:pt>
              </c:numCache>
            </c:numRef>
          </c:val>
          <c:smooth val="0"/>
          <c:extLst>
            <c:ext xmlns:c16="http://schemas.microsoft.com/office/drawing/2014/chart" uri="{C3380CC4-5D6E-409C-BE32-E72D297353CC}">
              <c16:uniqueId val="{00000001-8A5D-4618-9517-4172393A3AC8}"/>
            </c:ext>
          </c:extLst>
        </c:ser>
        <c:ser>
          <c:idx val="2"/>
          <c:order val="2"/>
          <c:tx>
            <c:strRef>
              <c:f>'F7'!$N$26</c:f>
              <c:strCache>
                <c:ptCount val="1"/>
                <c:pt idx="0">
                  <c:v>30-39</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multiLvlStrRef>
              <c:f>'F7'!$J$27:$K$57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'F7'!$N$27:$N$57</c:f>
              <c:numCache>
                <c:formatCode>0%</c:formatCode>
                <c:ptCount val="31"/>
                <c:pt idx="0">
                  <c:v>0.25803275166137174</c:v>
                </c:pt>
                <c:pt idx="1">
                  <c:v>0.25800662336790747</c:v>
                </c:pt>
                <c:pt idx="2">
                  <c:v>0.25530420082875993</c:v>
                </c:pt>
                <c:pt idx="3">
                  <c:v>0.25080713868947324</c:v>
                </c:pt>
                <c:pt idx="4">
                  <c:v>0.24655911744910539</c:v>
                </c:pt>
                <c:pt idx="5">
                  <c:v>0.2410528394882617</c:v>
                </c:pt>
                <c:pt idx="6">
                  <c:v>0.23782975603304227</c:v>
                </c:pt>
                <c:pt idx="8">
                  <c:v>0.21643817819880429</c:v>
                </c:pt>
                <c:pt idx="9">
                  <c:v>0.21933267819372562</c:v>
                </c:pt>
                <c:pt idx="10">
                  <c:v>0.22202817823916271</c:v>
                </c:pt>
                <c:pt idx="11">
                  <c:v>0.22107000357372789</c:v>
                </c:pt>
                <c:pt idx="12">
                  <c:v>0.21802874759029539</c:v>
                </c:pt>
                <c:pt idx="13">
                  <c:v>0.22005893208930641</c:v>
                </c:pt>
                <c:pt idx="14">
                  <c:v>0.22405457539084203</c:v>
                </c:pt>
                <c:pt idx="16">
                  <c:v>0.25223067007881128</c:v>
                </c:pt>
                <c:pt idx="17">
                  <c:v>0.24728519363335458</c:v>
                </c:pt>
                <c:pt idx="18">
                  <c:v>0.248402230745074</c:v>
                </c:pt>
                <c:pt idx="19">
                  <c:v>0.24430911334714861</c:v>
                </c:pt>
                <c:pt idx="20">
                  <c:v>0.23833447902505661</c:v>
                </c:pt>
                <c:pt idx="21">
                  <c:v>0.23431347855344242</c:v>
                </c:pt>
                <c:pt idx="22">
                  <c:v>0.23038595271890866</c:v>
                </c:pt>
                <c:pt idx="24">
                  <c:v>0.2428710126226814</c:v>
                </c:pt>
                <c:pt idx="25">
                  <c:v>0.24303837370227094</c:v>
                </c:pt>
                <c:pt idx="26">
                  <c:v>0.24899067380246079</c:v>
                </c:pt>
                <c:pt idx="27">
                  <c:v>0.24534831610209429</c:v>
                </c:pt>
                <c:pt idx="28">
                  <c:v>0.24631609759981454</c:v>
                </c:pt>
                <c:pt idx="29">
                  <c:v>0.2495731049036031</c:v>
                </c:pt>
                <c:pt idx="30">
                  <c:v>0.23938428089562483</c:v>
                </c:pt>
              </c:numCache>
            </c:numRef>
          </c:val>
          <c:smooth val="0"/>
          <c:extLst>
            <c:ext xmlns:c16="http://schemas.microsoft.com/office/drawing/2014/chart" uri="{C3380CC4-5D6E-409C-BE32-E72D297353CC}">
              <c16:uniqueId val="{00000002-8A5D-4618-9517-4172393A3AC8}"/>
            </c:ext>
          </c:extLst>
        </c:ser>
        <c:ser>
          <c:idx val="3"/>
          <c:order val="3"/>
          <c:tx>
            <c:strRef>
              <c:f>'F7'!$O$26</c:f>
              <c:strCache>
                <c:ptCount val="1"/>
                <c:pt idx="0">
                  <c:v>40-49</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multiLvlStrRef>
              <c:f>'F7'!$J$27:$K$57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'F7'!$O$27:$O$57</c:f>
              <c:numCache>
                <c:formatCode>0%</c:formatCode>
                <c:ptCount val="31"/>
                <c:pt idx="0">
                  <c:v>0.13915803367251409</c:v>
                </c:pt>
                <c:pt idx="1">
                  <c:v>0.13628232873721197</c:v>
                </c:pt>
                <c:pt idx="2">
                  <c:v>0.13147525806127297</c:v>
                </c:pt>
                <c:pt idx="3">
                  <c:v>0.12629665136554086</c:v>
                </c:pt>
                <c:pt idx="4">
                  <c:v>0.12066458511654744</c:v>
                </c:pt>
                <c:pt idx="5">
                  <c:v>0.11552521365372063</c:v>
                </c:pt>
                <c:pt idx="6">
                  <c:v>0.11518750939847636</c:v>
                </c:pt>
                <c:pt idx="8">
                  <c:v>0.11213030790647115</c:v>
                </c:pt>
                <c:pt idx="9">
                  <c:v>0.1139734572523344</c:v>
                </c:pt>
                <c:pt idx="10">
                  <c:v>0.1076088940353136</c:v>
                </c:pt>
                <c:pt idx="11">
                  <c:v>0.10307603831071981</c:v>
                </c:pt>
                <c:pt idx="12">
                  <c:v>0.10127975444422047</c:v>
                </c:pt>
                <c:pt idx="13">
                  <c:v>9.8893412670826394E-2</c:v>
                </c:pt>
                <c:pt idx="14">
                  <c:v>9.8117649645542412E-2</c:v>
                </c:pt>
                <c:pt idx="16">
                  <c:v>0.12787411708846352</c:v>
                </c:pt>
                <c:pt idx="17">
                  <c:v>0.12755684041573156</c:v>
                </c:pt>
                <c:pt idx="18">
                  <c:v>0.12429617513848673</c:v>
                </c:pt>
                <c:pt idx="19">
                  <c:v>0.11995987578961806</c:v>
                </c:pt>
                <c:pt idx="20">
                  <c:v>0.11510418055641401</c:v>
                </c:pt>
                <c:pt idx="21">
                  <c:v>0.11137814757768444</c:v>
                </c:pt>
                <c:pt idx="22">
                  <c:v>0.10709055111897539</c:v>
                </c:pt>
                <c:pt idx="24">
                  <c:v>0.11801089112394487</c:v>
                </c:pt>
                <c:pt idx="25">
                  <c:v>0.11651500762128678</c:v>
                </c:pt>
                <c:pt idx="26">
                  <c:v>0.11541417531663682</c:v>
                </c:pt>
                <c:pt idx="27">
                  <c:v>0.11082145547418215</c:v>
                </c:pt>
                <c:pt idx="28">
                  <c:v>0.10990168126558002</c:v>
                </c:pt>
                <c:pt idx="29">
                  <c:v>0.11360342477407431</c:v>
                </c:pt>
                <c:pt idx="30">
                  <c:v>0.10549862088360708</c:v>
                </c:pt>
              </c:numCache>
            </c:numRef>
          </c:val>
          <c:smooth val="0"/>
          <c:extLst>
            <c:ext xmlns:c16="http://schemas.microsoft.com/office/drawing/2014/chart" uri="{C3380CC4-5D6E-409C-BE32-E72D297353CC}">
              <c16:uniqueId val="{00000003-8A5D-4618-9517-4172393A3AC8}"/>
            </c:ext>
          </c:extLst>
        </c:ser>
        <c:ser>
          <c:idx val="4"/>
          <c:order val="4"/>
          <c:tx>
            <c:strRef>
              <c:f>'F7'!$P$26</c:f>
              <c:strCache>
                <c:ptCount val="1"/>
                <c:pt idx="0">
                  <c:v>50 and Over</c:v>
                </c:pt>
              </c:strCache>
            </c:strRef>
          </c:tx>
          <c:spPr>
            <a:ln w="34925" cap="rnd">
              <a:solidFill>
                <a:schemeClr val="accent5"/>
              </a:solidFill>
              <a:round/>
            </a:ln>
            <a:effectLst>
              <a:outerShdw blurRad="57150" dist="19050" dir="5400000" algn="ctr" rotWithShape="0">
                <a:srgbClr val="000000">
                  <a:alpha val="63000"/>
                </a:srgbClr>
              </a:outerShdw>
            </a:effectLst>
          </c:spPr>
          <c:marker>
            <c:symbol val="none"/>
          </c:marker>
          <c:cat>
            <c:multiLvlStrRef>
              <c:f>'F7'!$J$27:$K$57</c:f>
              <c:multiLvlStrCache>
                <c:ptCount val="31"/>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pt idx="24">
                    <c:v>2012</c:v>
                  </c:pt>
                  <c:pt idx="25">
                    <c:v>2013</c:v>
                  </c:pt>
                  <c:pt idx="26">
                    <c:v>2014</c:v>
                  </c:pt>
                  <c:pt idx="27">
                    <c:v>2015</c:v>
                  </c:pt>
                  <c:pt idx="28">
                    <c:v>2016</c:v>
                  </c:pt>
                  <c:pt idx="29">
                    <c:v>2017</c:v>
                  </c:pt>
                  <c:pt idx="30">
                    <c:v>2018</c:v>
                  </c:pt>
                </c:lvl>
                <c:lvl>
                  <c:pt idx="0">
                    <c:v>Midwest</c:v>
                  </c:pt>
                  <c:pt idx="8">
                    <c:v>Northeast</c:v>
                  </c:pt>
                  <c:pt idx="16">
                    <c:v>South</c:v>
                  </c:pt>
                  <c:pt idx="24">
                    <c:v>West</c:v>
                  </c:pt>
                </c:lvl>
              </c:multiLvlStrCache>
            </c:multiLvlStrRef>
          </c:cat>
          <c:val>
            <c:numRef>
              <c:f>'F7'!$P$27:$P$57</c:f>
              <c:numCache>
                <c:formatCode>0%</c:formatCode>
                <c:ptCount val="31"/>
                <c:pt idx="0">
                  <c:v>7.2395905274951267E-2</c:v>
                </c:pt>
                <c:pt idx="1">
                  <c:v>7.1496004900176865E-2</c:v>
                </c:pt>
                <c:pt idx="2">
                  <c:v>6.7962463166848827E-2</c:v>
                </c:pt>
                <c:pt idx="3">
                  <c:v>6.5124219094680524E-2</c:v>
                </c:pt>
                <c:pt idx="4">
                  <c:v>6.3790371782709701E-2</c:v>
                </c:pt>
                <c:pt idx="5">
                  <c:v>6.0303900991438404E-2</c:v>
                </c:pt>
                <c:pt idx="6">
                  <c:v>5.8747086370648842E-2</c:v>
                </c:pt>
                <c:pt idx="8">
                  <c:v>5.7730202165631586E-2</c:v>
                </c:pt>
                <c:pt idx="9">
                  <c:v>6.0470496962574186E-2</c:v>
                </c:pt>
                <c:pt idx="10">
                  <c:v>6.120643100816802E-2</c:v>
                </c:pt>
                <c:pt idx="11">
                  <c:v>5.7989691066617235E-2</c:v>
                </c:pt>
                <c:pt idx="12">
                  <c:v>5.6402849344810227E-2</c:v>
                </c:pt>
                <c:pt idx="13">
                  <c:v>5.2862514778138102E-2</c:v>
                </c:pt>
                <c:pt idx="14">
                  <c:v>5.193127167527406E-2</c:v>
                </c:pt>
                <c:pt idx="16">
                  <c:v>5.9754929344171349E-2</c:v>
                </c:pt>
                <c:pt idx="17">
                  <c:v>6.1545982939167201E-2</c:v>
                </c:pt>
                <c:pt idx="18">
                  <c:v>6.3672800511601929E-2</c:v>
                </c:pt>
                <c:pt idx="19">
                  <c:v>6.0085180324837346E-2</c:v>
                </c:pt>
                <c:pt idx="20">
                  <c:v>5.7562522295495591E-2</c:v>
                </c:pt>
                <c:pt idx="21">
                  <c:v>5.5300269679808049E-2</c:v>
                </c:pt>
                <c:pt idx="22">
                  <c:v>5.1821369387255109E-2</c:v>
                </c:pt>
                <c:pt idx="24">
                  <c:v>6.7374828864817687E-2</c:v>
                </c:pt>
                <c:pt idx="25">
                  <c:v>6.5568942227034993E-2</c:v>
                </c:pt>
                <c:pt idx="26">
                  <c:v>6.620756257886444E-2</c:v>
                </c:pt>
                <c:pt idx="27">
                  <c:v>6.2033221285139835E-2</c:v>
                </c:pt>
                <c:pt idx="28">
                  <c:v>5.9658548179926676E-2</c:v>
                </c:pt>
                <c:pt idx="29">
                  <c:v>5.8065395887839918E-2</c:v>
                </c:pt>
                <c:pt idx="30">
                  <c:v>5.393465596563482E-2</c:v>
                </c:pt>
              </c:numCache>
            </c:numRef>
          </c:val>
          <c:smooth val="0"/>
          <c:extLst>
            <c:ext xmlns:c16="http://schemas.microsoft.com/office/drawing/2014/chart" uri="{C3380CC4-5D6E-409C-BE32-E72D297353CC}">
              <c16:uniqueId val="{00000004-8A5D-4618-9517-4172393A3AC8}"/>
            </c:ext>
          </c:extLst>
        </c:ser>
        <c:dLbls>
          <c:showLegendKey val="0"/>
          <c:showVal val="0"/>
          <c:showCatName val="0"/>
          <c:showSerName val="0"/>
          <c:showPercent val="0"/>
          <c:showBubbleSize val="0"/>
        </c:dLbls>
        <c:smooth val="0"/>
        <c:axId val="2043903168"/>
        <c:axId val="2032337376"/>
      </c:lineChart>
      <c:catAx>
        <c:axId val="204390316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32337376"/>
        <c:crosses val="autoZero"/>
        <c:auto val="1"/>
        <c:lblAlgn val="ctr"/>
        <c:lblOffset val="100"/>
        <c:noMultiLvlLbl val="0"/>
      </c:catAx>
      <c:valAx>
        <c:axId val="20323373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439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1CAEF89-D15A-43FE-8376-379C94B22753}">
  <sheetPr/>
  <sheetViews>
    <sheetView zoomScale="90" workbookViewId="0"/>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8504</xdr:colOff>
      <xdr:row>0</xdr:row>
      <xdr:rowOff>0</xdr:rowOff>
    </xdr:from>
    <xdr:to>
      <xdr:col>15</xdr:col>
      <xdr:colOff>25514</xdr:colOff>
      <xdr:row>41</xdr:row>
      <xdr:rowOff>20410</xdr:rowOff>
    </xdr:to>
    <xdr:sp macro="" textlink="">
      <xdr:nvSpPr>
        <xdr:cNvPr id="12" name="TextBox 11">
          <a:extLst>
            <a:ext uri="{FF2B5EF4-FFF2-40B4-BE49-F238E27FC236}">
              <a16:creationId xmlns:a16="http://schemas.microsoft.com/office/drawing/2014/main" id="{2D76ABA2-E745-4A41-A6CB-192D49210153}"/>
            </a:ext>
          </a:extLst>
        </xdr:cNvPr>
        <xdr:cNvSpPr txBox="1"/>
      </xdr:nvSpPr>
      <xdr:spPr>
        <a:xfrm>
          <a:off x="8504" y="0"/>
          <a:ext cx="9201831" cy="7551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0000"/>
              </a:solidFill>
              <a:effectLst/>
              <a:uLnTx/>
              <a:uFillTx/>
              <a:latin typeface="Calibri" panose="020F0502020204030204" pitchFamily="34" charset="0"/>
              <a:ea typeface="+mn-ea"/>
              <a:cs typeface="+mn-cs"/>
            </a:rPr>
            <a:t>Methodological Notes</a:t>
          </a:r>
          <a:endParaRPr kumimoji="0" lang="en-US" sz="12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a:t>
          </a:r>
          <a:r>
            <a:rPr kumimoji="0" lang="en-US" sz="1100" b="0" i="1" u="none" strike="noStrike" kern="0" cap="none" spc="0" normalizeH="0" baseline="0" noProof="0">
              <a:ln>
                <a:noFill/>
              </a:ln>
              <a:solidFill>
                <a:prstClr val="black"/>
              </a:solidFill>
              <a:effectLst/>
              <a:uLnTx/>
              <a:uFillTx/>
              <a:latin typeface="+mn-lt"/>
              <a:ea typeface="+mn-ea"/>
              <a:cs typeface="+mn-cs"/>
            </a:rPr>
            <a:t>Undergraduate Degree Earners Report</a:t>
          </a:r>
          <a:r>
            <a:rPr kumimoji="0" lang="en-US" sz="1100" b="0" i="0" u="none" strike="noStrike" kern="0" cap="none" spc="0" normalizeH="0" baseline="0" noProof="0">
              <a:ln>
                <a:noFill/>
              </a:ln>
              <a:solidFill>
                <a:prstClr val="black"/>
              </a:solidFill>
              <a:effectLst/>
              <a:uLnTx/>
              <a:uFillTx/>
              <a:latin typeface="+mn-lt"/>
              <a:ea typeface="+mn-ea"/>
              <a:cs typeface="+mn-cs"/>
            </a:rPr>
            <a:t> provides a basic demographic and education credential profile for all students who are graduating with an undergraduate-level credential each year, which may include associate degrees, bachelor's degrees, or certificates. In this report, we profile the undergraduate credential earners during the most recent academic year 2018-19, with a special focus on first-time versus non-first-time graduates, and examine change over time in student demographics (gender and age) and credentials attained (AA, BA, or certificates) over the last six years, since the 2012-13 academic year. Trend data are analyzed for the nation, as well as by state and by region, all of which can be found in this Appendix. </a:t>
          </a:r>
          <a:r>
            <a:rPr lang="en-US" sz="1100" i="0">
              <a:solidFill>
                <a:schemeClr val="dk1"/>
              </a:solidFill>
              <a:effectLst/>
              <a:latin typeface="+mn-lt"/>
              <a:ea typeface="+mn-ea"/>
              <a:cs typeface="+mn-cs"/>
            </a:rPr>
            <a:t>Data for 2012-2017 are revised and differ from those shown in past editions of this report. Revision reflects newer and additional data reported to the Student Clearinghouse since publication.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Definition of </a:t>
          </a:r>
          <a:r>
            <a:rPr kumimoji="0" lang="en-US" sz="1100" b="1" i="1" u="none" strike="noStrike" kern="0" cap="none" spc="0" normalizeH="0" baseline="0" noProof="0">
              <a:ln>
                <a:noFill/>
              </a:ln>
              <a:solidFill>
                <a:prstClr val="black"/>
              </a:solidFill>
              <a:effectLst/>
              <a:uLnTx/>
              <a:uFillTx/>
              <a:latin typeface="+mn-lt"/>
              <a:ea typeface="+mn-ea"/>
              <a:cs typeface="+mn-cs"/>
            </a:rPr>
            <a:t>First-Time Graduate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Students are considered to be first-time graduates if the credential attained during the reported academic year (July 1 to June 30) is their first postsecondary award from a Title IV, degree-granting institution in the U.S. Each student is counted as a first-time graduate only once, in the academic year of his or her first postsecondary credential. A student who earned two credentials in the academic year of his or her first credential is counted under the highest level of credential attained in that year. For example, if a student whose first award was a certificate received in December 2018 subsequently received an associate degree in May 2019, this student would be counted in our report as a first-time graduate earning an associate degree in the academic year 2018-19. Certificate earners with no prior awards are classified as first-time graduates.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Degree Data Coverage and Weighting</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National Student Clearinghouse collects graduation information from its participating institutions via two data reporting services: Enrollment Reporting (ER) and DegreeVerify (DV). Enrollment Reporting has slightly higher data coverage rates, but for credentials reported prior to 2013-14, it generally includes only basic completion information, such as graduation indicator and the date of graduation. DV includes enhanced information on completions, including degree title, major, level, and CIP code, and comprised 94 percent of credentials granted by Title IV, degree-granting institutions in the U.S. as of fall 2017. The overall undergraduate credential earner numbers each year are based only on awards reported to DV, but prior award status is determined by records from both ER and DV. In cases where the prior award did not appear in a DV record (approximately 2.2% of the 2016 bachelors’ degree earners, 2.8% of associate degree earners and 2.8% of certificate earners), the level of the prior award was imputed based on the institution level and related enrollment records. To adjust for the DV participation rate, weights were applied to each degree record included in this report. Weights were derived by calculating the inverse of the rate of degree data coverage for each combination of year, institution sector, award level (BA, AA or certificate), and student gender. To obtain degree data coverage for each combination of year, sector, and award level, Clearinghouse degree data were compared to IPEDS Completions Survey data for all Title IV, degree-granting U.S. institutions.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Imputation of Gender</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Gender data were reported for over 80 percent of students included in this report. Missing gender data were imputed using a table of name-gender pairs that the Research Center developed using data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with known gender.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Degree-Granting Status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When referencing IPEDS postsecondary awards data, it is important to distinguish degree-granting institutions from non-degree-granting institutions. Clearinghouse certificate and degree data, as well as the IPEDS comparison data used for the weighting calculation in this report, are limited to degrees and certificates awarded by Title IV, degree-granting U.S. institutions.</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9525</xdr:rowOff>
    </xdr:from>
    <xdr:to>
      <xdr:col>6</xdr:col>
      <xdr:colOff>638175</xdr:colOff>
      <xdr:row>29</xdr:row>
      <xdr:rowOff>142874</xdr:rowOff>
    </xdr:to>
    <xdr:graphicFrame macro="">
      <xdr:nvGraphicFramePr>
        <xdr:cNvPr id="2" name="Chart 1">
          <a:extLst>
            <a:ext uri="{FF2B5EF4-FFF2-40B4-BE49-F238E27FC236}">
              <a16:creationId xmlns:a16="http://schemas.microsoft.com/office/drawing/2014/main" id="{C06012F1-DE67-4507-8F12-95A3ABDD5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8</xdr:col>
      <xdr:colOff>16041</xdr:colOff>
      <xdr:row>37</xdr:row>
      <xdr:rowOff>42511</xdr:rowOff>
    </xdr:to>
    <xdr:sp macro="" textlink="">
      <xdr:nvSpPr>
        <xdr:cNvPr id="3" name="TextBox 2">
          <a:extLst>
            <a:ext uri="{FF2B5EF4-FFF2-40B4-BE49-F238E27FC236}">
              <a16:creationId xmlns:a16="http://schemas.microsoft.com/office/drawing/2014/main" id="{76E17D14-7A06-4A71-B27C-970F8B71F1BA}"/>
            </a:ext>
          </a:extLst>
        </xdr:cNvPr>
        <xdr:cNvSpPr txBox="1"/>
      </xdr:nvSpPr>
      <xdr:spPr>
        <a:xfrm>
          <a:off x="0" y="6472989"/>
          <a:ext cx="7291136"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0.07047</cdr:x>
      <cdr:y>0.07658</cdr:y>
    </cdr:from>
    <cdr:to>
      <cdr:x>0.95053</cdr:x>
      <cdr:y>0.29231</cdr:y>
    </cdr:to>
    <cdr:sp macro="" textlink="">
      <cdr:nvSpPr>
        <cdr:cNvPr id="2" name="TextBox 1"/>
        <cdr:cNvSpPr txBox="1"/>
      </cdr:nvSpPr>
      <cdr:spPr>
        <a:xfrm xmlns:a="http://schemas.openxmlformats.org/drawingml/2006/main">
          <a:off x="447694" y="403011"/>
          <a:ext cx="5591175" cy="113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9526</xdr:colOff>
      <xdr:row>3</xdr:row>
      <xdr:rowOff>28575</xdr:rowOff>
    </xdr:from>
    <xdr:to>
      <xdr:col>5</xdr:col>
      <xdr:colOff>1409700</xdr:colOff>
      <xdr:row>28</xdr:row>
      <xdr:rowOff>9524</xdr:rowOff>
    </xdr:to>
    <xdr:graphicFrame macro="">
      <xdr:nvGraphicFramePr>
        <xdr:cNvPr id="2" name="Chart 1">
          <a:extLst>
            <a:ext uri="{FF2B5EF4-FFF2-40B4-BE49-F238E27FC236}">
              <a16:creationId xmlns:a16="http://schemas.microsoft.com/office/drawing/2014/main" id="{5C5D5AE0-9787-4F22-A6AB-3E1A95C30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38101</xdr:rowOff>
    </xdr:from>
    <xdr:to>
      <xdr:col>9</xdr:col>
      <xdr:colOff>581025</xdr:colOff>
      <xdr:row>25</xdr:row>
      <xdr:rowOff>180975</xdr:rowOff>
    </xdr:to>
    <xdr:graphicFrame macro="">
      <xdr:nvGraphicFramePr>
        <xdr:cNvPr id="3" name="Chart 2">
          <a:extLst>
            <a:ext uri="{FF2B5EF4-FFF2-40B4-BE49-F238E27FC236}">
              <a16:creationId xmlns:a16="http://schemas.microsoft.com/office/drawing/2014/main" id="{A1112A26-2BB3-4A49-9EC0-9C6F6497D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6</xdr:col>
      <xdr:colOff>7620</xdr:colOff>
      <xdr:row>45</xdr:row>
      <xdr:rowOff>45720</xdr:rowOff>
    </xdr:to>
    <xdr:sp macro="" textlink="">
      <xdr:nvSpPr>
        <xdr:cNvPr id="4" name="TextBox 3">
          <a:extLst>
            <a:ext uri="{FF2B5EF4-FFF2-40B4-BE49-F238E27FC236}">
              <a16:creationId xmlns:a16="http://schemas.microsoft.com/office/drawing/2014/main" id="{D36C8FA2-DB5B-4C08-A357-3F09DF3EF536}"/>
            </a:ext>
          </a:extLst>
        </xdr:cNvPr>
        <xdr:cNvSpPr txBox="1"/>
      </xdr:nvSpPr>
      <xdr:spPr>
        <a:xfrm>
          <a:off x="0" y="8054340"/>
          <a:ext cx="627888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38100</xdr:rowOff>
    </xdr:from>
    <xdr:to>
      <xdr:col>7</xdr:col>
      <xdr:colOff>104775</xdr:colOff>
      <xdr:row>22</xdr:row>
      <xdr:rowOff>19050</xdr:rowOff>
    </xdr:to>
    <xdr:graphicFrame macro="">
      <xdr:nvGraphicFramePr>
        <xdr:cNvPr id="4" name="Chart 3">
          <a:extLst>
            <a:ext uri="{FF2B5EF4-FFF2-40B4-BE49-F238E27FC236}">
              <a16:creationId xmlns:a16="http://schemas.microsoft.com/office/drawing/2014/main" id="{D8E31B09-33BD-4387-A198-BD0E7B61C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581025</xdr:colOff>
      <xdr:row>3</xdr:row>
      <xdr:rowOff>19050</xdr:rowOff>
    </xdr:from>
    <xdr:to>
      <xdr:col>16</xdr:col>
      <xdr:colOff>47626</xdr:colOff>
      <xdr:row>22</xdr:row>
      <xdr:rowOff>19050</xdr:rowOff>
    </xdr:to>
    <xdr:graphicFrame macro="">
      <xdr:nvGraphicFramePr>
        <xdr:cNvPr id="5" name="Chart 4">
          <a:extLst>
            <a:ext uri="{FF2B5EF4-FFF2-40B4-BE49-F238E27FC236}">
              <a16:creationId xmlns:a16="http://schemas.microsoft.com/office/drawing/2014/main" id="{236F580A-D9A5-4B0A-9BC0-9E0F3FCBE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xdr:colOff>
      <xdr:row>26</xdr:row>
      <xdr:rowOff>0</xdr:rowOff>
    </xdr:from>
    <xdr:to>
      <xdr:col>11</xdr:col>
      <xdr:colOff>495300</xdr:colOff>
      <xdr:row>26</xdr:row>
      <xdr:rowOff>175260</xdr:rowOff>
    </xdr:to>
    <xdr:sp macro="" textlink="">
      <xdr:nvSpPr>
        <xdr:cNvPr id="2" name="TextBox 1">
          <a:extLst>
            <a:ext uri="{FF2B5EF4-FFF2-40B4-BE49-F238E27FC236}">
              <a16:creationId xmlns:a16="http://schemas.microsoft.com/office/drawing/2014/main" id="{5EF545D2-086F-488C-887F-D8F07CBC8736}"/>
            </a:ext>
          </a:extLst>
        </xdr:cNvPr>
        <xdr:cNvSpPr txBox="1"/>
      </xdr:nvSpPr>
      <xdr:spPr>
        <a:xfrm>
          <a:off x="15240" y="5318760"/>
          <a:ext cx="9090660" cy="175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54</xdr:row>
      <xdr:rowOff>0</xdr:rowOff>
    </xdr:from>
    <xdr:to>
      <xdr:col>9</xdr:col>
      <xdr:colOff>0</xdr:colOff>
      <xdr:row>55</xdr:row>
      <xdr:rowOff>68580</xdr:rowOff>
    </xdr:to>
    <xdr:sp macro="" textlink="">
      <xdr:nvSpPr>
        <xdr:cNvPr id="2" name="TextBox 1">
          <a:extLst>
            <a:ext uri="{FF2B5EF4-FFF2-40B4-BE49-F238E27FC236}">
              <a16:creationId xmlns:a16="http://schemas.microsoft.com/office/drawing/2014/main" id="{C289F3F2-CA99-4F1A-A210-BC61F3299D46}"/>
            </a:ext>
          </a:extLst>
        </xdr:cNvPr>
        <xdr:cNvSpPr txBox="1"/>
      </xdr:nvSpPr>
      <xdr:spPr>
        <a:xfrm>
          <a:off x="0" y="11209020"/>
          <a:ext cx="9037320"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58</xdr:row>
      <xdr:rowOff>22860</xdr:rowOff>
    </xdr:from>
    <xdr:to>
      <xdr:col>14</xdr:col>
      <xdr:colOff>617220</xdr:colOff>
      <xdr:row>60</xdr:row>
      <xdr:rowOff>68580</xdr:rowOff>
    </xdr:to>
    <xdr:sp macro="" textlink="">
      <xdr:nvSpPr>
        <xdr:cNvPr id="2" name="TextBox 1">
          <a:extLst>
            <a:ext uri="{FF2B5EF4-FFF2-40B4-BE49-F238E27FC236}">
              <a16:creationId xmlns:a16="http://schemas.microsoft.com/office/drawing/2014/main" id="{688109BA-5521-4E31-97AC-045B7C1C3289}"/>
            </a:ext>
          </a:extLst>
        </xdr:cNvPr>
        <xdr:cNvSpPr txBox="1"/>
      </xdr:nvSpPr>
      <xdr:spPr>
        <a:xfrm>
          <a:off x="0" y="11719560"/>
          <a:ext cx="1008888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dk1"/>
              </a:solidFill>
              <a:effectLst/>
              <a:latin typeface="+mn-lt"/>
              <a:ea typeface="+mn-ea"/>
              <a:cs typeface="+mn-cs"/>
            </a:rPr>
            <a:t>Certificate</a:t>
          </a:r>
          <a:r>
            <a:rPr lang="en-US" sz="1000" i="1" baseline="0">
              <a:solidFill>
                <a:schemeClr val="dk1"/>
              </a:solidFill>
              <a:effectLst/>
              <a:latin typeface="+mn-lt"/>
              <a:ea typeface="+mn-ea"/>
              <a:cs typeface="+mn-cs"/>
            </a:rPr>
            <a:t> earners are not included in the table above.</a:t>
          </a:r>
          <a:endParaRPr lang="en-US" sz="10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1000">
            <a:solidFill>
              <a:schemeClr val="dk1"/>
            </a:solidFill>
            <a:effectLst/>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58</xdr:row>
      <xdr:rowOff>0</xdr:rowOff>
    </xdr:from>
    <xdr:to>
      <xdr:col>14</xdr:col>
      <xdr:colOff>7620</xdr:colOff>
      <xdr:row>60</xdr:row>
      <xdr:rowOff>45720</xdr:rowOff>
    </xdr:to>
    <xdr:sp macro="" textlink="">
      <xdr:nvSpPr>
        <xdr:cNvPr id="2" name="TextBox 1">
          <a:extLst>
            <a:ext uri="{FF2B5EF4-FFF2-40B4-BE49-F238E27FC236}">
              <a16:creationId xmlns:a16="http://schemas.microsoft.com/office/drawing/2014/main" id="{F404FDA4-8B9B-4CEF-882A-4691534A1EC8}"/>
            </a:ext>
          </a:extLst>
        </xdr:cNvPr>
        <xdr:cNvSpPr txBox="1"/>
      </xdr:nvSpPr>
      <xdr:spPr>
        <a:xfrm>
          <a:off x="0" y="11544300"/>
          <a:ext cx="1019556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dk1"/>
              </a:solidFill>
              <a:effectLst/>
              <a:latin typeface="+mn-lt"/>
              <a:ea typeface="+mn-ea"/>
              <a:cs typeface="+mn-cs"/>
            </a:rPr>
            <a:t>Certificate</a:t>
          </a:r>
          <a:r>
            <a:rPr lang="en-US" sz="1000" i="1" baseline="0">
              <a:solidFill>
                <a:schemeClr val="dk1"/>
              </a:solidFill>
              <a:effectLst/>
              <a:latin typeface="+mn-lt"/>
              <a:ea typeface="+mn-ea"/>
              <a:cs typeface="+mn-cs"/>
            </a:rPr>
            <a:t> earners are not included in the table above.</a:t>
          </a:r>
          <a:endParaRPr lang="en-US" sz="10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1000">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58</xdr:row>
      <xdr:rowOff>0</xdr:rowOff>
    </xdr:from>
    <xdr:to>
      <xdr:col>13</xdr:col>
      <xdr:colOff>617220</xdr:colOff>
      <xdr:row>60</xdr:row>
      <xdr:rowOff>45720</xdr:rowOff>
    </xdr:to>
    <xdr:sp macro="" textlink="">
      <xdr:nvSpPr>
        <xdr:cNvPr id="2" name="TextBox 1">
          <a:extLst>
            <a:ext uri="{FF2B5EF4-FFF2-40B4-BE49-F238E27FC236}">
              <a16:creationId xmlns:a16="http://schemas.microsoft.com/office/drawing/2014/main" id="{678DDD6D-9CB5-44C6-AD9D-864A73A98BC3}"/>
            </a:ext>
          </a:extLst>
        </xdr:cNvPr>
        <xdr:cNvSpPr txBox="1"/>
      </xdr:nvSpPr>
      <xdr:spPr>
        <a:xfrm>
          <a:off x="0" y="11551920"/>
          <a:ext cx="1008888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dk1"/>
              </a:solidFill>
              <a:effectLst/>
              <a:latin typeface="+mn-lt"/>
              <a:ea typeface="+mn-ea"/>
              <a:cs typeface="+mn-cs"/>
            </a:rPr>
            <a:t>Certificate</a:t>
          </a:r>
          <a:r>
            <a:rPr lang="en-US" sz="1000" i="1" baseline="0">
              <a:solidFill>
                <a:schemeClr val="dk1"/>
              </a:solidFill>
              <a:effectLst/>
              <a:latin typeface="+mn-lt"/>
              <a:ea typeface="+mn-ea"/>
              <a:cs typeface="+mn-cs"/>
            </a:rPr>
            <a:t> earners are not included in the table above.</a:t>
          </a:r>
          <a:endParaRPr lang="en-US" sz="10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10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a:extLst>
            <a:ext uri="{FF2B5EF4-FFF2-40B4-BE49-F238E27FC236}">
              <a16:creationId xmlns:a16="http://schemas.microsoft.com/office/drawing/2014/main" id="{119BC6F5-E54F-454C-8BA6-BC50B6B3ED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0.22861</cdr:x>
      <cdr:y>0.44973</cdr:y>
    </cdr:from>
    <cdr:to>
      <cdr:x>0.44988</cdr:x>
      <cdr:y>0.62228</cdr:y>
    </cdr:to>
    <cdr:sp macro="" textlink="">
      <cdr:nvSpPr>
        <cdr:cNvPr id="2" name="TextBox 1">
          <a:extLst xmlns:a="http://schemas.openxmlformats.org/drawingml/2006/main">
            <a:ext uri="{FF2B5EF4-FFF2-40B4-BE49-F238E27FC236}">
              <a16:creationId xmlns:a16="http://schemas.microsoft.com/office/drawing/2014/main" id="{54C91801-9157-4A44-BD44-460F31E74780}"/>
            </a:ext>
          </a:extLst>
        </cdr:cNvPr>
        <cdr:cNvSpPr txBox="1"/>
      </cdr:nvSpPr>
      <cdr:spPr>
        <a:xfrm xmlns:a="http://schemas.openxmlformats.org/drawingml/2006/main">
          <a:off x="1979157" y="2827209"/>
          <a:ext cx="1915510" cy="108473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000" b="1"/>
            <a:t>First-Time Graduates, 74%</a:t>
          </a:r>
        </a:p>
      </cdr:txBody>
    </cdr:sp>
  </cdr:relSizeAnchor>
  <cdr:relSizeAnchor xmlns:cdr="http://schemas.openxmlformats.org/drawingml/2006/chartDrawing">
    <cdr:from>
      <cdr:x>0.77506</cdr:x>
      <cdr:y>0.3763</cdr:y>
    </cdr:from>
    <cdr:to>
      <cdr:x>0.94917</cdr:x>
      <cdr:y>0.43536</cdr:y>
    </cdr:to>
    <cdr:sp macro="" textlink="">
      <cdr:nvSpPr>
        <cdr:cNvPr id="3" name="TextBox 2">
          <a:extLst xmlns:a="http://schemas.openxmlformats.org/drawingml/2006/main">
            <a:ext uri="{FF2B5EF4-FFF2-40B4-BE49-F238E27FC236}">
              <a16:creationId xmlns:a16="http://schemas.microsoft.com/office/drawing/2014/main" id="{68248764-4764-4F66-A455-C784890E184C}"/>
            </a:ext>
          </a:extLst>
        </cdr:cNvPr>
        <cdr:cNvSpPr txBox="1"/>
      </cdr:nvSpPr>
      <cdr:spPr>
        <a:xfrm xmlns:a="http://schemas.openxmlformats.org/drawingml/2006/main">
          <a:off x="6709834" y="2365610"/>
          <a:ext cx="1507290" cy="3712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Latest Award</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15240</xdr:colOff>
      <xdr:row>20</xdr:row>
      <xdr:rowOff>7620</xdr:rowOff>
    </xdr:from>
    <xdr:to>
      <xdr:col>0</xdr:col>
      <xdr:colOff>8031480</xdr:colOff>
      <xdr:row>23</xdr:row>
      <xdr:rowOff>7620</xdr:rowOff>
    </xdr:to>
    <xdr:sp macro="" textlink="">
      <xdr:nvSpPr>
        <xdr:cNvPr id="2" name="TextBox 1">
          <a:extLst>
            <a:ext uri="{FF2B5EF4-FFF2-40B4-BE49-F238E27FC236}">
              <a16:creationId xmlns:a16="http://schemas.microsoft.com/office/drawing/2014/main" id="{6DED2CA4-A64B-4C53-B1B7-5FF2C56D1CBF}"/>
            </a:ext>
          </a:extLst>
        </xdr:cNvPr>
        <xdr:cNvSpPr txBox="1"/>
      </xdr:nvSpPr>
      <xdr:spPr>
        <a:xfrm>
          <a:off x="15240" y="3848100"/>
          <a:ext cx="801624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xdr:row>
      <xdr:rowOff>190501</xdr:rowOff>
    </xdr:from>
    <xdr:to>
      <xdr:col>6</xdr:col>
      <xdr:colOff>647701</xdr:colOff>
      <xdr:row>29</xdr:row>
      <xdr:rowOff>0</xdr:rowOff>
    </xdr:to>
    <xdr:graphicFrame macro="">
      <xdr:nvGraphicFramePr>
        <xdr:cNvPr id="3" name="Chart 2">
          <a:extLst>
            <a:ext uri="{FF2B5EF4-FFF2-40B4-BE49-F238E27FC236}">
              <a16:creationId xmlns:a16="http://schemas.microsoft.com/office/drawing/2014/main" id="{9A6F6D78-E4D3-4E99-9BCF-CCB6588B2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10</xdr:col>
      <xdr:colOff>15240</xdr:colOff>
      <xdr:row>36</xdr:row>
      <xdr:rowOff>15240</xdr:rowOff>
    </xdr:to>
    <xdr:sp macro="" textlink="">
      <xdr:nvSpPr>
        <xdr:cNvPr id="5" name="TextBox 4">
          <a:extLst>
            <a:ext uri="{FF2B5EF4-FFF2-40B4-BE49-F238E27FC236}">
              <a16:creationId xmlns:a16="http://schemas.microsoft.com/office/drawing/2014/main" id="{9035C9F5-B28C-407A-83D6-219F03E5BE05}"/>
            </a:ext>
          </a:extLst>
        </xdr:cNvPr>
        <xdr:cNvSpPr txBox="1"/>
      </xdr:nvSpPr>
      <xdr:spPr>
        <a:xfrm>
          <a:off x="0" y="6416040"/>
          <a:ext cx="9364980" cy="198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0.07047</cdr:x>
      <cdr:y>0.07658</cdr:y>
    </cdr:from>
    <cdr:to>
      <cdr:x>0.95053</cdr:x>
      <cdr:y>0.29231</cdr:y>
    </cdr:to>
    <cdr:sp macro="" textlink="">
      <cdr:nvSpPr>
        <cdr:cNvPr id="2" name="TextBox 1"/>
        <cdr:cNvSpPr txBox="1"/>
      </cdr:nvSpPr>
      <cdr:spPr>
        <a:xfrm xmlns:a="http://schemas.openxmlformats.org/drawingml/2006/main">
          <a:off x="447694" y="403011"/>
          <a:ext cx="5591175" cy="113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3</xdr:row>
      <xdr:rowOff>57150</xdr:rowOff>
    </xdr:from>
    <xdr:to>
      <xdr:col>19</xdr:col>
      <xdr:colOff>390525</xdr:colOff>
      <xdr:row>29</xdr:row>
      <xdr:rowOff>114300</xdr:rowOff>
    </xdr:to>
    <xdr:graphicFrame macro="">
      <xdr:nvGraphicFramePr>
        <xdr:cNvPr id="3" name="Chart 2">
          <a:extLst>
            <a:ext uri="{FF2B5EF4-FFF2-40B4-BE49-F238E27FC236}">
              <a16:creationId xmlns:a16="http://schemas.microsoft.com/office/drawing/2014/main" id="{3002BC3F-F869-4062-A53D-5771344D7B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5</xdr:col>
      <xdr:colOff>777240</xdr:colOff>
      <xdr:row>65</xdr:row>
      <xdr:rowOff>45720</xdr:rowOff>
    </xdr:to>
    <xdr:sp macro="" textlink="">
      <xdr:nvSpPr>
        <xdr:cNvPr id="4" name="TextBox 3">
          <a:extLst>
            <a:ext uri="{FF2B5EF4-FFF2-40B4-BE49-F238E27FC236}">
              <a16:creationId xmlns:a16="http://schemas.microsoft.com/office/drawing/2014/main" id="{307A2794-06DA-408E-8BA5-C38DDDFA8596}"/>
            </a:ext>
          </a:extLst>
        </xdr:cNvPr>
        <xdr:cNvSpPr txBox="1"/>
      </xdr:nvSpPr>
      <xdr:spPr>
        <a:xfrm>
          <a:off x="0" y="11536680"/>
          <a:ext cx="464820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28574</xdr:colOff>
      <xdr:row>2</xdr:row>
      <xdr:rowOff>200024</xdr:rowOff>
    </xdr:from>
    <xdr:to>
      <xdr:col>7</xdr:col>
      <xdr:colOff>19049</xdr:colOff>
      <xdr:row>36</xdr:row>
      <xdr:rowOff>9524</xdr:rowOff>
    </xdr:to>
    <xdr:graphicFrame macro="">
      <xdr:nvGraphicFramePr>
        <xdr:cNvPr id="5" name="Chart 4">
          <a:extLst>
            <a:ext uri="{FF2B5EF4-FFF2-40B4-BE49-F238E27FC236}">
              <a16:creationId xmlns:a16="http://schemas.microsoft.com/office/drawing/2014/main" id="{B294A9A9-6B33-4955-B69A-E5E3A5792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7</xdr:col>
      <xdr:colOff>716280</xdr:colOff>
      <xdr:row>47</xdr:row>
      <xdr:rowOff>45720</xdr:rowOff>
    </xdr:to>
    <xdr:sp macro="" textlink="">
      <xdr:nvSpPr>
        <xdr:cNvPr id="3" name="TextBox 2">
          <a:extLst>
            <a:ext uri="{FF2B5EF4-FFF2-40B4-BE49-F238E27FC236}">
              <a16:creationId xmlns:a16="http://schemas.microsoft.com/office/drawing/2014/main" id="{9BA4974A-5D94-4046-B92F-1879AC012E97}"/>
            </a:ext>
          </a:extLst>
        </xdr:cNvPr>
        <xdr:cNvSpPr txBox="1"/>
      </xdr:nvSpPr>
      <xdr:spPr>
        <a:xfrm>
          <a:off x="0" y="8244840"/>
          <a:ext cx="745236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Data for 2012-2017 are revised and differ from those shown in past editions of this report. Revision reflects newer and additional data reported to the Clearinghouse since publication. </a:t>
          </a:r>
          <a:endParaRPr lang="en-US" sz="900">
            <a:solidFill>
              <a:schemeClr val="dk1"/>
            </a:solidFill>
            <a:effectLst/>
            <a:latin typeface="+mn-lt"/>
            <a:ea typeface="+mn-ea"/>
            <a:cs typeface="+mn-cs"/>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0.07047</cdr:x>
      <cdr:y>0.07658</cdr:y>
    </cdr:from>
    <cdr:to>
      <cdr:x>0.95053</cdr:x>
      <cdr:y>0.29231</cdr:y>
    </cdr:to>
    <cdr:sp macro="" textlink="">
      <cdr:nvSpPr>
        <cdr:cNvPr id="2" name="TextBox 1"/>
        <cdr:cNvSpPr txBox="1"/>
      </cdr:nvSpPr>
      <cdr:spPr>
        <a:xfrm xmlns:a="http://schemas.openxmlformats.org/drawingml/2006/main">
          <a:off x="447694" y="403011"/>
          <a:ext cx="5591175" cy="113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Services/Undergraduate%20Degree%20Earners%20Report/2018-19%20Undergraduate%20Degree%20Earners%20Report/UDE%202018-19%20Append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List of Figures and Tables"/>
      <sheetName val="Graduate Profile"/>
      <sheetName val="Graduate Profile_data"/>
      <sheetName val="F1"/>
      <sheetName val="F2"/>
      <sheetName val="F3"/>
      <sheetName val="F4"/>
      <sheetName val="F5"/>
      <sheetName val="F6"/>
      <sheetName val="F7"/>
      <sheetName val="T1"/>
      <sheetName val="T2"/>
      <sheetName val="T3"/>
      <sheetName val="T4"/>
      <sheetName val="T5"/>
      <sheetName val="T6"/>
      <sheetName val="T7"/>
      <sheetName val="T8"/>
    </sheetNames>
    <sheetDataSet>
      <sheetData sheetId="0"/>
      <sheetData sheetId="1"/>
      <sheetData sheetId="2" refreshError="1"/>
      <sheetData sheetId="3">
        <row r="2">
          <cell r="A2" t="str">
            <v>First-Time BA</v>
          </cell>
          <cell r="B2">
            <v>1504002.52</v>
          </cell>
        </row>
        <row r="3">
          <cell r="A3" t="str">
            <v>First-Time AA</v>
          </cell>
          <cell r="B3">
            <v>770484.06</v>
          </cell>
        </row>
        <row r="4">
          <cell r="A4" t="str">
            <v>First-Time Certicate</v>
          </cell>
          <cell r="B4">
            <v>451238.41</v>
          </cell>
        </row>
        <row r="5">
          <cell r="A5" t="str">
            <v>Added BA</v>
          </cell>
          <cell r="B5">
            <v>542989.81999999995</v>
          </cell>
        </row>
        <row r="6">
          <cell r="A6" t="str">
            <v>Added AA</v>
          </cell>
          <cell r="B6">
            <v>196306.08000000002</v>
          </cell>
        </row>
        <row r="7">
          <cell r="A7" t="str">
            <v>Added Certicate</v>
          </cell>
          <cell r="B7">
            <v>204342.52000000002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69392-7C02-4084-8FEF-C0FD0BB00F8C}">
  <dimension ref="A1"/>
  <sheetViews>
    <sheetView zoomScale="112" zoomScaleNormal="112" workbookViewId="0">
      <selection activeCell="S3" sqref="S3"/>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8C3F-12A7-49DD-B3B3-B2093722BE3F}">
  <dimension ref="A1:P57"/>
  <sheetViews>
    <sheetView workbookViewId="0">
      <selection activeCell="U18" sqref="T18:U18"/>
    </sheetView>
  </sheetViews>
  <sheetFormatPr defaultRowHeight="14.4" x14ac:dyDescent="0.3"/>
  <cols>
    <col min="1" max="1" width="11.33203125" customWidth="1"/>
    <col min="2" max="2" width="11.5546875" customWidth="1"/>
    <col min="7" max="7" width="11.44140625" bestFit="1" customWidth="1"/>
    <col min="10" max="10" width="13.44140625" customWidth="1"/>
    <col min="16" max="16" width="11" customWidth="1"/>
  </cols>
  <sheetData>
    <row r="1" spans="1:1" x14ac:dyDescent="0.3">
      <c r="A1" s="44" t="s">
        <v>151</v>
      </c>
    </row>
    <row r="3" spans="1:1" ht="15.6" x14ac:dyDescent="0.3">
      <c r="A3" s="7" t="s">
        <v>179</v>
      </c>
    </row>
    <row r="4" spans="1:1" ht="15.6" x14ac:dyDescent="0.3">
      <c r="A4" s="7"/>
    </row>
    <row r="5" spans="1:1" ht="15.6" x14ac:dyDescent="0.3">
      <c r="A5" s="7"/>
    </row>
    <row r="6" spans="1:1" ht="15.6" x14ac:dyDescent="0.3">
      <c r="A6" s="7"/>
    </row>
    <row r="7" spans="1:1" ht="15.6" x14ac:dyDescent="0.3">
      <c r="A7" s="7"/>
    </row>
    <row r="8" spans="1:1" ht="15.6" x14ac:dyDescent="0.3">
      <c r="A8" s="7"/>
    </row>
    <row r="9" spans="1:1" ht="15.6" x14ac:dyDescent="0.3">
      <c r="A9" s="7"/>
    </row>
    <row r="10" spans="1:1" ht="15.6" x14ac:dyDescent="0.3">
      <c r="A10" s="7"/>
    </row>
    <row r="11" spans="1:1" ht="15.6" x14ac:dyDescent="0.3">
      <c r="A11" s="7"/>
    </row>
    <row r="12" spans="1:1" ht="15.6" x14ac:dyDescent="0.3">
      <c r="A12" s="7"/>
    </row>
    <row r="13" spans="1:1" ht="15.6" x14ac:dyDescent="0.3">
      <c r="A13" s="7"/>
    </row>
    <row r="14" spans="1:1" ht="15.6" x14ac:dyDescent="0.3">
      <c r="A14" s="7"/>
    </row>
    <row r="15" spans="1:1" ht="15.6" x14ac:dyDescent="0.3">
      <c r="A15" s="7"/>
    </row>
    <row r="16" spans="1:1" ht="15.6" x14ac:dyDescent="0.3">
      <c r="A16" s="7"/>
    </row>
    <row r="17" spans="1:16" ht="15.6" x14ac:dyDescent="0.3">
      <c r="A17" s="7"/>
    </row>
    <row r="18" spans="1:16" ht="15.6" x14ac:dyDescent="0.3">
      <c r="A18" s="7"/>
    </row>
    <row r="19" spans="1:16" ht="15.6" x14ac:dyDescent="0.3">
      <c r="A19" s="7"/>
    </row>
    <row r="20" spans="1:16" ht="15.6" x14ac:dyDescent="0.3">
      <c r="A20" s="7"/>
    </row>
    <row r="21" spans="1:16" ht="15.6" x14ac:dyDescent="0.3">
      <c r="A21" s="7"/>
    </row>
    <row r="22" spans="1:16" ht="15.6" x14ac:dyDescent="0.3">
      <c r="A22" s="7"/>
    </row>
    <row r="23" spans="1:16" ht="15.6" x14ac:dyDescent="0.3">
      <c r="A23" s="7"/>
    </row>
    <row r="24" spans="1:16" ht="15.6" x14ac:dyDescent="0.3">
      <c r="A24" s="7"/>
    </row>
    <row r="25" spans="1:16" x14ac:dyDescent="0.3">
      <c r="A25" s="1" t="s">
        <v>158</v>
      </c>
      <c r="J25" s="1" t="s">
        <v>157</v>
      </c>
    </row>
    <row r="26" spans="1:16" x14ac:dyDescent="0.3">
      <c r="A26" s="22"/>
      <c r="B26" s="23"/>
      <c r="C26" s="63" t="s">
        <v>10</v>
      </c>
      <c r="D26" s="63" t="s">
        <v>11</v>
      </c>
      <c r="E26" s="63" t="s">
        <v>12</v>
      </c>
      <c r="F26" s="63" t="s">
        <v>13</v>
      </c>
      <c r="G26" s="63" t="s">
        <v>14</v>
      </c>
      <c r="J26" s="22"/>
      <c r="K26" s="23"/>
      <c r="L26" s="65" t="s">
        <v>10</v>
      </c>
      <c r="M26" s="65" t="s">
        <v>11</v>
      </c>
      <c r="N26" s="65" t="s">
        <v>12</v>
      </c>
      <c r="O26" s="65" t="s">
        <v>13</v>
      </c>
      <c r="P26" s="65" t="s">
        <v>14</v>
      </c>
    </row>
    <row r="27" spans="1:16" x14ac:dyDescent="0.3">
      <c r="A27" s="23" t="s">
        <v>162</v>
      </c>
      <c r="B27" s="21">
        <v>2012</v>
      </c>
      <c r="C27" s="64">
        <v>0.68713709794047717</v>
      </c>
      <c r="D27" s="64">
        <v>0.11903054139831332</v>
      </c>
      <c r="E27" s="64">
        <v>0.10558956823689167</v>
      </c>
      <c r="F27" s="64">
        <v>5.7193234725947735E-2</v>
      </c>
      <c r="G27" s="64">
        <v>3.1049557698370089E-2</v>
      </c>
      <c r="J27" s="23" t="s">
        <v>162</v>
      </c>
      <c r="K27" s="66">
        <v>2012</v>
      </c>
      <c r="L27" s="64">
        <v>0.28907003084856575</v>
      </c>
      <c r="M27" s="64">
        <v>0.24134327854259713</v>
      </c>
      <c r="N27" s="64">
        <v>0.25803275166137174</v>
      </c>
      <c r="O27" s="64">
        <v>0.13915803367251409</v>
      </c>
      <c r="P27" s="64">
        <v>7.2395905274951267E-2</v>
      </c>
    </row>
    <row r="28" spans="1:16" x14ac:dyDescent="0.3">
      <c r="A28" s="22"/>
      <c r="B28" s="21">
        <v>2013</v>
      </c>
      <c r="C28" s="64">
        <v>0.69981357658409393</v>
      </c>
      <c r="D28" s="64">
        <v>0.11621687361406162</v>
      </c>
      <c r="E28" s="64">
        <v>0.10179850366167187</v>
      </c>
      <c r="F28" s="64">
        <v>5.2661292703522065E-2</v>
      </c>
      <c r="G28" s="64">
        <v>2.9509753436650292E-2</v>
      </c>
      <c r="J28" s="22"/>
      <c r="K28" s="66">
        <v>2013</v>
      </c>
      <c r="L28" s="64">
        <v>0.29358962058603622</v>
      </c>
      <c r="M28" s="64">
        <v>0.24062542240866758</v>
      </c>
      <c r="N28" s="64">
        <v>0.25800662336790747</v>
      </c>
      <c r="O28" s="64">
        <v>0.13628232873721197</v>
      </c>
      <c r="P28" s="64">
        <v>7.1496004900176865E-2</v>
      </c>
    </row>
    <row r="29" spans="1:16" x14ac:dyDescent="0.3">
      <c r="A29" s="22"/>
      <c r="B29" s="21">
        <v>2014</v>
      </c>
      <c r="C29" s="64">
        <v>0.71687544026832395</v>
      </c>
      <c r="D29" s="64">
        <v>0.11309772565921643</v>
      </c>
      <c r="E29" s="64">
        <v>9.5807191078796677E-2</v>
      </c>
      <c r="F29" s="64">
        <v>4.7952914309650811E-2</v>
      </c>
      <c r="G29" s="64">
        <v>2.6266728684012058E-2</v>
      </c>
      <c r="J29" s="22"/>
      <c r="K29" s="66">
        <v>2014</v>
      </c>
      <c r="L29" s="64">
        <v>0.30636225880217538</v>
      </c>
      <c r="M29" s="64">
        <v>0.23889581914094296</v>
      </c>
      <c r="N29" s="64">
        <v>0.25530420082875993</v>
      </c>
      <c r="O29" s="64">
        <v>0.13147525806127297</v>
      </c>
      <c r="P29" s="64">
        <v>6.7962463166848827E-2</v>
      </c>
    </row>
    <row r="30" spans="1:16" x14ac:dyDescent="0.3">
      <c r="A30" s="22"/>
      <c r="B30" s="21">
        <v>2015</v>
      </c>
      <c r="C30" s="64">
        <v>0.72977159168731476</v>
      </c>
      <c r="D30" s="64">
        <v>0.1111121527228251</v>
      </c>
      <c r="E30" s="64">
        <v>9.0399921204346798E-2</v>
      </c>
      <c r="F30" s="64">
        <v>4.4233541592626012E-2</v>
      </c>
      <c r="G30" s="64">
        <v>2.4482792792887342E-2</v>
      </c>
      <c r="J30" s="22"/>
      <c r="K30" s="66">
        <v>2015</v>
      </c>
      <c r="L30" s="64">
        <v>0.31640444771082654</v>
      </c>
      <c r="M30" s="64">
        <v>0.24136754313947892</v>
      </c>
      <c r="N30" s="64">
        <v>0.25080713868947324</v>
      </c>
      <c r="O30" s="64">
        <v>0.12629665136554086</v>
      </c>
      <c r="P30" s="64">
        <v>6.5124219094680524E-2</v>
      </c>
    </row>
    <row r="31" spans="1:16" x14ac:dyDescent="0.3">
      <c r="A31" s="22"/>
      <c r="B31" s="21">
        <v>2016</v>
      </c>
      <c r="C31" s="64">
        <v>0.74212690532355363</v>
      </c>
      <c r="D31" s="64">
        <v>0.10853330172491885</v>
      </c>
      <c r="E31" s="64">
        <v>8.5588288941825005E-2</v>
      </c>
      <c r="F31" s="64">
        <v>4.0914881513615602E-2</v>
      </c>
      <c r="G31" s="64">
        <v>2.2836622496086822E-2</v>
      </c>
      <c r="J31" s="22"/>
      <c r="K31" s="66">
        <v>2016</v>
      </c>
      <c r="L31" s="64">
        <v>0.32859051633133013</v>
      </c>
      <c r="M31" s="64">
        <v>0.2403954093203074</v>
      </c>
      <c r="N31" s="64">
        <v>0.24655911744910539</v>
      </c>
      <c r="O31" s="64">
        <v>0.12066458511654744</v>
      </c>
      <c r="P31" s="64">
        <v>6.3790371782709701E-2</v>
      </c>
    </row>
    <row r="32" spans="1:16" x14ac:dyDescent="0.3">
      <c r="A32" s="21"/>
      <c r="B32" s="21">
        <v>2017</v>
      </c>
      <c r="C32" s="64">
        <v>0.75551084619760933</v>
      </c>
      <c r="D32" s="64">
        <v>0.1038956954506525</v>
      </c>
      <c r="E32" s="64">
        <v>8.1973586256197856E-2</v>
      </c>
      <c r="F32" s="64">
        <v>3.8024750716753382E-2</v>
      </c>
      <c r="G32" s="64">
        <v>2.059512137878677E-2</v>
      </c>
      <c r="J32" s="21"/>
      <c r="K32" s="66">
        <v>2017</v>
      </c>
      <c r="L32" s="64">
        <v>0.34578558556660927</v>
      </c>
      <c r="M32" s="64">
        <v>0.23733246029996982</v>
      </c>
      <c r="N32" s="64">
        <v>0.2410528394882617</v>
      </c>
      <c r="O32" s="64">
        <v>0.11552521365372063</v>
      </c>
      <c r="P32" s="64">
        <v>6.0303900991438404E-2</v>
      </c>
    </row>
    <row r="33" spans="1:16" x14ac:dyDescent="0.3">
      <c r="A33" s="22"/>
      <c r="B33" s="21">
        <v>2018</v>
      </c>
      <c r="C33" s="64">
        <v>0.76494860010451604</v>
      </c>
      <c r="D33" s="64">
        <v>0.10086386600046156</v>
      </c>
      <c r="E33" s="64">
        <v>7.849240752358029E-2</v>
      </c>
      <c r="F33" s="64">
        <v>3.6491837432925493E-2</v>
      </c>
      <c r="G33" s="64">
        <v>1.9203288938516614E-2</v>
      </c>
      <c r="J33" s="22"/>
      <c r="K33" s="66">
        <v>2018</v>
      </c>
      <c r="L33" s="64">
        <v>0.3498832379119664</v>
      </c>
      <c r="M33" s="64">
        <v>0.23835241028586604</v>
      </c>
      <c r="N33" s="64">
        <v>0.23782975603304227</v>
      </c>
      <c r="O33" s="64">
        <v>0.11518750939847636</v>
      </c>
      <c r="P33" s="64">
        <v>5.8747086370648842E-2</v>
      </c>
    </row>
    <row r="34" spans="1:16" x14ac:dyDescent="0.3">
      <c r="A34" s="22"/>
      <c r="B34" s="21"/>
      <c r="C34" s="64"/>
      <c r="D34" s="64"/>
      <c r="E34" s="64"/>
      <c r="F34" s="64"/>
      <c r="G34" s="64"/>
      <c r="J34" s="22"/>
      <c r="K34" s="66"/>
      <c r="L34" s="64"/>
      <c r="M34" s="64"/>
      <c r="N34" s="64"/>
      <c r="O34" s="64"/>
      <c r="P34" s="64"/>
    </row>
    <row r="35" spans="1:16" x14ac:dyDescent="0.3">
      <c r="A35" s="23" t="s">
        <v>163</v>
      </c>
      <c r="B35" s="21">
        <v>2012</v>
      </c>
      <c r="C35" s="64">
        <v>0.76959432485920387</v>
      </c>
      <c r="D35" s="64">
        <v>9.7548690681457204E-2</v>
      </c>
      <c r="E35" s="64">
        <v>7.2738544223174703E-2</v>
      </c>
      <c r="F35" s="64">
        <v>3.9018636075536017E-2</v>
      </c>
      <c r="G35" s="64">
        <v>2.1099804160628229E-2</v>
      </c>
      <c r="J35" s="23" t="s">
        <v>163</v>
      </c>
      <c r="K35" s="66">
        <v>2012</v>
      </c>
      <c r="L35" s="64">
        <v>0.35078680722688482</v>
      </c>
      <c r="M35" s="64">
        <v>0.2629145045022081</v>
      </c>
      <c r="N35" s="64">
        <v>0.21643817819880429</v>
      </c>
      <c r="O35" s="64">
        <v>0.11213030790647115</v>
      </c>
      <c r="P35" s="64">
        <v>5.7730202165631586E-2</v>
      </c>
    </row>
    <row r="36" spans="1:16" x14ac:dyDescent="0.3">
      <c r="A36" s="22"/>
      <c r="B36" s="21">
        <v>2013</v>
      </c>
      <c r="C36" s="64">
        <v>0.77647121517738604</v>
      </c>
      <c r="D36" s="64">
        <v>9.6878638301467437E-2</v>
      </c>
      <c r="E36" s="64">
        <v>6.9742786041134583E-2</v>
      </c>
      <c r="F36" s="64">
        <v>3.6030158863101909E-2</v>
      </c>
      <c r="G36" s="64">
        <v>2.0877201616909962E-2</v>
      </c>
      <c r="J36" s="22"/>
      <c r="K36" s="66">
        <v>2013</v>
      </c>
      <c r="L36" s="64">
        <v>0.34653671244794648</v>
      </c>
      <c r="M36" s="64">
        <v>0.25968665514341926</v>
      </c>
      <c r="N36" s="64">
        <v>0.21933267819372562</v>
      </c>
      <c r="O36" s="64">
        <v>0.1139734572523344</v>
      </c>
      <c r="P36" s="64">
        <v>6.0470496962574186E-2</v>
      </c>
    </row>
    <row r="37" spans="1:16" x14ac:dyDescent="0.3">
      <c r="A37" s="22"/>
      <c r="B37" s="21">
        <v>2014</v>
      </c>
      <c r="C37" s="64">
        <v>0.78064693138720376</v>
      </c>
      <c r="D37" s="64">
        <v>9.7076118274229947E-2</v>
      </c>
      <c r="E37" s="64">
        <v>6.9588911071769399E-2</v>
      </c>
      <c r="F37" s="64">
        <v>3.3317485831412565E-2</v>
      </c>
      <c r="G37" s="64">
        <v>1.9370553435384377E-2</v>
      </c>
      <c r="J37" s="22"/>
      <c r="K37" s="66">
        <v>2014</v>
      </c>
      <c r="L37" s="64">
        <v>0.34287246505871133</v>
      </c>
      <c r="M37" s="64">
        <v>0.26628403165864445</v>
      </c>
      <c r="N37" s="64">
        <v>0.22202817823916271</v>
      </c>
      <c r="O37" s="64">
        <v>0.1076088940353136</v>
      </c>
      <c r="P37" s="64">
        <v>6.120643100816802E-2</v>
      </c>
    </row>
    <row r="38" spans="1:16" x14ac:dyDescent="0.3">
      <c r="A38" s="23"/>
      <c r="B38" s="21">
        <v>2015</v>
      </c>
      <c r="C38" s="64">
        <v>0.78002314518772276</v>
      </c>
      <c r="D38" s="64">
        <v>9.9084639293932339E-2</v>
      </c>
      <c r="E38" s="64">
        <v>6.9011336657037417E-2</v>
      </c>
      <c r="F38" s="64">
        <v>3.2389339524583942E-2</v>
      </c>
      <c r="G38" s="64">
        <v>1.9491539336723665E-2</v>
      </c>
      <c r="J38" s="23"/>
      <c r="K38" s="66">
        <v>2015</v>
      </c>
      <c r="L38" s="64">
        <v>0.34728836147030573</v>
      </c>
      <c r="M38" s="64">
        <v>0.27057590557862943</v>
      </c>
      <c r="N38" s="64">
        <v>0.22107000357372789</v>
      </c>
      <c r="O38" s="64">
        <v>0.10307603831071981</v>
      </c>
      <c r="P38" s="64">
        <v>5.7989691066617235E-2</v>
      </c>
    </row>
    <row r="39" spans="1:16" x14ac:dyDescent="0.3">
      <c r="A39" s="23"/>
      <c r="B39" s="21">
        <v>2016</v>
      </c>
      <c r="C39" s="64">
        <v>0.78244406084490481</v>
      </c>
      <c r="D39" s="64">
        <v>9.7989090937922671E-2</v>
      </c>
      <c r="E39" s="64">
        <v>7.0578183949513332E-2</v>
      </c>
      <c r="F39" s="64">
        <v>3.130249788995567E-2</v>
      </c>
      <c r="G39" s="64">
        <v>1.7686166377703646E-2</v>
      </c>
      <c r="J39" s="23"/>
      <c r="K39" s="66">
        <v>2016</v>
      </c>
      <c r="L39" s="64">
        <v>0.35090883400219797</v>
      </c>
      <c r="M39" s="64">
        <v>0.27337981461847594</v>
      </c>
      <c r="N39" s="64">
        <v>0.21802874759029539</v>
      </c>
      <c r="O39" s="64">
        <v>0.10127975444422047</v>
      </c>
      <c r="P39" s="64">
        <v>5.6402849344810227E-2</v>
      </c>
    </row>
    <row r="40" spans="1:16" x14ac:dyDescent="0.3">
      <c r="A40" s="23"/>
      <c r="B40" s="21">
        <v>2017</v>
      </c>
      <c r="C40" s="64">
        <v>0.7838987934377194</v>
      </c>
      <c r="D40" s="64">
        <v>9.8744458642173918E-2</v>
      </c>
      <c r="E40" s="64">
        <v>6.9540367558971972E-2</v>
      </c>
      <c r="F40" s="64">
        <v>3.0468148171086139E-2</v>
      </c>
      <c r="G40" s="64">
        <v>1.7348232190048416E-2</v>
      </c>
      <c r="J40" s="23"/>
      <c r="K40" s="66">
        <v>2017</v>
      </c>
      <c r="L40" s="64">
        <v>0.35845344371047416</v>
      </c>
      <c r="M40" s="64">
        <v>0.26973169675125502</v>
      </c>
      <c r="N40" s="64">
        <v>0.22005893208930641</v>
      </c>
      <c r="O40" s="64">
        <v>9.8893412670826394E-2</v>
      </c>
      <c r="P40" s="64">
        <v>5.2862514778138102E-2</v>
      </c>
    </row>
    <row r="41" spans="1:16" x14ac:dyDescent="0.3">
      <c r="A41" s="23"/>
      <c r="B41" s="21">
        <v>2018</v>
      </c>
      <c r="C41" s="64">
        <v>0.78609723052302927</v>
      </c>
      <c r="D41" s="64">
        <v>9.5600571606078225E-2</v>
      </c>
      <c r="E41" s="64">
        <v>7.1729061369005739E-2</v>
      </c>
      <c r="F41" s="64">
        <v>2.9984805827364319E-2</v>
      </c>
      <c r="G41" s="64">
        <v>1.6588330674522315E-2</v>
      </c>
      <c r="J41" s="23"/>
      <c r="K41" s="66">
        <v>2018</v>
      </c>
      <c r="L41" s="64">
        <v>0.35426418866293841</v>
      </c>
      <c r="M41" s="64">
        <v>0.27163231462540305</v>
      </c>
      <c r="N41" s="64">
        <v>0.22405457539084203</v>
      </c>
      <c r="O41" s="64">
        <v>9.8117649645542412E-2</v>
      </c>
      <c r="P41" s="64">
        <v>5.193127167527406E-2</v>
      </c>
    </row>
    <row r="42" spans="1:16" x14ac:dyDescent="0.3">
      <c r="A42" s="23"/>
      <c r="B42" s="21"/>
      <c r="C42" s="64"/>
      <c r="D42" s="64"/>
      <c r="E42" s="64"/>
      <c r="F42" s="64"/>
      <c r="G42" s="64"/>
      <c r="J42" s="23"/>
      <c r="K42" s="66"/>
      <c r="L42" s="64"/>
      <c r="M42" s="64"/>
      <c r="N42" s="64"/>
      <c r="O42" s="64"/>
      <c r="P42" s="64"/>
    </row>
    <row r="43" spans="1:16" x14ac:dyDescent="0.3">
      <c r="A43" s="23" t="s">
        <v>164</v>
      </c>
      <c r="B43" s="21">
        <v>2012</v>
      </c>
      <c r="C43" s="64">
        <v>0.65487891411339372</v>
      </c>
      <c r="D43" s="64">
        <v>0.13423640857106817</v>
      </c>
      <c r="E43" s="64">
        <v>0.11950705685116261</v>
      </c>
      <c r="F43" s="64">
        <v>6.1877449766623467E-2</v>
      </c>
      <c r="G43" s="64">
        <v>2.9500170697752074E-2</v>
      </c>
      <c r="J43" s="23" t="s">
        <v>164</v>
      </c>
      <c r="K43" s="66">
        <v>2012</v>
      </c>
      <c r="L43" s="64">
        <v>0.3081068417520012</v>
      </c>
      <c r="M43" s="64">
        <v>0.25203344173655279</v>
      </c>
      <c r="N43" s="64">
        <v>0.25223067007881128</v>
      </c>
      <c r="O43" s="64">
        <v>0.12787411708846352</v>
      </c>
      <c r="P43" s="64">
        <v>5.9754929344171349E-2</v>
      </c>
    </row>
    <row r="44" spans="1:16" x14ac:dyDescent="0.3">
      <c r="A44" s="23"/>
      <c r="B44" s="21">
        <v>2013</v>
      </c>
      <c r="C44" s="64">
        <v>0.66723113358937525</v>
      </c>
      <c r="D44" s="64">
        <v>0.1301416531367407</v>
      </c>
      <c r="E44" s="64">
        <v>0.11394936254278409</v>
      </c>
      <c r="F44" s="64">
        <v>5.8502578327402098E-2</v>
      </c>
      <c r="G44" s="64">
        <v>3.0175272403697776E-2</v>
      </c>
      <c r="J44" s="23"/>
      <c r="K44" s="66">
        <v>2013</v>
      </c>
      <c r="L44" s="64">
        <v>0.31387479200815804</v>
      </c>
      <c r="M44" s="64">
        <v>0.24973719100358857</v>
      </c>
      <c r="N44" s="64">
        <v>0.24728519363335458</v>
      </c>
      <c r="O44" s="64">
        <v>0.12755684041573156</v>
      </c>
      <c r="P44" s="64">
        <v>6.1545982939167201E-2</v>
      </c>
    </row>
    <row r="45" spans="1:16" x14ac:dyDescent="0.3">
      <c r="A45" s="23"/>
      <c r="B45" s="21">
        <v>2014</v>
      </c>
      <c r="C45" s="64">
        <v>0.68047486986834171</v>
      </c>
      <c r="D45" s="64">
        <v>0.12921918622912928</v>
      </c>
      <c r="E45" s="64">
        <v>0.10835093374129078</v>
      </c>
      <c r="F45" s="64">
        <v>5.3887567942774925E-2</v>
      </c>
      <c r="G45" s="64">
        <v>2.8067442218463315E-2</v>
      </c>
      <c r="J45" s="23"/>
      <c r="K45" s="66">
        <v>2014</v>
      </c>
      <c r="L45" s="64">
        <v>0.31374535477841953</v>
      </c>
      <c r="M45" s="64">
        <v>0.24988343882641786</v>
      </c>
      <c r="N45" s="64">
        <v>0.248402230745074</v>
      </c>
      <c r="O45" s="64">
        <v>0.12429617513848673</v>
      </c>
      <c r="P45" s="64">
        <v>6.3672800511601929E-2</v>
      </c>
    </row>
    <row r="46" spans="1:16" x14ac:dyDescent="0.3">
      <c r="A46" s="23"/>
      <c r="B46" s="21">
        <v>2015</v>
      </c>
      <c r="C46" s="64">
        <v>0.69419403599864271</v>
      </c>
      <c r="D46" s="64">
        <v>0.12714116873517617</v>
      </c>
      <c r="E46" s="64">
        <v>0.10347709431833348</v>
      </c>
      <c r="F46" s="64">
        <v>4.9377111209194212E-2</v>
      </c>
      <c r="G46" s="64">
        <v>2.5810589738653418E-2</v>
      </c>
      <c r="J46" s="23"/>
      <c r="K46" s="66">
        <v>2015</v>
      </c>
      <c r="L46" s="64">
        <v>0.32386407751231472</v>
      </c>
      <c r="M46" s="64">
        <v>0.2517817530260813</v>
      </c>
      <c r="N46" s="64">
        <v>0.24430911334714861</v>
      </c>
      <c r="O46" s="64">
        <v>0.11995987578961806</v>
      </c>
      <c r="P46" s="64">
        <v>6.0085180324837346E-2</v>
      </c>
    </row>
    <row r="47" spans="1:16" x14ac:dyDescent="0.3">
      <c r="A47" s="23"/>
      <c r="B47" s="21">
        <v>2016</v>
      </c>
      <c r="C47" s="64">
        <v>0.71147630769401593</v>
      </c>
      <c r="D47" s="64">
        <v>0.12249658750921322</v>
      </c>
      <c r="E47" s="64">
        <v>9.7816220559164432E-2</v>
      </c>
      <c r="F47" s="64">
        <v>4.5350272610959468E-2</v>
      </c>
      <c r="G47" s="64">
        <v>2.286061162664689E-2</v>
      </c>
      <c r="J47" s="23"/>
      <c r="K47" s="66">
        <v>2016</v>
      </c>
      <c r="L47" s="64">
        <v>0.33841529970636619</v>
      </c>
      <c r="M47" s="64">
        <v>0.25058351841666765</v>
      </c>
      <c r="N47" s="64">
        <v>0.23833447902505661</v>
      </c>
      <c r="O47" s="64">
        <v>0.11510418055641401</v>
      </c>
      <c r="P47" s="64">
        <v>5.7562522295495591E-2</v>
      </c>
    </row>
    <row r="48" spans="1:16" x14ac:dyDescent="0.3">
      <c r="A48" s="23"/>
      <c r="B48" s="21">
        <v>2017</v>
      </c>
      <c r="C48" s="64">
        <v>0.72642191436130799</v>
      </c>
      <c r="D48" s="64">
        <v>0.11836718403508395</v>
      </c>
      <c r="E48" s="64">
        <v>9.2447168039523034E-2</v>
      </c>
      <c r="F48" s="64">
        <v>4.1790373568531262E-2</v>
      </c>
      <c r="G48" s="64">
        <v>2.0973359995553838E-2</v>
      </c>
      <c r="J48" s="23"/>
      <c r="K48" s="66">
        <v>2017</v>
      </c>
      <c r="L48" s="64">
        <v>0.35108702161687871</v>
      </c>
      <c r="M48" s="64">
        <v>0.24792108257218645</v>
      </c>
      <c r="N48" s="64">
        <v>0.23431347855344242</v>
      </c>
      <c r="O48" s="64">
        <v>0.11137814757768444</v>
      </c>
      <c r="P48" s="64">
        <v>5.5300269679808049E-2</v>
      </c>
    </row>
    <row r="49" spans="1:16" x14ac:dyDescent="0.3">
      <c r="A49" s="23"/>
      <c r="B49" s="21">
        <v>2018</v>
      </c>
      <c r="C49" s="64">
        <v>0.73975990954685977</v>
      </c>
      <c r="D49" s="64">
        <v>0.11286297262473588</v>
      </c>
      <c r="E49" s="64">
        <v>8.8900343512424901E-2</v>
      </c>
      <c r="F49" s="64">
        <v>3.8989567457564253E-2</v>
      </c>
      <c r="G49" s="64">
        <v>1.9487206858415148E-2</v>
      </c>
      <c r="J49" s="23"/>
      <c r="K49" s="66">
        <v>2018</v>
      </c>
      <c r="L49" s="64">
        <v>0.3621613969646858</v>
      </c>
      <c r="M49" s="64">
        <v>0.24854072981017511</v>
      </c>
      <c r="N49" s="64">
        <v>0.23038595271890866</v>
      </c>
      <c r="O49" s="64">
        <v>0.10709055111897539</v>
      </c>
      <c r="P49" s="64">
        <v>5.1821369387255109E-2</v>
      </c>
    </row>
    <row r="50" spans="1:16" x14ac:dyDescent="0.3">
      <c r="A50" s="23"/>
      <c r="B50" s="21"/>
      <c r="C50" s="64"/>
      <c r="D50" s="64"/>
      <c r="E50" s="64"/>
      <c r="F50" s="64"/>
      <c r="G50" s="64"/>
      <c r="J50" s="23"/>
      <c r="K50" s="66"/>
      <c r="L50" s="64"/>
      <c r="M50" s="64"/>
      <c r="N50" s="64"/>
      <c r="O50" s="64"/>
      <c r="P50" s="64"/>
    </row>
    <row r="51" spans="1:16" x14ac:dyDescent="0.3">
      <c r="A51" s="23" t="s">
        <v>165</v>
      </c>
      <c r="B51" s="21">
        <v>2012</v>
      </c>
      <c r="C51" s="64">
        <v>0.63296539925071216</v>
      </c>
      <c r="D51" s="64">
        <v>0.16041192378755811</v>
      </c>
      <c r="E51" s="64">
        <v>0.11644418338636643</v>
      </c>
      <c r="F51" s="64">
        <v>5.7366789858801157E-2</v>
      </c>
      <c r="G51" s="64">
        <v>3.2811703716562078E-2</v>
      </c>
      <c r="J51" s="23" t="s">
        <v>165</v>
      </c>
      <c r="K51" s="66">
        <v>2012</v>
      </c>
      <c r="L51" s="64">
        <v>0.30570443837702771</v>
      </c>
      <c r="M51" s="64">
        <v>0.26603882901152848</v>
      </c>
      <c r="N51" s="64">
        <v>0.2428710126226814</v>
      </c>
      <c r="O51" s="64">
        <v>0.11801089112394487</v>
      </c>
      <c r="P51" s="64">
        <v>6.7374828864817687E-2</v>
      </c>
    </row>
    <row r="52" spans="1:16" x14ac:dyDescent="0.3">
      <c r="A52" s="23"/>
      <c r="B52" s="21">
        <v>2013</v>
      </c>
      <c r="C52" s="64">
        <v>0.64376127948941841</v>
      </c>
      <c r="D52" s="64">
        <v>0.15855666889938858</v>
      </c>
      <c r="E52" s="64">
        <v>0.11294356535525343</v>
      </c>
      <c r="F52" s="64">
        <v>5.3224856466027343E-2</v>
      </c>
      <c r="G52" s="64">
        <v>3.1513629789912186E-2</v>
      </c>
      <c r="J52" s="23"/>
      <c r="K52" s="66">
        <v>2013</v>
      </c>
      <c r="L52" s="64">
        <v>0.30935248158160272</v>
      </c>
      <c r="M52" s="64">
        <v>0.26552519486780451</v>
      </c>
      <c r="N52" s="64">
        <v>0.24303837370227094</v>
      </c>
      <c r="O52" s="64">
        <v>0.11651500762128678</v>
      </c>
      <c r="P52" s="64">
        <v>6.5568942227034993E-2</v>
      </c>
    </row>
    <row r="53" spans="1:16" x14ac:dyDescent="0.3">
      <c r="A53" s="23"/>
      <c r="B53" s="21">
        <v>2014</v>
      </c>
      <c r="C53" s="64">
        <v>0.64819992743036292</v>
      </c>
      <c r="D53" s="64">
        <v>0.15927461080212488</v>
      </c>
      <c r="E53" s="64">
        <v>0.11165391578466401</v>
      </c>
      <c r="F53" s="64">
        <v>5.0299167369005082E-2</v>
      </c>
      <c r="G53" s="64">
        <v>3.057237861384314E-2</v>
      </c>
      <c r="J53" s="23"/>
      <c r="K53" s="66">
        <v>2014</v>
      </c>
      <c r="L53" s="64">
        <v>0.30348361849550376</v>
      </c>
      <c r="M53" s="64">
        <v>0.26590396980653414</v>
      </c>
      <c r="N53" s="64">
        <v>0.24899067380246079</v>
      </c>
      <c r="O53" s="64">
        <v>0.11541417531663682</v>
      </c>
      <c r="P53" s="64">
        <v>6.620756257886444E-2</v>
      </c>
    </row>
    <row r="54" spans="1:16" x14ac:dyDescent="0.3">
      <c r="A54" s="23"/>
      <c r="B54" s="21">
        <v>2015</v>
      </c>
      <c r="C54" s="64">
        <v>0.65493619982364548</v>
      </c>
      <c r="D54" s="64">
        <v>0.16021458381463477</v>
      </c>
      <c r="E54" s="64">
        <v>0.10939623920685083</v>
      </c>
      <c r="F54" s="64">
        <v>4.703915894686124E-2</v>
      </c>
      <c r="G54" s="64">
        <v>2.8413818208007768E-2</v>
      </c>
      <c r="J54" s="23"/>
      <c r="K54" s="66">
        <v>2015</v>
      </c>
      <c r="L54" s="64">
        <v>0.30767134518086259</v>
      </c>
      <c r="M54" s="64">
        <v>0.27412566195772115</v>
      </c>
      <c r="N54" s="64">
        <v>0.24534831610209429</v>
      </c>
      <c r="O54" s="64">
        <v>0.11082145547418215</v>
      </c>
      <c r="P54" s="64">
        <v>6.2033221285139835E-2</v>
      </c>
    </row>
    <row r="55" spans="1:16" x14ac:dyDescent="0.3">
      <c r="A55" s="23"/>
      <c r="B55" s="21">
        <v>2016</v>
      </c>
      <c r="C55" s="64">
        <v>0.66795398396760786</v>
      </c>
      <c r="D55" s="64">
        <v>0.15628370149307139</v>
      </c>
      <c r="E55" s="64">
        <v>0.1058616416105604</v>
      </c>
      <c r="F55" s="64">
        <v>4.3770002659596435E-2</v>
      </c>
      <c r="G55" s="64">
        <v>2.6130670269163929E-2</v>
      </c>
      <c r="J55" s="23"/>
      <c r="K55" s="66">
        <v>2016</v>
      </c>
      <c r="L55" s="64">
        <v>0.31283894906557974</v>
      </c>
      <c r="M55" s="64">
        <v>0.27128472388909902</v>
      </c>
      <c r="N55" s="64">
        <v>0.24631609759981454</v>
      </c>
      <c r="O55" s="64">
        <v>0.10990168126558002</v>
      </c>
      <c r="P55" s="64">
        <v>5.9658548179926676E-2</v>
      </c>
    </row>
    <row r="56" spans="1:16" x14ac:dyDescent="0.3">
      <c r="A56" s="23"/>
      <c r="B56" s="21">
        <v>2017</v>
      </c>
      <c r="C56" s="64">
        <v>0.67310760994692753</v>
      </c>
      <c r="D56" s="64">
        <v>0.15470496254525809</v>
      </c>
      <c r="E56" s="64">
        <v>0.10494998656423488</v>
      </c>
      <c r="F56" s="64">
        <v>4.3246295634208516E-2</v>
      </c>
      <c r="G56" s="64">
        <v>2.399114530937101E-2</v>
      </c>
      <c r="J56" s="23"/>
      <c r="K56" s="66">
        <v>2017</v>
      </c>
      <c r="L56" s="64">
        <v>0.30917832729570294</v>
      </c>
      <c r="M56" s="64">
        <v>0.26957974713877969</v>
      </c>
      <c r="N56" s="64">
        <v>0.2495731049036031</v>
      </c>
      <c r="O56" s="64">
        <v>0.11360342477407431</v>
      </c>
      <c r="P56" s="64">
        <v>5.8065395887839918E-2</v>
      </c>
    </row>
    <row r="57" spans="1:16" x14ac:dyDescent="0.3">
      <c r="A57" s="23"/>
      <c r="B57" s="21">
        <v>2018</v>
      </c>
      <c r="C57" s="64">
        <v>0.67893977290478424</v>
      </c>
      <c r="D57" s="64">
        <v>0.15103279336946707</v>
      </c>
      <c r="E57" s="64">
        <v>0.10359239965558369</v>
      </c>
      <c r="F57" s="64">
        <v>4.321795197587619E-2</v>
      </c>
      <c r="G57" s="64">
        <v>2.3217082094288771E-2</v>
      </c>
      <c r="J57" s="23"/>
      <c r="K57" s="66">
        <v>2018</v>
      </c>
      <c r="L57" s="64">
        <v>0.32696837366963988</v>
      </c>
      <c r="M57" s="64">
        <v>0.27421406858549352</v>
      </c>
      <c r="N57" s="64">
        <v>0.23938428089562483</v>
      </c>
      <c r="O57" s="64">
        <v>0.10549862088360708</v>
      </c>
      <c r="P57" s="64">
        <v>5.393465596563482E-2</v>
      </c>
    </row>
  </sheetData>
  <hyperlinks>
    <hyperlink ref="A1" location="List!A1" display="List of Figures" xr:uid="{7135FEC6-485F-4736-BF60-CE2D84E57F2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71C8A-CE6F-48AB-8666-14F4008B5C16}">
  <dimension ref="A1:W26"/>
  <sheetViews>
    <sheetView workbookViewId="0">
      <pane xSplit="1" ySplit="5" topLeftCell="B6" activePane="bottomRight" state="frozenSplit"/>
      <selection pane="topRight" activeCell="B1" sqref="B1"/>
      <selection pane="bottomLeft" activeCell="A6" sqref="A6"/>
      <selection pane="bottomRight" activeCell="G35" sqref="G35"/>
    </sheetView>
  </sheetViews>
  <sheetFormatPr defaultColWidth="21.6640625" defaultRowHeight="14.4" x14ac:dyDescent="0.3"/>
  <cols>
    <col min="1" max="1" width="35" customWidth="1"/>
    <col min="2" max="2" width="9.109375" bestFit="1" customWidth="1"/>
    <col min="3" max="3" width="7.109375" bestFit="1" customWidth="1"/>
    <col min="4" max="4" width="9.5546875" bestFit="1" customWidth="1"/>
    <col min="5" max="5" width="10.5546875" customWidth="1"/>
    <col min="6" max="6" width="7.44140625" customWidth="1"/>
    <col min="7" max="7" width="9.109375" customWidth="1"/>
    <col min="8" max="8" width="10.5546875" customWidth="1"/>
    <col min="9" max="9" width="7.44140625" customWidth="1"/>
    <col min="10" max="10" width="9.109375" customWidth="1"/>
    <col min="11" max="11" width="10.5546875" customWidth="1"/>
    <col min="12" max="12" width="7.44140625" customWidth="1"/>
    <col min="13" max="13" width="9.109375" customWidth="1"/>
    <col min="14" max="14" width="10.5546875" customWidth="1"/>
    <col min="15" max="15" width="7.44140625" customWidth="1"/>
    <col min="16" max="16" width="9.109375" customWidth="1"/>
    <col min="17" max="17" width="10.5546875" customWidth="1"/>
    <col min="18" max="18" width="7.44140625" customWidth="1"/>
    <col min="19" max="19" width="9.109375" customWidth="1"/>
    <col min="20" max="20" width="10.5546875" customWidth="1"/>
    <col min="21" max="21" width="7.44140625" customWidth="1"/>
    <col min="22" max="22" width="9.109375" customWidth="1"/>
    <col min="23" max="23" width="12.109375" customWidth="1"/>
  </cols>
  <sheetData>
    <row r="1" spans="1:23" x14ac:dyDescent="0.3">
      <c r="A1" s="59" t="s">
        <v>152</v>
      </c>
    </row>
    <row r="3" spans="1:23" ht="15.6" x14ac:dyDescent="0.3">
      <c r="A3" s="7" t="s">
        <v>193</v>
      </c>
    </row>
    <row r="4" spans="1:23" x14ac:dyDescent="0.3">
      <c r="A4" s="90"/>
      <c r="B4" s="113" t="s">
        <v>1</v>
      </c>
      <c r="C4" s="113"/>
      <c r="D4" s="113"/>
      <c r="E4" s="113" t="s">
        <v>2</v>
      </c>
      <c r="F4" s="113"/>
      <c r="G4" s="113"/>
      <c r="H4" s="113" t="s">
        <v>3</v>
      </c>
      <c r="I4" s="113"/>
      <c r="J4" s="113"/>
      <c r="K4" s="113" t="s">
        <v>4</v>
      </c>
      <c r="L4" s="113"/>
      <c r="M4" s="113"/>
      <c r="N4" s="113" t="s">
        <v>5</v>
      </c>
      <c r="O4" s="113"/>
      <c r="P4" s="113"/>
      <c r="Q4" s="113" t="s">
        <v>6</v>
      </c>
      <c r="R4" s="113"/>
      <c r="S4" s="113"/>
      <c r="T4" s="113" t="s">
        <v>7</v>
      </c>
      <c r="U4" s="113"/>
      <c r="V4" s="113"/>
      <c r="W4" s="105"/>
    </row>
    <row r="5" spans="1:23" ht="57.6" x14ac:dyDescent="0.3">
      <c r="A5" s="92"/>
      <c r="B5" s="93" t="s">
        <v>15</v>
      </c>
      <c r="C5" s="93" t="s">
        <v>153</v>
      </c>
      <c r="D5" s="94" t="s">
        <v>216</v>
      </c>
      <c r="E5" s="93" t="s">
        <v>15</v>
      </c>
      <c r="F5" s="93" t="s">
        <v>153</v>
      </c>
      <c r="G5" s="94" t="s">
        <v>216</v>
      </c>
      <c r="H5" s="93" t="s">
        <v>15</v>
      </c>
      <c r="I5" s="93" t="s">
        <v>153</v>
      </c>
      <c r="J5" s="94" t="s">
        <v>216</v>
      </c>
      <c r="K5" s="93" t="s">
        <v>15</v>
      </c>
      <c r="L5" s="93" t="s">
        <v>153</v>
      </c>
      <c r="M5" s="94" t="s">
        <v>216</v>
      </c>
      <c r="N5" s="93" t="s">
        <v>15</v>
      </c>
      <c r="O5" s="93" t="s">
        <v>153</v>
      </c>
      <c r="P5" s="94" t="s">
        <v>216</v>
      </c>
      <c r="Q5" s="93" t="s">
        <v>15</v>
      </c>
      <c r="R5" s="93" t="s">
        <v>153</v>
      </c>
      <c r="S5" s="94" t="s">
        <v>216</v>
      </c>
      <c r="T5" s="93" t="s">
        <v>15</v>
      </c>
      <c r="U5" s="93" t="s">
        <v>153</v>
      </c>
      <c r="V5" s="94" t="s">
        <v>216</v>
      </c>
      <c r="W5" s="106" t="s">
        <v>217</v>
      </c>
    </row>
    <row r="6" spans="1:23" x14ac:dyDescent="0.3">
      <c r="A6" s="107" t="s">
        <v>16</v>
      </c>
      <c r="B6" s="108"/>
      <c r="C6" s="108"/>
      <c r="D6" s="108"/>
      <c r="E6" s="108"/>
      <c r="F6" s="108"/>
      <c r="G6" s="108"/>
      <c r="H6" s="108"/>
      <c r="I6" s="108"/>
      <c r="J6" s="108"/>
      <c r="K6" s="108"/>
      <c r="L6" s="108"/>
      <c r="M6" s="108"/>
      <c r="N6" s="108"/>
      <c r="O6" s="108"/>
      <c r="P6" s="108"/>
      <c r="Q6" s="108"/>
      <c r="R6" s="108"/>
      <c r="S6" s="108"/>
      <c r="T6" s="108"/>
      <c r="U6" s="108"/>
      <c r="V6" s="108"/>
      <c r="W6" s="109"/>
    </row>
    <row r="7" spans="1:23" x14ac:dyDescent="0.3">
      <c r="A7" s="104" t="s">
        <v>17</v>
      </c>
      <c r="B7" s="88">
        <v>4113.3599999999997</v>
      </c>
      <c r="C7" s="89">
        <v>2.2359786565080688E-3</v>
      </c>
      <c r="D7" s="89">
        <v>0.13626532083633736</v>
      </c>
      <c r="E7" s="88">
        <v>4061.84</v>
      </c>
      <c r="F7" s="89">
        <v>2.1741939338873737E-3</v>
      </c>
      <c r="G7" s="89">
        <v>-1.2525040356302308E-2</v>
      </c>
      <c r="H7" s="88">
        <v>4299.08</v>
      </c>
      <c r="I7" s="89">
        <v>2.2721221246879788E-3</v>
      </c>
      <c r="J7" s="89">
        <v>5.8407027357059826E-2</v>
      </c>
      <c r="K7" s="88">
        <v>4341.76</v>
      </c>
      <c r="L7" s="89">
        <v>2.2640714447368119E-3</v>
      </c>
      <c r="M7" s="89">
        <v>9.9277054625641625E-3</v>
      </c>
      <c r="N7" s="88">
        <v>4284.97</v>
      </c>
      <c r="O7" s="89">
        <v>2.1925833254400635E-3</v>
      </c>
      <c r="P7" s="89">
        <v>-1.3079949145047176E-2</v>
      </c>
      <c r="Q7" s="88">
        <v>4511.5600000000004</v>
      </c>
      <c r="R7" s="89">
        <v>2.2838600594307008E-3</v>
      </c>
      <c r="S7" s="89">
        <v>5.2880183525205515E-2</v>
      </c>
      <c r="T7" s="88">
        <v>4814.05</v>
      </c>
      <c r="U7" s="89">
        <v>2.3517674716848234E-3</v>
      </c>
      <c r="V7" s="89">
        <v>6.7047761749815971E-2</v>
      </c>
      <c r="W7" s="91"/>
    </row>
    <row r="8" spans="1:23" x14ac:dyDescent="0.3">
      <c r="A8" s="104" t="s">
        <v>18</v>
      </c>
      <c r="B8" s="88">
        <v>55434.07</v>
      </c>
      <c r="C8" s="89">
        <v>3.0133369645101389E-2</v>
      </c>
      <c r="D8" s="89">
        <v>7.9971228857798504E-2</v>
      </c>
      <c r="E8" s="88">
        <v>57351.59</v>
      </c>
      <c r="F8" s="89">
        <v>3.0698766833946133E-2</v>
      </c>
      <c r="G8" s="89">
        <v>3.4591001526678378E-2</v>
      </c>
      <c r="H8" s="88">
        <v>59303.55</v>
      </c>
      <c r="I8" s="89">
        <v>3.1342731009318225E-2</v>
      </c>
      <c r="J8" s="89">
        <v>3.4034976188105803E-2</v>
      </c>
      <c r="K8" s="88">
        <v>59818.65</v>
      </c>
      <c r="L8" s="89">
        <v>3.1193271237402734E-2</v>
      </c>
      <c r="M8" s="89">
        <v>8.6858206633497748E-3</v>
      </c>
      <c r="N8" s="88">
        <v>61165.31</v>
      </c>
      <c r="O8" s="89">
        <v>3.1297777767725882E-2</v>
      </c>
      <c r="P8" s="89">
        <v>2.2512376992793959E-2</v>
      </c>
      <c r="Q8" s="88">
        <v>61196.46</v>
      </c>
      <c r="R8" s="89">
        <v>3.0979118258994336E-2</v>
      </c>
      <c r="S8" s="89">
        <v>5.0927560082669743E-4</v>
      </c>
      <c r="T8" s="88">
        <v>63901.19</v>
      </c>
      <c r="U8" s="89">
        <v>3.1217112419678131E-2</v>
      </c>
      <c r="V8" s="89">
        <v>4.4197491162070612E-2</v>
      </c>
      <c r="W8" s="91"/>
    </row>
    <row r="9" spans="1:23" x14ac:dyDescent="0.3">
      <c r="A9" s="104" t="s">
        <v>19</v>
      </c>
      <c r="B9" s="88">
        <v>368727.46</v>
      </c>
      <c r="C9" s="89">
        <v>0.20043631742138612</v>
      </c>
      <c r="D9" s="89">
        <v>4.6633309169173298E-2</v>
      </c>
      <c r="E9" s="88">
        <v>371580.24</v>
      </c>
      <c r="F9" s="89">
        <v>0.19889692941140333</v>
      </c>
      <c r="G9" s="89">
        <v>7.7368254591072549E-3</v>
      </c>
      <c r="H9" s="88">
        <v>383082.64</v>
      </c>
      <c r="I9" s="89">
        <v>0.20246437422143346</v>
      </c>
      <c r="J9" s="89">
        <v>3.0955359736029031E-2</v>
      </c>
      <c r="K9" s="88">
        <v>393696.39</v>
      </c>
      <c r="L9" s="89">
        <v>0.20529848598148387</v>
      </c>
      <c r="M9" s="89">
        <v>2.7706162826903302E-2</v>
      </c>
      <c r="N9" s="88">
        <v>410607.88</v>
      </c>
      <c r="O9" s="89">
        <v>0.21010461939810418</v>
      </c>
      <c r="P9" s="89">
        <v>4.2955664388997894E-2</v>
      </c>
      <c r="Q9" s="88">
        <v>420941.18</v>
      </c>
      <c r="R9" s="89">
        <v>0.21309053816676032</v>
      </c>
      <c r="S9" s="89">
        <v>2.5165858969876442E-2</v>
      </c>
      <c r="T9" s="88">
        <v>444415.25</v>
      </c>
      <c r="U9" s="89">
        <v>0.21710645482923496</v>
      </c>
      <c r="V9" s="89">
        <v>5.5765677285363191E-2</v>
      </c>
      <c r="W9" s="91"/>
    </row>
    <row r="10" spans="1:23" x14ac:dyDescent="0.3">
      <c r="A10" s="104" t="s">
        <v>20</v>
      </c>
      <c r="B10" s="88">
        <v>22932.32</v>
      </c>
      <c r="C10" s="89">
        <v>1.2465764743230138E-2</v>
      </c>
      <c r="D10" s="89">
        <v>0.11851007874138642</v>
      </c>
      <c r="E10" s="88">
        <v>23678.92</v>
      </c>
      <c r="F10" s="89">
        <v>1.2674690343539975E-2</v>
      </c>
      <c r="G10" s="89">
        <v>3.255667110872329E-2</v>
      </c>
      <c r="H10" s="88">
        <v>24700.639999999999</v>
      </c>
      <c r="I10" s="89">
        <v>1.3054623463148599E-2</v>
      </c>
      <c r="J10" s="89">
        <v>4.3148927400405102E-2</v>
      </c>
      <c r="K10" s="88">
        <v>25251.97</v>
      </c>
      <c r="L10" s="89">
        <v>1.3167992749564839E-2</v>
      </c>
      <c r="M10" s="89">
        <v>2.2320474287305991E-2</v>
      </c>
      <c r="N10" s="88">
        <v>27092.26</v>
      </c>
      <c r="O10" s="89">
        <v>1.3862882943051364E-2</v>
      </c>
      <c r="P10" s="89">
        <v>7.2877086421376136E-2</v>
      </c>
      <c r="Q10" s="88">
        <v>28148.560000000001</v>
      </c>
      <c r="R10" s="89">
        <v>1.4249477323694828E-2</v>
      </c>
      <c r="S10" s="89">
        <v>3.8988995380968783E-2</v>
      </c>
      <c r="T10" s="88">
        <v>29859.33</v>
      </c>
      <c r="U10" s="89">
        <v>1.4586928058558343E-2</v>
      </c>
      <c r="V10" s="89">
        <v>6.0776466007497421E-2</v>
      </c>
      <c r="W10" s="91"/>
    </row>
    <row r="11" spans="1:23" x14ac:dyDescent="0.3">
      <c r="A11" s="95" t="s">
        <v>21</v>
      </c>
      <c r="B11" s="96">
        <v>1388416.79</v>
      </c>
      <c r="C11" s="97">
        <v>0.75472856953377432</v>
      </c>
      <c r="D11" s="97">
        <v>1.932557422359138E-2</v>
      </c>
      <c r="E11" s="96">
        <v>1411532.42</v>
      </c>
      <c r="F11" s="97">
        <v>0.75555541947722327</v>
      </c>
      <c r="G11" s="97">
        <v>1.6648912751912048E-2</v>
      </c>
      <c r="H11" s="96">
        <v>1420713.09</v>
      </c>
      <c r="I11" s="97">
        <v>0.75086614918141181</v>
      </c>
      <c r="J11" s="97">
        <v>6.5040447317534777E-3</v>
      </c>
      <c r="K11" s="96">
        <v>1434569.23</v>
      </c>
      <c r="L11" s="97">
        <v>0.74807617858681175</v>
      </c>
      <c r="M11" s="97">
        <v>9.7529473737725247E-3</v>
      </c>
      <c r="N11" s="96">
        <v>1451151.59</v>
      </c>
      <c r="O11" s="97">
        <v>0.74254213656567858</v>
      </c>
      <c r="P11" s="97">
        <v>1.1559121479275181E-2</v>
      </c>
      <c r="Q11" s="96">
        <v>1460612.24</v>
      </c>
      <c r="R11" s="97">
        <v>0.73939700619111981</v>
      </c>
      <c r="S11" s="97">
        <v>6.51940849267163E-3</v>
      </c>
      <c r="T11" s="96">
        <v>1504002.52</v>
      </c>
      <c r="U11" s="97">
        <v>0.73473773722084368</v>
      </c>
      <c r="V11" s="97">
        <v>2.9706912493078885E-2</v>
      </c>
      <c r="W11" s="98">
        <f t="shared" ref="W11" si="0">(T11-B11)/B11</f>
        <v>8.3250023215291125E-2</v>
      </c>
    </row>
    <row r="12" spans="1:23" x14ac:dyDescent="0.3">
      <c r="A12" s="99" t="s">
        <v>22</v>
      </c>
      <c r="B12" s="96">
        <v>1839624</v>
      </c>
      <c r="C12" s="97">
        <v>1</v>
      </c>
      <c r="D12" s="97">
        <v>2.7812479746838203E-2</v>
      </c>
      <c r="E12" s="96">
        <v>1868205.0099999998</v>
      </c>
      <c r="F12" s="97">
        <v>1</v>
      </c>
      <c r="G12" s="97">
        <v>1.5536332424451738E-2</v>
      </c>
      <c r="H12" s="96">
        <v>1892099</v>
      </c>
      <c r="I12" s="97">
        <v>1</v>
      </c>
      <c r="J12" s="97">
        <v>1.2789811542149865E-2</v>
      </c>
      <c r="K12" s="96">
        <v>1917678</v>
      </c>
      <c r="L12" s="97">
        <v>1</v>
      </c>
      <c r="M12" s="97">
        <v>1.3518848643754966E-2</v>
      </c>
      <c r="N12" s="96">
        <v>1954302.01</v>
      </c>
      <c r="O12" s="97">
        <v>1</v>
      </c>
      <c r="P12" s="97">
        <v>1.9098101975409953E-2</v>
      </c>
      <c r="Q12" s="96">
        <v>1975410</v>
      </c>
      <c r="R12" s="97">
        <v>1</v>
      </c>
      <c r="S12" s="97">
        <v>1.0800782014239507E-2</v>
      </c>
      <c r="T12" s="96">
        <v>2046992.34</v>
      </c>
      <c r="U12" s="97">
        <v>1</v>
      </c>
      <c r="V12" s="97">
        <v>3.6236700229319574E-2</v>
      </c>
      <c r="W12" s="98">
        <f>(T12-B12)/B12</f>
        <v>0.11272321952746871</v>
      </c>
    </row>
    <row r="13" spans="1:23" x14ac:dyDescent="0.3">
      <c r="A13" s="110" t="s">
        <v>23</v>
      </c>
      <c r="B13" s="111"/>
      <c r="C13" s="111"/>
      <c r="D13" s="111"/>
      <c r="E13" s="111"/>
      <c r="F13" s="111"/>
      <c r="G13" s="111"/>
      <c r="H13" s="111"/>
      <c r="I13" s="111"/>
      <c r="J13" s="111"/>
      <c r="K13" s="111"/>
      <c r="L13" s="111"/>
      <c r="M13" s="111"/>
      <c r="N13" s="111"/>
      <c r="O13" s="111"/>
      <c r="P13" s="111"/>
      <c r="Q13" s="111"/>
      <c r="R13" s="111"/>
      <c r="S13" s="111"/>
      <c r="T13" s="111"/>
      <c r="U13" s="111"/>
      <c r="V13" s="111"/>
      <c r="W13" s="112"/>
    </row>
    <row r="14" spans="1:23" x14ac:dyDescent="0.3">
      <c r="A14" s="104" t="s">
        <v>17</v>
      </c>
      <c r="B14" s="88">
        <v>3186.38</v>
      </c>
      <c r="C14" s="89">
        <v>3.258660311789193E-3</v>
      </c>
      <c r="D14" s="89">
        <v>3.547694177517946E-2</v>
      </c>
      <c r="E14" s="88">
        <v>3388.46</v>
      </c>
      <c r="F14" s="89">
        <v>3.4896853374811699E-3</v>
      </c>
      <c r="G14" s="89">
        <v>6.3419931081666325E-2</v>
      </c>
      <c r="H14" s="88">
        <v>3533.81</v>
      </c>
      <c r="I14" s="89">
        <v>3.6138901927818532E-3</v>
      </c>
      <c r="J14" s="89">
        <v>4.2895592688123818E-2</v>
      </c>
      <c r="K14" s="88">
        <v>3323.63</v>
      </c>
      <c r="L14" s="89">
        <v>3.4382225183128491E-3</v>
      </c>
      <c r="M14" s="89">
        <v>-5.9476881892348454E-2</v>
      </c>
      <c r="N14" s="88">
        <v>3237.18</v>
      </c>
      <c r="O14" s="89">
        <v>3.3759694813476843E-3</v>
      </c>
      <c r="P14" s="89">
        <v>-2.6010717197762823E-2</v>
      </c>
      <c r="Q14" s="88">
        <v>3461.15</v>
      </c>
      <c r="R14" s="89">
        <v>3.6185799388182257E-3</v>
      </c>
      <c r="S14" s="89">
        <v>6.9186761316948786E-2</v>
      </c>
      <c r="T14" s="88">
        <v>3511.95</v>
      </c>
      <c r="U14" s="89">
        <v>3.6325877299493345E-3</v>
      </c>
      <c r="V14" s="89">
        <v>1.4677202663854416E-2</v>
      </c>
      <c r="W14" s="91"/>
    </row>
    <row r="15" spans="1:23" x14ac:dyDescent="0.3">
      <c r="A15" s="104" t="s">
        <v>18</v>
      </c>
      <c r="B15" s="88">
        <v>34081.449999999997</v>
      </c>
      <c r="C15" s="89">
        <v>3.4854558616118539E-2</v>
      </c>
      <c r="D15" s="89">
        <v>1.8935610374164913E-2</v>
      </c>
      <c r="E15" s="88">
        <v>35522.06</v>
      </c>
      <c r="F15" s="89">
        <v>3.6583230121980594E-2</v>
      </c>
      <c r="G15" s="89">
        <v>4.2269621744380093E-2</v>
      </c>
      <c r="H15" s="88">
        <v>35243.550000000003</v>
      </c>
      <c r="I15" s="89">
        <v>3.6042209316238534E-2</v>
      </c>
      <c r="J15" s="89">
        <v>-7.8404799721636387E-3</v>
      </c>
      <c r="K15" s="88">
        <v>34525.620000000003</v>
      </c>
      <c r="L15" s="89">
        <v>3.5715998514489422E-2</v>
      </c>
      <c r="M15" s="89">
        <v>-2.0370535885289698E-2</v>
      </c>
      <c r="N15" s="88">
        <v>35532.129999999997</v>
      </c>
      <c r="O15" s="89">
        <v>3.7055519460542356E-2</v>
      </c>
      <c r="P15" s="89">
        <v>2.9152553958480487E-2</v>
      </c>
      <c r="Q15" s="88">
        <v>36039.65</v>
      </c>
      <c r="R15" s="89">
        <v>3.7678908597440233E-2</v>
      </c>
      <c r="S15" s="89">
        <v>1.4283410535760321E-2</v>
      </c>
      <c r="T15" s="88">
        <v>35593.82</v>
      </c>
      <c r="U15" s="89">
        <v>3.6816490495031315E-2</v>
      </c>
      <c r="V15" s="89">
        <v>-1.2370541889280329E-2</v>
      </c>
      <c r="W15" s="91"/>
    </row>
    <row r="16" spans="1:23" x14ac:dyDescent="0.3">
      <c r="A16" s="104" t="s">
        <v>19</v>
      </c>
      <c r="B16" s="88">
        <v>67824.570000000007</v>
      </c>
      <c r="C16" s="89">
        <v>6.9363112504838703E-2</v>
      </c>
      <c r="D16" s="89">
        <v>8.6452187711294926E-2</v>
      </c>
      <c r="E16" s="88">
        <v>71508.39</v>
      </c>
      <c r="F16" s="89">
        <v>7.3644599638149802E-2</v>
      </c>
      <c r="G16" s="89">
        <v>5.4313945521512252E-2</v>
      </c>
      <c r="H16" s="88">
        <v>70586.48</v>
      </c>
      <c r="I16" s="89">
        <v>7.2186050697403761E-2</v>
      </c>
      <c r="J16" s="89">
        <v>-1.2892333333193506E-2</v>
      </c>
      <c r="K16" s="88">
        <v>73096.58</v>
      </c>
      <c r="L16" s="89">
        <v>7.5616812752218696E-2</v>
      </c>
      <c r="M16" s="89">
        <v>3.5560634274439007E-2</v>
      </c>
      <c r="N16" s="88">
        <v>75876.42</v>
      </c>
      <c r="O16" s="89">
        <v>7.9129513426475853E-2</v>
      </c>
      <c r="P16" s="89">
        <v>3.8029686204197111E-2</v>
      </c>
      <c r="Q16" s="88">
        <v>77571.05</v>
      </c>
      <c r="R16" s="89">
        <v>8.1099358699584109E-2</v>
      </c>
      <c r="S16" s="89">
        <v>2.2334079546715735E-2</v>
      </c>
      <c r="T16" s="88">
        <v>74589.100000000006</v>
      </c>
      <c r="U16" s="89">
        <v>7.7151283317804617E-2</v>
      </c>
      <c r="V16" s="89">
        <v>-3.8441531989060307E-2</v>
      </c>
      <c r="W16" s="91"/>
    </row>
    <row r="17" spans="1:23" x14ac:dyDescent="0.3">
      <c r="A17" s="104" t="s">
        <v>20</v>
      </c>
      <c r="B17" s="88">
        <v>66005.47</v>
      </c>
      <c r="C17" s="89">
        <v>6.7502747773332816E-2</v>
      </c>
      <c r="D17" s="89">
        <v>3.3095120297869984E-2</v>
      </c>
      <c r="E17" s="88">
        <v>71951.5</v>
      </c>
      <c r="F17" s="89">
        <v>7.4100946907968923E-2</v>
      </c>
      <c r="G17" s="89">
        <v>9.0083897592123874E-2</v>
      </c>
      <c r="H17" s="88">
        <v>74505.070000000007</v>
      </c>
      <c r="I17" s="89">
        <v>7.6193440446862021E-2</v>
      </c>
      <c r="J17" s="89">
        <v>3.5490156563796615E-2</v>
      </c>
      <c r="K17" s="88">
        <v>77268.13</v>
      </c>
      <c r="L17" s="89">
        <v>7.993218995914847E-2</v>
      </c>
      <c r="M17" s="89">
        <v>3.7085529884073543E-2</v>
      </c>
      <c r="N17" s="88">
        <v>75796.67</v>
      </c>
      <c r="O17" s="89">
        <v>7.9046344258824536E-2</v>
      </c>
      <c r="P17" s="89">
        <v>-1.9043556509003245E-2</v>
      </c>
      <c r="Q17" s="88">
        <v>79333.47</v>
      </c>
      <c r="R17" s="89">
        <v>8.2941942134503718E-2</v>
      </c>
      <c r="S17" s="89">
        <v>4.6661680519737958E-2</v>
      </c>
      <c r="T17" s="88">
        <v>82611.210000000006</v>
      </c>
      <c r="U17" s="89">
        <v>8.5448957930001221E-2</v>
      </c>
      <c r="V17" s="89">
        <v>4.1315979245581946E-2</v>
      </c>
      <c r="W17" s="91"/>
    </row>
    <row r="18" spans="1:23" x14ac:dyDescent="0.3">
      <c r="A18" s="95" t="s">
        <v>21</v>
      </c>
      <c r="B18" s="96">
        <v>806721.14</v>
      </c>
      <c r="C18" s="97">
        <v>0.82502092079392075</v>
      </c>
      <c r="D18" s="97">
        <v>-3.2055218560871679E-2</v>
      </c>
      <c r="E18" s="96">
        <v>788622.58</v>
      </c>
      <c r="F18" s="97">
        <v>0.8121815379944195</v>
      </c>
      <c r="G18" s="97">
        <v>-2.2434716412662814E-2</v>
      </c>
      <c r="H18" s="96">
        <v>793972.09</v>
      </c>
      <c r="I18" s="97">
        <v>0.81196440934671377</v>
      </c>
      <c r="J18" s="97">
        <v>6.7833589040779962E-3</v>
      </c>
      <c r="K18" s="96">
        <v>778457.04</v>
      </c>
      <c r="L18" s="97">
        <v>0.80529677625583063</v>
      </c>
      <c r="M18" s="97">
        <v>-1.9541052129426806E-2</v>
      </c>
      <c r="N18" s="96">
        <v>768446.6</v>
      </c>
      <c r="O18" s="97">
        <v>0.80139265337280952</v>
      </c>
      <c r="P18" s="97">
        <v>-1.2859335179241316E-2</v>
      </c>
      <c r="Q18" s="96">
        <v>760088.68</v>
      </c>
      <c r="R18" s="97">
        <v>0.79466121062965378</v>
      </c>
      <c r="S18" s="97">
        <v>-1.0876383602972495E-2</v>
      </c>
      <c r="T18" s="96">
        <v>770484.06</v>
      </c>
      <c r="U18" s="97">
        <v>0.79695068052721341</v>
      </c>
      <c r="V18" s="97">
        <v>1.3676535743171403E-2</v>
      </c>
      <c r="W18" s="98">
        <f t="shared" ref="W18:W19" si="1">(T18-B18)/B18</f>
        <v>-4.4918966670440742E-2</v>
      </c>
    </row>
    <row r="19" spans="1:23" x14ac:dyDescent="0.3">
      <c r="A19" s="100" t="s">
        <v>24</v>
      </c>
      <c r="B19" s="101">
        <v>977819.01</v>
      </c>
      <c r="C19" s="102">
        <v>1</v>
      </c>
      <c r="D19" s="102">
        <v>-1.8530916292382238E-2</v>
      </c>
      <c r="E19" s="101">
        <v>970992.99</v>
      </c>
      <c r="F19" s="102">
        <v>1</v>
      </c>
      <c r="G19" s="102">
        <v>-6.9808624399724239E-3</v>
      </c>
      <c r="H19" s="101">
        <v>977841</v>
      </c>
      <c r="I19" s="102">
        <v>1</v>
      </c>
      <c r="J19" s="102">
        <v>7.0525843858049164E-3</v>
      </c>
      <c r="K19" s="101">
        <v>966671</v>
      </c>
      <c r="L19" s="102">
        <v>1</v>
      </c>
      <c r="M19" s="102">
        <v>-1.1423125027483993E-2</v>
      </c>
      <c r="N19" s="101">
        <v>958889</v>
      </c>
      <c r="O19" s="102">
        <v>1</v>
      </c>
      <c r="P19" s="102">
        <v>-8.0503087399953488E-3</v>
      </c>
      <c r="Q19" s="101">
        <v>956494</v>
      </c>
      <c r="R19" s="102">
        <v>1</v>
      </c>
      <c r="S19" s="102">
        <v>-2.4976822134783472E-3</v>
      </c>
      <c r="T19" s="101">
        <v>966790.14000000013</v>
      </c>
      <c r="U19" s="102">
        <v>1</v>
      </c>
      <c r="V19" s="102">
        <v>1.0764458532934063E-2</v>
      </c>
      <c r="W19" s="103">
        <f t="shared" si="1"/>
        <v>-1.1279050506493915E-2</v>
      </c>
    </row>
    <row r="20" spans="1:23" x14ac:dyDescent="0.3">
      <c r="A20" s="110" t="s">
        <v>25</v>
      </c>
      <c r="B20" s="111"/>
      <c r="C20" s="111"/>
      <c r="D20" s="111"/>
      <c r="E20" s="111"/>
      <c r="F20" s="111"/>
      <c r="G20" s="111"/>
      <c r="H20" s="111"/>
      <c r="I20" s="111"/>
      <c r="J20" s="111"/>
      <c r="K20" s="111"/>
      <c r="L20" s="111"/>
      <c r="M20" s="111"/>
      <c r="N20" s="111"/>
      <c r="O20" s="111"/>
      <c r="P20" s="111"/>
      <c r="Q20" s="111"/>
      <c r="R20" s="111"/>
      <c r="S20" s="111"/>
      <c r="T20" s="111"/>
      <c r="U20" s="111"/>
      <c r="V20" s="111"/>
      <c r="W20" s="112"/>
    </row>
    <row r="21" spans="1:23" x14ac:dyDescent="0.3">
      <c r="A21" s="104" t="s">
        <v>17</v>
      </c>
      <c r="B21" s="88">
        <v>19098.07</v>
      </c>
      <c r="C21" s="89">
        <v>3.130805536525201E-2</v>
      </c>
      <c r="D21" s="89">
        <v>1.9461947273010649E-2</v>
      </c>
      <c r="E21" s="88">
        <v>21221.59</v>
      </c>
      <c r="F21" s="89">
        <v>3.4094796902053033E-2</v>
      </c>
      <c r="G21" s="89">
        <v>0.11119029305055439</v>
      </c>
      <c r="H21" s="88">
        <v>22243.78</v>
      </c>
      <c r="I21" s="89">
        <v>3.5620310445829806E-2</v>
      </c>
      <c r="J21" s="89">
        <v>4.8167455878659338E-2</v>
      </c>
      <c r="K21" s="88">
        <v>21020.400000000001</v>
      </c>
      <c r="L21" s="89">
        <v>3.3455779367949273E-2</v>
      </c>
      <c r="M21" s="89">
        <v>-5.4998745716779984E-2</v>
      </c>
      <c r="N21" s="88">
        <v>21834.080000000002</v>
      </c>
      <c r="O21" s="89">
        <v>3.4532241202882896E-2</v>
      </c>
      <c r="P21" s="89">
        <v>3.8709063576335412E-2</v>
      </c>
      <c r="Q21" s="88">
        <v>22540.240000000002</v>
      </c>
      <c r="R21" s="89">
        <v>3.4104752221173172E-2</v>
      </c>
      <c r="S21" s="89">
        <v>3.234210005642546E-2</v>
      </c>
      <c r="T21" s="88">
        <v>21947.95</v>
      </c>
      <c r="U21" s="89">
        <v>3.3478627878940903E-2</v>
      </c>
      <c r="V21" s="89">
        <v>-2.6277005036326129E-2</v>
      </c>
      <c r="W21" s="91"/>
    </row>
    <row r="22" spans="1:23" x14ac:dyDescent="0.3">
      <c r="A22" s="104" t="s">
        <v>18</v>
      </c>
      <c r="B22" s="88">
        <v>58195.86</v>
      </c>
      <c r="C22" s="89">
        <v>9.5402268758489991E-2</v>
      </c>
      <c r="D22" s="89">
        <v>3.2182438986494866E-2</v>
      </c>
      <c r="E22" s="88">
        <v>56261.32</v>
      </c>
      <c r="F22" s="89">
        <v>9.0389941509633087E-2</v>
      </c>
      <c r="G22" s="89">
        <v>-3.3241883529172012E-2</v>
      </c>
      <c r="H22" s="88">
        <v>57574.82</v>
      </c>
      <c r="I22" s="89">
        <v>9.2198041981298634E-2</v>
      </c>
      <c r="J22" s="89">
        <v>2.3346412775242298E-2</v>
      </c>
      <c r="K22" s="88">
        <v>56160.51</v>
      </c>
      <c r="L22" s="89">
        <v>8.938429486363289E-2</v>
      </c>
      <c r="M22" s="89">
        <v>-2.45647315962082E-2</v>
      </c>
      <c r="N22" s="88">
        <v>54168.23</v>
      </c>
      <c r="O22" s="89">
        <v>8.5671133562450874E-2</v>
      </c>
      <c r="P22" s="89">
        <v>-3.5474749071901179E-2</v>
      </c>
      <c r="Q22" s="88">
        <v>58469.49</v>
      </c>
      <c r="R22" s="89">
        <v>8.8467889824969129E-2</v>
      </c>
      <c r="S22" s="89">
        <v>7.940558515572671E-2</v>
      </c>
      <c r="T22" s="88">
        <v>60778.37</v>
      </c>
      <c r="U22" s="89">
        <v>9.2709179322833582E-2</v>
      </c>
      <c r="V22" s="89">
        <v>3.948862902686523E-2</v>
      </c>
      <c r="W22" s="91"/>
    </row>
    <row r="23" spans="1:23" x14ac:dyDescent="0.3">
      <c r="A23" s="104" t="s">
        <v>19</v>
      </c>
      <c r="B23" s="88">
        <v>44533.279999999999</v>
      </c>
      <c r="C23" s="89">
        <v>7.3004779846145187E-2</v>
      </c>
      <c r="D23" s="89">
        <v>3.8485252403521075E-2</v>
      </c>
      <c r="E23" s="88">
        <v>44949.599999999999</v>
      </c>
      <c r="F23" s="89">
        <v>7.2216430664644976E-2</v>
      </c>
      <c r="G23" s="89">
        <v>9.348514189837287E-3</v>
      </c>
      <c r="H23" s="88">
        <v>47343.47</v>
      </c>
      <c r="I23" s="89">
        <v>7.581396232937164E-2</v>
      </c>
      <c r="J23" s="89">
        <v>5.3256758680833682E-2</v>
      </c>
      <c r="K23" s="88">
        <v>50789.23</v>
      </c>
      <c r="L23" s="89">
        <v>8.083543953245563E-2</v>
      </c>
      <c r="M23" s="89">
        <v>7.2782159820562464E-2</v>
      </c>
      <c r="N23" s="88">
        <v>50882.75</v>
      </c>
      <c r="O23" s="89">
        <v>8.0474899609509057E-2</v>
      </c>
      <c r="P23" s="89">
        <v>1.8413352594635057E-3</v>
      </c>
      <c r="Q23" s="88">
        <v>55699.09</v>
      </c>
      <c r="R23" s="89">
        <v>8.4276106350013313E-2</v>
      </c>
      <c r="S23" s="89">
        <v>9.4655654421193836E-2</v>
      </c>
      <c r="T23" s="88">
        <v>55950.96</v>
      </c>
      <c r="U23" s="89">
        <v>8.5345618579844906E-2</v>
      </c>
      <c r="V23" s="89">
        <v>4.5219769299642554E-3</v>
      </c>
      <c r="W23" s="91"/>
    </row>
    <row r="24" spans="1:23" x14ac:dyDescent="0.3">
      <c r="A24" s="104" t="s">
        <v>20</v>
      </c>
      <c r="B24" s="88">
        <v>46948.49</v>
      </c>
      <c r="C24" s="89">
        <v>7.6964108113279528E-2</v>
      </c>
      <c r="D24" s="89">
        <v>4.9938656563076833E-2</v>
      </c>
      <c r="E24" s="88">
        <v>50595.26</v>
      </c>
      <c r="F24" s="89">
        <v>8.1286798675620817E-2</v>
      </c>
      <c r="G24" s="89">
        <v>7.7675980633242991E-2</v>
      </c>
      <c r="H24" s="88">
        <v>54567.8</v>
      </c>
      <c r="I24" s="89">
        <v>8.7382718959904834E-2</v>
      </c>
      <c r="J24" s="89">
        <v>7.85160507130509E-2</v>
      </c>
      <c r="K24" s="88">
        <v>58894.8</v>
      </c>
      <c r="L24" s="89">
        <v>9.3736153199724975E-2</v>
      </c>
      <c r="M24" s="89">
        <v>7.9295848467411112E-2</v>
      </c>
      <c r="N24" s="88">
        <v>64055.66</v>
      </c>
      <c r="O24" s="89">
        <v>0.10130884843922244</v>
      </c>
      <c r="P24" s="89">
        <v>8.7628449370742434E-2</v>
      </c>
      <c r="Q24" s="88">
        <v>66574.45</v>
      </c>
      <c r="R24" s="89">
        <v>0.10073118660275497</v>
      </c>
      <c r="S24" s="89">
        <v>3.9321895988582378E-2</v>
      </c>
      <c r="T24" s="88">
        <v>65665.240000000005</v>
      </c>
      <c r="U24" s="89">
        <v>0.10016343825010288</v>
      </c>
      <c r="V24" s="89">
        <v>-1.3657041102104417E-2</v>
      </c>
      <c r="W24" s="91"/>
    </row>
    <row r="25" spans="1:23" x14ac:dyDescent="0.3">
      <c r="A25" s="95" t="s">
        <v>21</v>
      </c>
      <c r="B25" s="96">
        <v>441229.29</v>
      </c>
      <c r="C25" s="97">
        <v>0.7233207879168333</v>
      </c>
      <c r="D25" s="97">
        <v>-1.3251497087943376E-2</v>
      </c>
      <c r="E25" s="96">
        <v>449401.22</v>
      </c>
      <c r="F25" s="97">
        <v>0.72201203224804811</v>
      </c>
      <c r="G25" s="97">
        <v>1.8520823946207132E-2</v>
      </c>
      <c r="H25" s="96">
        <v>442739.14</v>
      </c>
      <c r="I25" s="97">
        <v>0.70898496628359509</v>
      </c>
      <c r="J25" s="97">
        <v>-1.4824347828873208E-2</v>
      </c>
      <c r="K25" s="96">
        <v>441439.06</v>
      </c>
      <c r="L25" s="97">
        <v>0.70258833303623724</v>
      </c>
      <c r="M25" s="97">
        <v>-2.9364469561015127E-3</v>
      </c>
      <c r="N25" s="96">
        <v>441340.28</v>
      </c>
      <c r="O25" s="97">
        <v>0.69801287718593474</v>
      </c>
      <c r="P25" s="97">
        <v>-2.237681459360541E-4</v>
      </c>
      <c r="Q25" s="96">
        <v>457628.73</v>
      </c>
      <c r="R25" s="97">
        <v>0.69242006500108932</v>
      </c>
      <c r="S25" s="97">
        <v>3.6906783128881848E-2</v>
      </c>
      <c r="T25" s="96">
        <v>451238.41</v>
      </c>
      <c r="U25" s="97">
        <v>0.68830313596827786</v>
      </c>
      <c r="V25" s="97">
        <v>-1.3963983423855408E-2</v>
      </c>
      <c r="W25" s="98">
        <f t="shared" ref="W25:W26" si="2">(T25-B25)/B25</f>
        <v>2.2684622772889795E-2</v>
      </c>
    </row>
    <row r="26" spans="1:23" x14ac:dyDescent="0.3">
      <c r="A26" s="100" t="s">
        <v>26</v>
      </c>
      <c r="B26" s="101">
        <v>610004.99</v>
      </c>
      <c r="C26" s="102">
        <v>1</v>
      </c>
      <c r="D26" s="102">
        <v>2.2463877797562759E-4</v>
      </c>
      <c r="E26" s="101">
        <v>622428.99</v>
      </c>
      <c r="F26" s="102">
        <v>1</v>
      </c>
      <c r="G26" s="102">
        <v>2.0367046505636033E-2</v>
      </c>
      <c r="H26" s="101">
        <v>624469.01</v>
      </c>
      <c r="I26" s="102">
        <v>1</v>
      </c>
      <c r="J26" s="102">
        <v>3.2775144358234698E-3</v>
      </c>
      <c r="K26" s="101">
        <v>628304</v>
      </c>
      <c r="L26" s="102">
        <v>1</v>
      </c>
      <c r="M26" s="102">
        <v>6.1412014665067627E-3</v>
      </c>
      <c r="N26" s="101">
        <v>632281</v>
      </c>
      <c r="O26" s="102">
        <v>1</v>
      </c>
      <c r="P26" s="102">
        <v>6.3297384705491844E-3</v>
      </c>
      <c r="Q26" s="101">
        <v>660912</v>
      </c>
      <c r="R26" s="102">
        <v>1</v>
      </c>
      <c r="S26" s="102">
        <v>4.5282081859173484E-2</v>
      </c>
      <c r="T26" s="101">
        <v>655580.92999999993</v>
      </c>
      <c r="U26" s="102">
        <v>1</v>
      </c>
      <c r="V26" s="102">
        <v>-8.0662327208463891E-3</v>
      </c>
      <c r="W26" s="103">
        <f t="shared" si="2"/>
        <v>7.4714044552323985E-2</v>
      </c>
    </row>
  </sheetData>
  <mergeCells count="10">
    <mergeCell ref="A6:W6"/>
    <mergeCell ref="A13:W13"/>
    <mergeCell ref="A20:W20"/>
    <mergeCell ref="T4:V4"/>
    <mergeCell ref="B4:D4"/>
    <mergeCell ref="E4:G4"/>
    <mergeCell ref="H4:J4"/>
    <mergeCell ref="K4:M4"/>
    <mergeCell ref="N4:P4"/>
    <mergeCell ref="Q4:S4"/>
  </mergeCells>
  <hyperlinks>
    <hyperlink ref="A1" location="List!A1" display="List of Tables" xr:uid="{6D215268-A882-4F41-8C44-D0C2600CDD56}"/>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0452A-9825-4059-802E-7CE211C0946F}">
  <dimension ref="A1:O54"/>
  <sheetViews>
    <sheetView workbookViewId="0">
      <selection activeCell="O39" sqref="O39"/>
    </sheetView>
  </sheetViews>
  <sheetFormatPr defaultRowHeight="14.4" x14ac:dyDescent="0.3"/>
  <cols>
    <col min="1" max="1" width="39.6640625" customWidth="1"/>
    <col min="2" max="2" width="12.109375" customWidth="1"/>
    <col min="3" max="3" width="11" customWidth="1"/>
    <col min="4" max="4" width="11.5546875" customWidth="1"/>
    <col min="5" max="5" width="11" customWidth="1"/>
    <col min="6" max="6" width="13.109375" customWidth="1"/>
    <col min="7" max="7" width="10.44140625" customWidth="1"/>
    <col min="8" max="8" width="11.88671875" customWidth="1"/>
    <col min="9" max="9" width="11" customWidth="1"/>
    <col min="10" max="10" width="12.88671875" customWidth="1"/>
    <col min="11" max="11" width="10.44140625" customWidth="1"/>
    <col min="12" max="12" width="13" customWidth="1"/>
    <col min="13" max="13" width="10.5546875" customWidth="1"/>
    <col min="14" max="14" width="13.109375" customWidth="1"/>
    <col min="15" max="15" width="10.88671875" customWidth="1"/>
  </cols>
  <sheetData>
    <row r="1" spans="1:15" x14ac:dyDescent="0.3">
      <c r="A1" s="59" t="s">
        <v>152</v>
      </c>
    </row>
    <row r="3" spans="1:15" ht="15.6" x14ac:dyDescent="0.3">
      <c r="A3" s="7" t="s">
        <v>215</v>
      </c>
    </row>
    <row r="4" spans="1:15" ht="60" customHeight="1" x14ac:dyDescent="0.3">
      <c r="A4" s="25" t="s">
        <v>172</v>
      </c>
      <c r="B4" s="25" t="s">
        <v>1</v>
      </c>
      <c r="C4" s="26" t="s">
        <v>176</v>
      </c>
      <c r="D4" s="25" t="s">
        <v>2</v>
      </c>
      <c r="E4" s="26" t="s">
        <v>176</v>
      </c>
      <c r="F4" s="25" t="s">
        <v>3</v>
      </c>
      <c r="G4" s="26" t="s">
        <v>176</v>
      </c>
      <c r="H4" s="25" t="s">
        <v>4</v>
      </c>
      <c r="I4" s="26" t="s">
        <v>176</v>
      </c>
      <c r="J4" s="25" t="s">
        <v>5</v>
      </c>
      <c r="K4" s="26" t="s">
        <v>176</v>
      </c>
      <c r="L4" s="25" t="s">
        <v>6</v>
      </c>
      <c r="M4" s="26" t="s">
        <v>176</v>
      </c>
      <c r="N4" s="25" t="s">
        <v>7</v>
      </c>
      <c r="O4" s="26" t="s">
        <v>176</v>
      </c>
    </row>
    <row r="5" spans="1:15" x14ac:dyDescent="0.3">
      <c r="A5" s="2" t="s">
        <v>30</v>
      </c>
      <c r="B5" s="11">
        <v>1388416.79</v>
      </c>
      <c r="C5" s="27">
        <v>1.932557422359138E-2</v>
      </c>
      <c r="D5" s="11">
        <v>1411532.42</v>
      </c>
      <c r="E5" s="8">
        <v>1.6648912751912048E-2</v>
      </c>
      <c r="F5" s="11">
        <v>1420713.09</v>
      </c>
      <c r="G5" s="28">
        <v>6.5040447317534777E-3</v>
      </c>
      <c r="H5" s="11">
        <v>1434569.23</v>
      </c>
      <c r="I5" s="8">
        <v>9.7529473737725247E-3</v>
      </c>
      <c r="J5" s="11">
        <v>1451151.59</v>
      </c>
      <c r="K5" s="8">
        <v>1.1559121479275181E-2</v>
      </c>
      <c r="L5" s="11">
        <v>1460612.24</v>
      </c>
      <c r="M5" s="29">
        <v>6.51940849267163E-3</v>
      </c>
      <c r="N5" s="11">
        <v>1504002.52</v>
      </c>
      <c r="O5" s="8">
        <v>2.9706912493078885E-2</v>
      </c>
    </row>
    <row r="6" spans="1:15" x14ac:dyDescent="0.3">
      <c r="A6" s="119" t="s">
        <v>39</v>
      </c>
      <c r="B6" s="120"/>
      <c r="C6" s="120"/>
      <c r="D6" s="120"/>
      <c r="E6" s="120"/>
      <c r="F6" s="120"/>
      <c r="G6" s="120"/>
      <c r="H6" s="120"/>
      <c r="I6" s="120"/>
      <c r="J6" s="120"/>
      <c r="K6" s="120"/>
      <c r="L6" s="120"/>
      <c r="M6" s="120"/>
      <c r="N6" s="120"/>
      <c r="O6" s="120"/>
    </row>
    <row r="7" spans="1:15" x14ac:dyDescent="0.3">
      <c r="A7" s="2" t="s">
        <v>40</v>
      </c>
      <c r="B7" s="11">
        <v>772759.99</v>
      </c>
      <c r="C7" s="27">
        <v>1.6812151492222815E-2</v>
      </c>
      <c r="D7" s="11">
        <v>783899.57</v>
      </c>
      <c r="E7" s="8">
        <v>1.4415316714313731E-2</v>
      </c>
      <c r="F7" s="11">
        <v>787380.61</v>
      </c>
      <c r="G7" s="28">
        <v>4.440670888491649E-3</v>
      </c>
      <c r="H7" s="11">
        <v>795283.77</v>
      </c>
      <c r="I7" s="8">
        <v>1.0037280445603036E-2</v>
      </c>
      <c r="J7" s="11">
        <v>803948.15</v>
      </c>
      <c r="K7" s="8">
        <v>1.0894702402892031E-2</v>
      </c>
      <c r="L7" s="11">
        <v>809298.21</v>
      </c>
      <c r="M7" s="28">
        <v>6.6547326466264156E-3</v>
      </c>
      <c r="N7" s="11">
        <v>834866.71</v>
      </c>
      <c r="O7" s="8">
        <v>3.1593422157698781E-2</v>
      </c>
    </row>
    <row r="8" spans="1:15" x14ac:dyDescent="0.3">
      <c r="A8" s="2" t="s">
        <v>41</v>
      </c>
      <c r="B8" s="11">
        <v>615656.80000000005</v>
      </c>
      <c r="C8" s="27">
        <v>2.2498012864781369E-2</v>
      </c>
      <c r="D8" s="11">
        <v>627632.85</v>
      </c>
      <c r="E8" s="8">
        <v>1.945247741923728E-2</v>
      </c>
      <c r="F8" s="11">
        <v>633332.47999999998</v>
      </c>
      <c r="G8" s="28">
        <v>9.081153097706629E-3</v>
      </c>
      <c r="H8" s="11">
        <v>639285.46</v>
      </c>
      <c r="I8" s="8">
        <v>9.3994547697917596E-3</v>
      </c>
      <c r="J8" s="11">
        <v>647203.43000000005</v>
      </c>
      <c r="K8" s="8">
        <v>1.2385656323233185E-2</v>
      </c>
      <c r="L8" s="11">
        <v>651314.03</v>
      </c>
      <c r="M8" s="28">
        <v>6.3513260428795792E-3</v>
      </c>
      <c r="N8" s="11">
        <v>669135.81000000006</v>
      </c>
      <c r="O8" s="8">
        <v>2.7362806847566423E-2</v>
      </c>
    </row>
    <row r="9" spans="1:15" x14ac:dyDescent="0.3">
      <c r="A9" s="116" t="s">
        <v>175</v>
      </c>
      <c r="B9" s="117"/>
      <c r="C9" s="117"/>
      <c r="D9" s="117"/>
      <c r="E9" s="117"/>
      <c r="F9" s="117"/>
      <c r="G9" s="117"/>
      <c r="H9" s="117"/>
      <c r="I9" s="117"/>
      <c r="J9" s="117"/>
      <c r="K9" s="117"/>
      <c r="L9" s="117"/>
      <c r="M9" s="117"/>
      <c r="N9" s="117"/>
      <c r="O9" s="117"/>
    </row>
    <row r="10" spans="1:15" x14ac:dyDescent="0.3">
      <c r="A10" s="2" t="s">
        <v>159</v>
      </c>
      <c r="B10" s="11">
        <v>1062071.25</v>
      </c>
      <c r="C10" s="27">
        <v>2.1909216327304915E-2</v>
      </c>
      <c r="D10" s="11">
        <v>1102033.71</v>
      </c>
      <c r="E10" s="8">
        <v>3.7626910623934195E-2</v>
      </c>
      <c r="F10" s="11">
        <v>1120993.8700000001</v>
      </c>
      <c r="G10" s="28">
        <v>1.7204700571273879E-2</v>
      </c>
      <c r="H10" s="11">
        <v>1144834.5</v>
      </c>
      <c r="I10" s="8">
        <v>2.1267404432818049E-2</v>
      </c>
      <c r="J10" s="11">
        <v>1169101.05</v>
      </c>
      <c r="K10" s="8">
        <v>2.1196557231634827E-2</v>
      </c>
      <c r="L10" s="11">
        <v>1190707.01</v>
      </c>
      <c r="M10" s="28">
        <v>1.8480831917822682E-2</v>
      </c>
      <c r="N10" s="11">
        <v>1237214.76</v>
      </c>
      <c r="O10" s="8">
        <v>3.9058936925213894E-2</v>
      </c>
    </row>
    <row r="11" spans="1:15" x14ac:dyDescent="0.3">
      <c r="A11" s="2" t="s">
        <v>11</v>
      </c>
      <c r="B11" s="11">
        <v>144010.16</v>
      </c>
      <c r="C11" s="27">
        <v>6.6886948167299565E-3</v>
      </c>
      <c r="D11" s="11">
        <v>142792.35999999999</v>
      </c>
      <c r="E11" s="8">
        <v>-8.4563478021274507E-3</v>
      </c>
      <c r="F11" s="11">
        <v>141172.24</v>
      </c>
      <c r="G11" s="28">
        <v>-1.1345985177358187E-2</v>
      </c>
      <c r="H11" s="11">
        <v>140405.57</v>
      </c>
      <c r="I11" s="8">
        <v>-5.4307419078990504E-3</v>
      </c>
      <c r="J11" s="11">
        <v>137460.21</v>
      </c>
      <c r="K11" s="8">
        <v>-2.0977515350708797E-2</v>
      </c>
      <c r="L11" s="11">
        <v>133414.49</v>
      </c>
      <c r="M11" s="28">
        <v>-2.9431935248753094E-2</v>
      </c>
      <c r="N11" s="11">
        <v>132197.12</v>
      </c>
      <c r="O11" s="8">
        <v>-9.1247210104389298E-3</v>
      </c>
    </row>
    <row r="12" spans="1:15" x14ac:dyDescent="0.3">
      <c r="A12" s="2" t="s">
        <v>12</v>
      </c>
      <c r="B12" s="11">
        <v>100643.21</v>
      </c>
      <c r="C12" s="27">
        <v>2.753992795402449E-2</v>
      </c>
      <c r="D12" s="11">
        <v>93806.52</v>
      </c>
      <c r="E12" s="8">
        <v>-6.7929967655045997E-2</v>
      </c>
      <c r="F12" s="11">
        <v>90130.12</v>
      </c>
      <c r="G12" s="28">
        <v>-3.9191305678965671E-2</v>
      </c>
      <c r="H12" s="11">
        <v>86093.86</v>
      </c>
      <c r="I12" s="8">
        <v>-4.4782587663258377E-2</v>
      </c>
      <c r="J12" s="11">
        <v>83550.36</v>
      </c>
      <c r="K12" s="8">
        <v>-2.9543337933738867E-2</v>
      </c>
      <c r="L12" s="11">
        <v>79685.710000000006</v>
      </c>
      <c r="M12" s="28">
        <v>-4.6255336302560401E-2</v>
      </c>
      <c r="N12" s="11">
        <v>79632.539999999994</v>
      </c>
      <c r="O12" s="8">
        <v>-6.6724636073411947E-4</v>
      </c>
    </row>
    <row r="13" spans="1:15" x14ac:dyDescent="0.3">
      <c r="A13" s="2" t="s">
        <v>13</v>
      </c>
      <c r="B13" s="11">
        <v>53379.75</v>
      </c>
      <c r="C13" s="27">
        <v>-2.1004966900726174E-3</v>
      </c>
      <c r="D13" s="11">
        <v>47452.01</v>
      </c>
      <c r="E13" s="8">
        <v>-0.11104847812138496</v>
      </c>
      <c r="F13" s="11">
        <v>43925.38</v>
      </c>
      <c r="G13" s="28">
        <v>-7.4319928702704208E-2</v>
      </c>
      <c r="H13" s="11">
        <v>40996.699999999997</v>
      </c>
      <c r="I13" s="8">
        <v>-6.6673982103285123E-2</v>
      </c>
      <c r="J13" s="11">
        <v>38772.730000000003</v>
      </c>
      <c r="K13" s="8">
        <v>-5.4247536996880119E-2</v>
      </c>
      <c r="L13" s="11">
        <v>36665.61</v>
      </c>
      <c r="M13" s="28">
        <v>-5.4345412355539691E-2</v>
      </c>
      <c r="N13" s="11">
        <v>35863.75</v>
      </c>
      <c r="O13" s="8">
        <v>-2.1869539331269783E-2</v>
      </c>
    </row>
    <row r="14" spans="1:15" x14ac:dyDescent="0.3">
      <c r="A14" s="2" t="s">
        <v>14</v>
      </c>
      <c r="B14" s="11">
        <v>25816.73</v>
      </c>
      <c r="C14" s="27">
        <v>2.5270845578306833E-2</v>
      </c>
      <c r="D14" s="11">
        <v>23557.31</v>
      </c>
      <c r="E14" s="8">
        <v>-8.7517667806883304E-2</v>
      </c>
      <c r="F14" s="11">
        <v>22939.599999999999</v>
      </c>
      <c r="G14" s="28">
        <v>-2.6221584722534219E-2</v>
      </c>
      <c r="H14" s="11">
        <v>21199.71</v>
      </c>
      <c r="I14" s="8">
        <v>-7.5846570995135032E-2</v>
      </c>
      <c r="J14" s="11">
        <v>20371.96</v>
      </c>
      <c r="K14" s="8">
        <v>-3.9045345431612088E-2</v>
      </c>
      <c r="L14" s="11">
        <v>18715.810000000001</v>
      </c>
      <c r="M14" s="28">
        <v>-8.1295565080630294E-2</v>
      </c>
      <c r="N14" s="11">
        <v>18254.47</v>
      </c>
      <c r="O14" s="8">
        <v>-2.464974799380848E-2</v>
      </c>
    </row>
    <row r="15" spans="1:15" x14ac:dyDescent="0.3">
      <c r="A15" s="116" t="s">
        <v>174</v>
      </c>
      <c r="B15" s="117"/>
      <c r="C15" s="117"/>
      <c r="D15" s="117"/>
      <c r="E15" s="117"/>
      <c r="F15" s="117"/>
      <c r="G15" s="117"/>
      <c r="H15" s="117"/>
      <c r="I15" s="117"/>
      <c r="J15" s="117"/>
      <c r="K15" s="117"/>
      <c r="L15" s="117"/>
      <c r="M15" s="117"/>
      <c r="N15" s="117"/>
      <c r="O15" s="117"/>
    </row>
    <row r="16" spans="1:15" x14ac:dyDescent="0.3">
      <c r="A16" s="2" t="s">
        <v>166</v>
      </c>
      <c r="B16" s="11">
        <v>870958.51</v>
      </c>
      <c r="C16" s="27">
        <v>2.1618189160832468E-2</v>
      </c>
      <c r="D16" s="11">
        <v>905021.8</v>
      </c>
      <c r="E16" s="8">
        <v>3.9110117886097751E-2</v>
      </c>
      <c r="F16" s="11">
        <v>896343.11</v>
      </c>
      <c r="G16" s="28">
        <v>2.9145590413945266E-2</v>
      </c>
      <c r="H16" s="11">
        <v>914755.78</v>
      </c>
      <c r="I16" s="8">
        <v>2.0541988658784982E-2</v>
      </c>
      <c r="J16" s="11">
        <v>932283.92</v>
      </c>
      <c r="K16" s="8">
        <v>1.9161551512689057E-2</v>
      </c>
      <c r="L16" s="11">
        <v>945293.77</v>
      </c>
      <c r="M16" s="28">
        <v>1.3954815395721853E-2</v>
      </c>
      <c r="N16" s="11">
        <v>979005.94</v>
      </c>
      <c r="O16" s="8">
        <v>3.5663167440530108E-2</v>
      </c>
    </row>
    <row r="17" spans="1:15" x14ac:dyDescent="0.3">
      <c r="A17" s="2" t="s">
        <v>167</v>
      </c>
      <c r="B17" s="11">
        <v>440566.7</v>
      </c>
      <c r="C17" s="27">
        <v>1.1739011588548287E-2</v>
      </c>
      <c r="D17" s="11">
        <v>446357.49</v>
      </c>
      <c r="E17" s="8">
        <v>1.3143957543772622E-2</v>
      </c>
      <c r="F17" s="11">
        <v>449406.15</v>
      </c>
      <c r="G17" s="28">
        <v>2.0063817805567208E-2</v>
      </c>
      <c r="H17" s="11">
        <v>453204.99</v>
      </c>
      <c r="I17" s="8">
        <v>8.4530218378184863E-3</v>
      </c>
      <c r="J17" s="11">
        <v>455064.7</v>
      </c>
      <c r="K17" s="8">
        <v>4.1034632032626028E-3</v>
      </c>
      <c r="L17" s="11">
        <v>455337.76</v>
      </c>
      <c r="M17" s="28">
        <v>6.0004654283218883E-4</v>
      </c>
      <c r="N17" s="11">
        <v>470458.08</v>
      </c>
      <c r="O17" s="8">
        <v>3.3206822118156953E-2</v>
      </c>
    </row>
    <row r="18" spans="1:15" x14ac:dyDescent="0.3">
      <c r="A18" s="2" t="s">
        <v>168</v>
      </c>
      <c r="B18" s="11">
        <v>76160.58</v>
      </c>
      <c r="C18" s="27">
        <v>2.7770231946920187E-2</v>
      </c>
      <c r="D18" s="11">
        <v>60128.86</v>
      </c>
      <c r="E18" s="8">
        <v>-0.21049892214581345</v>
      </c>
      <c r="F18" s="11">
        <v>74961.210000000006</v>
      </c>
      <c r="G18" s="28">
        <v>-1.5747910533244314E-2</v>
      </c>
      <c r="H18" s="11">
        <v>66595.75</v>
      </c>
      <c r="I18" s="8">
        <v>-0.11159718473060942</v>
      </c>
      <c r="J18" s="11">
        <v>63797.77</v>
      </c>
      <c r="K18" s="8">
        <v>-4.2014392810352019E-2</v>
      </c>
      <c r="L18" s="11">
        <v>59637.71</v>
      </c>
      <c r="M18" s="28">
        <v>-6.5206981372546324E-2</v>
      </c>
      <c r="N18" s="11">
        <v>54170.5</v>
      </c>
      <c r="O18" s="8">
        <v>-9.1673707793273773E-2</v>
      </c>
    </row>
    <row r="21" spans="1:15" ht="63" customHeight="1" x14ac:dyDescent="0.3">
      <c r="A21" s="25" t="s">
        <v>173</v>
      </c>
      <c r="B21" s="25" t="s">
        <v>1</v>
      </c>
      <c r="C21" s="26" t="s">
        <v>176</v>
      </c>
      <c r="D21" s="25" t="s">
        <v>2</v>
      </c>
      <c r="E21" s="26" t="s">
        <v>176</v>
      </c>
      <c r="F21" s="25" t="s">
        <v>3</v>
      </c>
      <c r="G21" s="26" t="s">
        <v>176</v>
      </c>
      <c r="H21" s="25" t="s">
        <v>4</v>
      </c>
      <c r="I21" s="26" t="s">
        <v>176</v>
      </c>
      <c r="J21" s="25" t="s">
        <v>5</v>
      </c>
      <c r="K21" s="26" t="s">
        <v>176</v>
      </c>
      <c r="L21" s="25" t="s">
        <v>6</v>
      </c>
      <c r="M21" s="26" t="s">
        <v>176</v>
      </c>
      <c r="N21" s="25" t="s">
        <v>7</v>
      </c>
      <c r="O21" s="26" t="s">
        <v>176</v>
      </c>
    </row>
    <row r="22" spans="1:15" x14ac:dyDescent="0.3">
      <c r="A22" s="30" t="s">
        <v>30</v>
      </c>
      <c r="B22" s="11">
        <v>806721.14</v>
      </c>
      <c r="C22" s="27">
        <v>-3.2055218560871679E-2</v>
      </c>
      <c r="D22" s="11">
        <v>788622.58</v>
      </c>
      <c r="E22" s="31">
        <v>-2.2434716412662814E-2</v>
      </c>
      <c r="F22" s="11">
        <v>793972.09</v>
      </c>
      <c r="G22" s="31">
        <v>6.7833589040779962E-3</v>
      </c>
      <c r="H22" s="11">
        <v>778457.04</v>
      </c>
      <c r="I22" s="31">
        <v>-1.9541052129426806E-2</v>
      </c>
      <c r="J22" s="11">
        <v>768446.6</v>
      </c>
      <c r="K22" s="31">
        <v>-1.2859335179241316E-2</v>
      </c>
      <c r="L22" s="11">
        <v>760088.68</v>
      </c>
      <c r="M22" s="31">
        <v>-1.0876383602972495E-2</v>
      </c>
      <c r="N22" s="11">
        <v>770484.06</v>
      </c>
      <c r="O22" s="8">
        <v>1.3676535743171403E-2</v>
      </c>
    </row>
    <row r="23" spans="1:15" x14ac:dyDescent="0.3">
      <c r="A23" s="121" t="s">
        <v>39</v>
      </c>
      <c r="B23" s="122"/>
      <c r="C23" s="122"/>
      <c r="D23" s="122"/>
      <c r="E23" s="122"/>
      <c r="F23" s="122"/>
      <c r="G23" s="122"/>
      <c r="H23" s="122"/>
      <c r="I23" s="122"/>
      <c r="J23" s="122"/>
      <c r="K23" s="122"/>
      <c r="L23" s="122"/>
      <c r="M23" s="122"/>
      <c r="N23" s="122"/>
      <c r="O23" s="123"/>
    </row>
    <row r="24" spans="1:15" x14ac:dyDescent="0.3">
      <c r="A24" s="2" t="s">
        <v>40</v>
      </c>
      <c r="B24" s="11">
        <v>487687.72</v>
      </c>
      <c r="C24" s="27">
        <v>-3.5271916554873939E-2</v>
      </c>
      <c r="D24" s="11">
        <v>474047.92</v>
      </c>
      <c r="E24" s="31">
        <v>-2.796830726022792E-2</v>
      </c>
      <c r="F24" s="11">
        <v>476213.19</v>
      </c>
      <c r="G24" s="31">
        <v>4.5676183960474681E-3</v>
      </c>
      <c r="H24" s="11">
        <v>469038.19</v>
      </c>
      <c r="I24" s="32">
        <v>-1.5066781329597378E-2</v>
      </c>
      <c r="J24" s="33">
        <v>460258.07</v>
      </c>
      <c r="K24" s="32">
        <v>-1.8719413871181811E-2</v>
      </c>
      <c r="L24" s="33">
        <v>453557.98</v>
      </c>
      <c r="M24" s="32">
        <v>-1.4557246111947642E-2</v>
      </c>
      <c r="N24" s="33">
        <v>461387.44</v>
      </c>
      <c r="O24" s="28">
        <v>1.7262313409192043E-2</v>
      </c>
    </row>
    <row r="25" spans="1:15" x14ac:dyDescent="0.3">
      <c r="A25" s="2" t="s">
        <v>41</v>
      </c>
      <c r="B25" s="11">
        <v>319033.42</v>
      </c>
      <c r="C25" s="27">
        <v>-2.7096340490612936E-2</v>
      </c>
      <c r="D25" s="11">
        <v>314574.67</v>
      </c>
      <c r="E25" s="31">
        <v>-1.3975808553223001E-2</v>
      </c>
      <c r="F25" s="11">
        <v>317758.90000000002</v>
      </c>
      <c r="G25" s="31">
        <v>1.0122334388843246E-2</v>
      </c>
      <c r="H25" s="11">
        <v>309418.84999999998</v>
      </c>
      <c r="I25" s="32">
        <v>-2.6246471774669544E-2</v>
      </c>
      <c r="J25" s="33">
        <v>308188.53999999998</v>
      </c>
      <c r="K25" s="32">
        <v>-3.976196020378242E-3</v>
      </c>
      <c r="L25" s="33">
        <v>306530.7</v>
      </c>
      <c r="M25" s="32">
        <v>-5.3793044997714201E-3</v>
      </c>
      <c r="N25" s="33">
        <v>309096.63</v>
      </c>
      <c r="O25" s="28">
        <v>8.3708744344366259E-3</v>
      </c>
    </row>
    <row r="26" spans="1:15" x14ac:dyDescent="0.3">
      <c r="A26" s="114" t="s">
        <v>175</v>
      </c>
      <c r="B26" s="115"/>
      <c r="C26" s="115"/>
      <c r="D26" s="115"/>
      <c r="E26" s="115"/>
      <c r="F26" s="115"/>
      <c r="G26" s="115"/>
      <c r="H26" s="115"/>
      <c r="I26" s="115"/>
      <c r="J26" s="115"/>
      <c r="K26" s="115"/>
      <c r="L26" s="115"/>
      <c r="M26" s="115"/>
      <c r="N26" s="115"/>
      <c r="O26" s="124"/>
    </row>
    <row r="27" spans="1:15" x14ac:dyDescent="0.3">
      <c r="A27" s="2" t="s">
        <v>159</v>
      </c>
      <c r="B27" s="11">
        <v>397030.7</v>
      </c>
      <c r="C27" s="27">
        <v>1.4640423510356992E-3</v>
      </c>
      <c r="D27" s="11">
        <v>411185.16</v>
      </c>
      <c r="E27" s="31">
        <v>3.5650794762218441E-2</v>
      </c>
      <c r="F27" s="11">
        <v>426491.92</v>
      </c>
      <c r="G27" s="32">
        <v>3.7225954360804225E-2</v>
      </c>
      <c r="H27" s="11">
        <v>440261.52</v>
      </c>
      <c r="I27" s="31">
        <v>3.2285723021435064E-2</v>
      </c>
      <c r="J27" s="11">
        <v>450436.17</v>
      </c>
      <c r="K27" s="31">
        <v>2.3110468523344752E-2</v>
      </c>
      <c r="L27" s="11">
        <v>460064.75</v>
      </c>
      <c r="M27" s="31">
        <v>2.1376125278749214E-2</v>
      </c>
      <c r="N27" s="11">
        <v>477813.12</v>
      </c>
      <c r="O27" s="8">
        <v>3.8577982773077002E-2</v>
      </c>
    </row>
    <row r="28" spans="1:15" x14ac:dyDescent="0.3">
      <c r="A28" s="2" t="s">
        <v>11</v>
      </c>
      <c r="B28" s="11">
        <v>144470.97</v>
      </c>
      <c r="C28" s="27">
        <v>-4.857121011749177E-2</v>
      </c>
      <c r="D28" s="11">
        <v>137501.28</v>
      </c>
      <c r="E28" s="31">
        <v>-4.8242840758942807E-2</v>
      </c>
      <c r="F28" s="11">
        <v>136993.54</v>
      </c>
      <c r="G28" s="32">
        <v>-3.6926201705176354E-3</v>
      </c>
      <c r="H28" s="11">
        <v>132375.75</v>
      </c>
      <c r="I28" s="31">
        <v>-3.3708085797330312E-2</v>
      </c>
      <c r="J28" s="11">
        <v>128330.01</v>
      </c>
      <c r="K28" s="31">
        <v>-3.0562546387839173E-2</v>
      </c>
      <c r="L28" s="11">
        <v>124619.99</v>
      </c>
      <c r="M28" s="31">
        <v>-2.8909995409491462E-2</v>
      </c>
      <c r="N28" s="11">
        <v>122251.41</v>
      </c>
      <c r="O28" s="8">
        <v>-1.9006421040476784E-2</v>
      </c>
    </row>
    <row r="29" spans="1:15" x14ac:dyDescent="0.3">
      <c r="A29" s="2" t="s">
        <v>12</v>
      </c>
      <c r="B29" s="11">
        <v>150361.32999999999</v>
      </c>
      <c r="C29" s="27">
        <v>-6.1261743957472192E-2</v>
      </c>
      <c r="D29" s="11">
        <v>138542.94</v>
      </c>
      <c r="E29" s="31">
        <v>-7.8599929915490807E-2</v>
      </c>
      <c r="F29" s="11">
        <v>134878.82</v>
      </c>
      <c r="G29" s="32">
        <v>-2.6447540379899492E-2</v>
      </c>
      <c r="H29" s="11">
        <v>122831.73</v>
      </c>
      <c r="I29" s="31">
        <v>-8.9317878077521784E-2</v>
      </c>
      <c r="J29" s="11">
        <v>115720.45</v>
      </c>
      <c r="K29" s="31">
        <v>-5.7894487035231035E-2</v>
      </c>
      <c r="L29" s="11">
        <v>108954.72</v>
      </c>
      <c r="M29" s="31">
        <v>-5.8466157018919218E-2</v>
      </c>
      <c r="N29" s="11">
        <v>107211.35</v>
      </c>
      <c r="O29" s="8">
        <v>-1.600086714921567E-2</v>
      </c>
    </row>
    <row r="30" spans="1:15" x14ac:dyDescent="0.3">
      <c r="A30" s="2" t="s">
        <v>13</v>
      </c>
      <c r="B30" s="11">
        <v>76521.5</v>
      </c>
      <c r="C30" s="27">
        <v>-9.2351539164642893E-2</v>
      </c>
      <c r="D30" s="11">
        <v>67400.960000000006</v>
      </c>
      <c r="E30" s="31">
        <v>-0.11918924746639825</v>
      </c>
      <c r="F30" s="11">
        <v>63158.11</v>
      </c>
      <c r="G30" s="32">
        <v>-6.2949400127238597E-2</v>
      </c>
      <c r="H30" s="11">
        <v>54847.97</v>
      </c>
      <c r="I30" s="31">
        <v>-0.13157676820918163</v>
      </c>
      <c r="J30" s="11">
        <v>49262.96</v>
      </c>
      <c r="K30" s="31">
        <v>-0.101827104995864</v>
      </c>
      <c r="L30" s="11">
        <v>44769.9</v>
      </c>
      <c r="M30" s="31">
        <v>-9.1205644159425225E-2</v>
      </c>
      <c r="N30" s="11">
        <v>43026.11</v>
      </c>
      <c r="O30" s="8">
        <v>-3.8950053495763859E-2</v>
      </c>
    </row>
    <row r="31" spans="1:15" x14ac:dyDescent="0.3">
      <c r="A31" s="2" t="s">
        <v>14</v>
      </c>
      <c r="B31" s="11">
        <v>35160.01</v>
      </c>
      <c r="C31" s="27">
        <v>-7.6946320873424789E-2</v>
      </c>
      <c r="D31" s="11">
        <v>31629.040000000001</v>
      </c>
      <c r="E31" s="31">
        <v>-0.10042573935559174</v>
      </c>
      <c r="F31" s="11">
        <v>29778.78</v>
      </c>
      <c r="G31" s="32">
        <v>-5.8498772014579092E-2</v>
      </c>
      <c r="H31" s="11">
        <v>26334.03</v>
      </c>
      <c r="I31" s="31">
        <v>-0.11567800964310826</v>
      </c>
      <c r="J31" s="11">
        <v>23296.17</v>
      </c>
      <c r="K31" s="31">
        <v>-0.11535872025664129</v>
      </c>
      <c r="L31" s="11">
        <v>20917.05</v>
      </c>
      <c r="M31" s="31">
        <v>-0.10212494156764818</v>
      </c>
      <c r="N31" s="11">
        <v>19674.64</v>
      </c>
      <c r="O31" s="8">
        <v>-5.9396999098821346E-2</v>
      </c>
    </row>
    <row r="32" spans="1:15" ht="15" customHeight="1" x14ac:dyDescent="0.3">
      <c r="A32" s="114" t="s">
        <v>174</v>
      </c>
      <c r="B32" s="115"/>
      <c r="C32" s="115"/>
      <c r="D32" s="115"/>
      <c r="E32" s="115"/>
      <c r="F32" s="115"/>
      <c r="G32" s="115"/>
      <c r="H32" s="115"/>
      <c r="I32" s="115"/>
      <c r="J32" s="115"/>
      <c r="K32" s="115"/>
      <c r="L32" s="115"/>
      <c r="M32" s="115"/>
      <c r="N32" s="115"/>
      <c r="O32" s="115"/>
    </row>
    <row r="33" spans="1:15" x14ac:dyDescent="0.3">
      <c r="A33" s="2" t="s">
        <v>166</v>
      </c>
      <c r="B33" s="11">
        <v>113516</v>
      </c>
      <c r="C33" s="27">
        <v>1.3388863381672556E-2</v>
      </c>
      <c r="D33" s="11">
        <v>128726.7</v>
      </c>
      <c r="E33" s="31">
        <v>0.13399608865710566</v>
      </c>
      <c r="F33" s="11">
        <v>119322.05</v>
      </c>
      <c r="G33" s="31">
        <v>-7.3059046802256167E-2</v>
      </c>
      <c r="H33" s="11">
        <v>123560.03</v>
      </c>
      <c r="I33" s="31">
        <v>3.5517157139020039E-2</v>
      </c>
      <c r="J33" s="11">
        <v>145956.20000000001</v>
      </c>
      <c r="K33" s="31">
        <v>0.18125740176657468</v>
      </c>
      <c r="L33" s="11">
        <v>155431.51</v>
      </c>
      <c r="M33" s="31">
        <v>6.4918859219409653E-2</v>
      </c>
      <c r="N33" s="11">
        <v>170967.41</v>
      </c>
      <c r="O33" s="8">
        <v>9.9953349227579258E-2</v>
      </c>
    </row>
    <row r="34" spans="1:15" x14ac:dyDescent="0.3">
      <c r="A34" s="2" t="s">
        <v>167</v>
      </c>
      <c r="B34" s="11">
        <v>41551.22</v>
      </c>
      <c r="C34" s="27">
        <v>7.7044076254428884E-3</v>
      </c>
      <c r="D34" s="11">
        <v>41998.06</v>
      </c>
      <c r="E34" s="31">
        <v>1.0753956201526638E-2</v>
      </c>
      <c r="F34" s="11">
        <v>40441.620000000003</v>
      </c>
      <c r="G34" s="31">
        <v>-3.7059807048230198E-2</v>
      </c>
      <c r="H34" s="11">
        <v>41022.22</v>
      </c>
      <c r="I34" s="31">
        <v>1.4356497093835463E-2</v>
      </c>
      <c r="J34" s="11">
        <v>38828.53</v>
      </c>
      <c r="K34" s="31">
        <v>-5.3475652951010533E-2</v>
      </c>
      <c r="L34" s="11">
        <v>38456.879999999997</v>
      </c>
      <c r="M34" s="31">
        <v>-9.5715701830587641E-3</v>
      </c>
      <c r="N34" s="11">
        <v>38243.56</v>
      </c>
      <c r="O34" s="8">
        <v>-5.5469918516530825E-3</v>
      </c>
    </row>
    <row r="35" spans="1:15" x14ac:dyDescent="0.3">
      <c r="A35" s="2" t="s">
        <v>168</v>
      </c>
      <c r="B35" s="11">
        <v>101959.45</v>
      </c>
      <c r="C35" s="27">
        <v>-0.15097822059197019</v>
      </c>
      <c r="D35" s="11">
        <v>70316.759999999995</v>
      </c>
      <c r="E35" s="31">
        <v>-0.31034582866031546</v>
      </c>
      <c r="F35" s="11">
        <v>81527.23</v>
      </c>
      <c r="G35" s="32">
        <v>0.15942813633620201</v>
      </c>
      <c r="H35" s="11">
        <v>55287.86</v>
      </c>
      <c r="I35" s="31">
        <v>-0.32184792737346768</v>
      </c>
      <c r="J35" s="11">
        <v>46835.55</v>
      </c>
      <c r="K35" s="31">
        <v>-0.15287822679336838</v>
      </c>
      <c r="L35" s="11">
        <v>39255.18</v>
      </c>
      <c r="M35" s="31">
        <v>-0.16185077361107114</v>
      </c>
      <c r="N35" s="11">
        <v>29910.93</v>
      </c>
      <c r="O35" s="8">
        <v>-0.23803864865732371</v>
      </c>
    </row>
    <row r="36" spans="1:15" x14ac:dyDescent="0.3">
      <c r="A36" s="2" t="s">
        <v>169</v>
      </c>
      <c r="B36" s="11">
        <v>490355.78</v>
      </c>
      <c r="C36" s="27">
        <v>3.2332639299552657E-3</v>
      </c>
      <c r="D36" s="11">
        <v>497088.69</v>
      </c>
      <c r="E36" s="31">
        <v>1.3730663070801397E-2</v>
      </c>
      <c r="F36" s="11">
        <v>505430.73</v>
      </c>
      <c r="G36" s="31">
        <v>1.6781794009435247E-2</v>
      </c>
      <c r="H36" s="11">
        <v>515708.04</v>
      </c>
      <c r="I36" s="31">
        <v>2.033376561808975E-2</v>
      </c>
      <c r="J36" s="11">
        <v>494379.84</v>
      </c>
      <c r="K36" s="31">
        <v>-4.1357121366577765E-2</v>
      </c>
      <c r="L36" s="11">
        <v>492435.64</v>
      </c>
      <c r="M36" s="31">
        <v>-3.9326037242942702E-3</v>
      </c>
      <c r="N36" s="11">
        <v>501714.01</v>
      </c>
      <c r="O36" s="8">
        <v>1.884179219846871E-2</v>
      </c>
    </row>
    <row r="37" spans="1:15" x14ac:dyDescent="0.3">
      <c r="A37" s="53"/>
      <c r="B37" s="67"/>
      <c r="C37" s="68"/>
      <c r="D37" s="67"/>
      <c r="E37" s="69"/>
      <c r="F37" s="67"/>
      <c r="G37" s="69"/>
      <c r="H37" s="67"/>
      <c r="I37" s="69"/>
      <c r="J37" s="67"/>
      <c r="K37" s="69"/>
      <c r="L37" s="67"/>
      <c r="M37" s="69"/>
      <c r="N37" s="67"/>
      <c r="O37" s="22"/>
    </row>
    <row r="39" spans="1:15" ht="63" customHeight="1" x14ac:dyDescent="0.3">
      <c r="A39" s="25" t="s">
        <v>25</v>
      </c>
      <c r="B39" s="34" t="s">
        <v>1</v>
      </c>
      <c r="C39" s="26" t="s">
        <v>176</v>
      </c>
      <c r="D39" s="34" t="s">
        <v>2</v>
      </c>
      <c r="E39" s="26" t="s">
        <v>176</v>
      </c>
      <c r="F39" s="34" t="s">
        <v>3</v>
      </c>
      <c r="G39" s="26" t="s">
        <v>176</v>
      </c>
      <c r="H39" s="34" t="s">
        <v>4</v>
      </c>
      <c r="I39" s="26" t="s">
        <v>176</v>
      </c>
      <c r="J39" s="34" t="s">
        <v>5</v>
      </c>
      <c r="K39" s="26" t="s">
        <v>176</v>
      </c>
      <c r="L39" s="34" t="s">
        <v>6</v>
      </c>
      <c r="M39" s="26" t="s">
        <v>176</v>
      </c>
      <c r="N39" s="34" t="s">
        <v>7</v>
      </c>
      <c r="O39" s="26" t="s">
        <v>176</v>
      </c>
    </row>
    <row r="40" spans="1:15" x14ac:dyDescent="0.3">
      <c r="A40" s="35" t="s">
        <v>30</v>
      </c>
      <c r="B40" s="33">
        <v>441229.29</v>
      </c>
      <c r="C40" s="36">
        <v>-1.3251497087943376E-2</v>
      </c>
      <c r="D40" s="33">
        <v>449401.22</v>
      </c>
      <c r="E40" s="32">
        <v>1.8520823946207132E-2</v>
      </c>
      <c r="F40" s="33">
        <v>442739.14</v>
      </c>
      <c r="G40" s="32">
        <v>-1.4824347828873208E-2</v>
      </c>
      <c r="H40" s="33">
        <v>441439.06</v>
      </c>
      <c r="I40" s="32">
        <v>-2.9364469561015127E-3</v>
      </c>
      <c r="J40" s="33">
        <v>441340.28</v>
      </c>
      <c r="K40" s="32">
        <v>-2.237681459360541E-4</v>
      </c>
      <c r="L40" s="33">
        <v>457628.73</v>
      </c>
      <c r="M40" s="32">
        <v>3.6906783128881848E-2</v>
      </c>
      <c r="N40" s="33">
        <v>451238.41</v>
      </c>
      <c r="O40" s="28">
        <v>-1.3963983423855408E-2</v>
      </c>
    </row>
    <row r="41" spans="1:15" x14ac:dyDescent="0.3">
      <c r="A41" s="116" t="s">
        <v>39</v>
      </c>
      <c r="B41" s="117"/>
      <c r="C41" s="117"/>
      <c r="D41" s="117"/>
      <c r="E41" s="117"/>
      <c r="F41" s="117"/>
      <c r="G41" s="117"/>
      <c r="H41" s="117"/>
      <c r="I41" s="117"/>
      <c r="J41" s="117"/>
      <c r="K41" s="117"/>
      <c r="L41" s="117"/>
      <c r="M41" s="117"/>
      <c r="N41" s="117"/>
      <c r="O41" s="118"/>
    </row>
    <row r="42" spans="1:15" x14ac:dyDescent="0.3">
      <c r="A42" s="37" t="s">
        <v>40</v>
      </c>
      <c r="B42" s="33">
        <v>261240.03</v>
      </c>
      <c r="C42" s="36">
        <v>-3.8912912179996817E-2</v>
      </c>
      <c r="D42" s="33">
        <v>260407.81</v>
      </c>
      <c r="E42" s="32">
        <v>-3.1856526735202229E-3</v>
      </c>
      <c r="F42" s="33">
        <v>255140.95</v>
      </c>
      <c r="G42" s="32">
        <v>-2.0225430258792865E-2</v>
      </c>
      <c r="H42" s="33">
        <v>250014.21</v>
      </c>
      <c r="I42" s="32">
        <v>-2.0093756019956888E-2</v>
      </c>
      <c r="J42" s="33">
        <v>249178.43</v>
      </c>
      <c r="K42" s="32">
        <v>-3.3429299878594554E-3</v>
      </c>
      <c r="L42" s="33">
        <v>255751.9</v>
      </c>
      <c r="M42" s="32">
        <v>2.6380573952568875E-2</v>
      </c>
      <c r="N42" s="33">
        <v>250350.55</v>
      </c>
      <c r="O42" s="28">
        <v>-2.1119491194395823E-2</v>
      </c>
    </row>
    <row r="43" spans="1:15" x14ac:dyDescent="0.3">
      <c r="A43" s="37" t="s">
        <v>41</v>
      </c>
      <c r="B43" s="33">
        <v>179989.26</v>
      </c>
      <c r="C43" s="36">
        <v>2.6530144459089966E-2</v>
      </c>
      <c r="D43" s="33">
        <v>188993.41</v>
      </c>
      <c r="E43" s="32">
        <v>5.0026040442635367E-2</v>
      </c>
      <c r="F43" s="33">
        <v>187598.19</v>
      </c>
      <c r="G43" s="32">
        <v>-7.3823738086952195E-3</v>
      </c>
      <c r="H43" s="33">
        <v>191424.85</v>
      </c>
      <c r="I43" s="32">
        <v>2.0398171219029315E-2</v>
      </c>
      <c r="J43" s="33">
        <v>192161.84</v>
      </c>
      <c r="K43" s="32">
        <v>3.8500226067827992E-3</v>
      </c>
      <c r="L43" s="33">
        <v>201876.82</v>
      </c>
      <c r="M43" s="32">
        <v>5.055623946981358E-2</v>
      </c>
      <c r="N43" s="33">
        <v>200887.86</v>
      </c>
      <c r="O43" s="28">
        <v>-4.8988288997222629E-3</v>
      </c>
    </row>
    <row r="44" spans="1:15" x14ac:dyDescent="0.3">
      <c r="A44" s="116" t="s">
        <v>175</v>
      </c>
      <c r="B44" s="117"/>
      <c r="C44" s="117"/>
      <c r="D44" s="117"/>
      <c r="E44" s="117"/>
      <c r="F44" s="117"/>
      <c r="G44" s="117"/>
      <c r="H44" s="117"/>
      <c r="I44" s="117"/>
      <c r="J44" s="117"/>
      <c r="K44" s="117"/>
      <c r="L44" s="117"/>
      <c r="M44" s="117"/>
      <c r="N44" s="117"/>
      <c r="O44" s="118"/>
    </row>
    <row r="45" spans="1:15" x14ac:dyDescent="0.3">
      <c r="A45" s="37" t="s">
        <v>159</v>
      </c>
      <c r="B45" s="33">
        <v>206823</v>
      </c>
      <c r="C45" s="36">
        <v>1.3229155434652196E-2</v>
      </c>
      <c r="D45" s="33">
        <v>215273.56</v>
      </c>
      <c r="E45" s="32">
        <v>4.085889867181125E-2</v>
      </c>
      <c r="F45" s="33">
        <v>218013.73</v>
      </c>
      <c r="G45" s="32">
        <v>1.2728780998465528E-2</v>
      </c>
      <c r="H45" s="33">
        <v>223427.16</v>
      </c>
      <c r="I45" s="32">
        <v>2.4830683828949596E-2</v>
      </c>
      <c r="J45" s="33">
        <v>230256.53</v>
      </c>
      <c r="K45" s="32">
        <v>3.0566427107608485E-2</v>
      </c>
      <c r="L45" s="33">
        <v>247911.32</v>
      </c>
      <c r="M45" s="32">
        <v>7.667443785416217E-2</v>
      </c>
      <c r="N45" s="33">
        <v>253187.23</v>
      </c>
      <c r="O45" s="28">
        <v>2.1281440476376812E-2</v>
      </c>
    </row>
    <row r="46" spans="1:15" x14ac:dyDescent="0.3">
      <c r="A46" s="37" t="s">
        <v>11</v>
      </c>
      <c r="B46" s="33">
        <v>78081.740000000005</v>
      </c>
      <c r="C46" s="36">
        <v>-1.5040481085489943E-2</v>
      </c>
      <c r="D46" s="33">
        <v>75605.23</v>
      </c>
      <c r="E46" s="32">
        <v>-3.1716890530359754E-2</v>
      </c>
      <c r="F46" s="33">
        <v>75215.97</v>
      </c>
      <c r="G46" s="32">
        <v>-5.1485856203333791E-3</v>
      </c>
      <c r="H46" s="33">
        <v>75455.070000000007</v>
      </c>
      <c r="I46" s="32">
        <v>3.1788461944983748E-3</v>
      </c>
      <c r="J46" s="33">
        <v>74129.89</v>
      </c>
      <c r="K46" s="32">
        <v>-1.7562504414879054E-2</v>
      </c>
      <c r="L46" s="33">
        <v>74806.84</v>
      </c>
      <c r="M46" s="32">
        <v>9.1319439432595573E-3</v>
      </c>
      <c r="N46" s="33">
        <v>70086.84</v>
      </c>
      <c r="O46" s="28">
        <v>-6.3095834552027608E-2</v>
      </c>
    </row>
    <row r="47" spans="1:15" x14ac:dyDescent="0.3">
      <c r="A47" s="37" t="s">
        <v>12</v>
      </c>
      <c r="B47" s="33">
        <v>82158.52</v>
      </c>
      <c r="C47" s="36">
        <v>-3.3628476385987649E-2</v>
      </c>
      <c r="D47" s="33">
        <v>80594.05</v>
      </c>
      <c r="E47" s="32">
        <v>-1.9042090826368319E-2</v>
      </c>
      <c r="F47" s="33">
        <v>78072.639999999999</v>
      </c>
      <c r="G47" s="32">
        <v>-3.1285312005042587E-2</v>
      </c>
      <c r="H47" s="33">
        <v>75906.31</v>
      </c>
      <c r="I47" s="32">
        <v>-2.774762067735892E-2</v>
      </c>
      <c r="J47" s="33">
        <v>74345.320000000007</v>
      </c>
      <c r="K47" s="32">
        <v>-2.0564693501765374E-2</v>
      </c>
      <c r="L47" s="33">
        <v>74481.67</v>
      </c>
      <c r="M47" s="32">
        <v>1.8340091884734289E-3</v>
      </c>
      <c r="N47" s="33">
        <v>71427.759999999995</v>
      </c>
      <c r="O47" s="28">
        <v>-4.10021687215123E-2</v>
      </c>
    </row>
    <row r="48" spans="1:15" x14ac:dyDescent="0.3">
      <c r="A48" s="37" t="s">
        <v>13</v>
      </c>
      <c r="B48" s="33">
        <v>45351.63</v>
      </c>
      <c r="C48" s="36">
        <v>-4.659592319308048E-2</v>
      </c>
      <c r="D48" s="33">
        <v>45808.81</v>
      </c>
      <c r="E48" s="32">
        <v>1.0080784306980783E-2</v>
      </c>
      <c r="F48" s="33">
        <v>42831.81</v>
      </c>
      <c r="G48" s="32">
        <v>-6.4987499129534276E-2</v>
      </c>
      <c r="H48" s="33">
        <v>39629.14</v>
      </c>
      <c r="I48" s="32">
        <v>-7.4773165084548121E-2</v>
      </c>
      <c r="J48" s="33">
        <v>38066.410000000003</v>
      </c>
      <c r="K48" s="32">
        <v>-3.9433861042656893E-2</v>
      </c>
      <c r="L48" s="33">
        <v>37335.69</v>
      </c>
      <c r="M48" s="32">
        <v>-1.9195926277261299E-2</v>
      </c>
      <c r="N48" s="33">
        <v>35384.81</v>
      </c>
      <c r="O48" s="28">
        <v>-5.2252415851963718E-2</v>
      </c>
    </row>
    <row r="49" spans="1:15" x14ac:dyDescent="0.3">
      <c r="A49" s="37" t="s">
        <v>14</v>
      </c>
      <c r="B49" s="33">
        <v>27752.42</v>
      </c>
      <c r="C49" s="36">
        <v>-7.0871740927393456E-2</v>
      </c>
      <c r="D49" s="33">
        <v>31062.27</v>
      </c>
      <c r="E49" s="32">
        <v>0.11926347323945086</v>
      </c>
      <c r="F49" s="33">
        <v>27782.7</v>
      </c>
      <c r="G49" s="32">
        <v>-0.10558050007291808</v>
      </c>
      <c r="H49" s="33">
        <v>26116.43</v>
      </c>
      <c r="I49" s="32">
        <v>-5.9975092413624309E-2</v>
      </c>
      <c r="J49" s="33">
        <v>23886.48</v>
      </c>
      <c r="K49" s="32">
        <v>-8.5384947330090721E-2</v>
      </c>
      <c r="L49" s="33">
        <v>22517.38</v>
      </c>
      <c r="M49" s="32">
        <v>-5.731694247122221E-2</v>
      </c>
      <c r="N49" s="33">
        <v>20819.39</v>
      </c>
      <c r="O49" s="28">
        <v>-7.5407973751830837E-2</v>
      </c>
    </row>
    <row r="50" spans="1:15" x14ac:dyDescent="0.3">
      <c r="A50" s="116" t="s">
        <v>174</v>
      </c>
      <c r="B50" s="117"/>
      <c r="C50" s="117"/>
      <c r="D50" s="117"/>
      <c r="E50" s="117"/>
      <c r="F50" s="117"/>
      <c r="G50" s="117"/>
      <c r="H50" s="117"/>
      <c r="I50" s="117"/>
      <c r="J50" s="117"/>
      <c r="K50" s="117"/>
      <c r="L50" s="117"/>
      <c r="M50" s="117"/>
      <c r="N50" s="117"/>
      <c r="O50" s="118"/>
    </row>
    <row r="51" spans="1:15" x14ac:dyDescent="0.3">
      <c r="A51" s="2" t="s">
        <v>166</v>
      </c>
      <c r="B51" s="33">
        <v>23604.560000000001</v>
      </c>
      <c r="C51" s="36">
        <v>0.12933399868237916</v>
      </c>
      <c r="D51" s="33">
        <v>27686.59</v>
      </c>
      <c r="E51" s="32">
        <v>0.17293395852326832</v>
      </c>
      <c r="F51" s="33">
        <v>32116.47</v>
      </c>
      <c r="G51" s="32">
        <v>0.16000092463535598</v>
      </c>
      <c r="H51" s="33">
        <v>34655.26</v>
      </c>
      <c r="I51" s="32">
        <v>7.9049472124427256E-2</v>
      </c>
      <c r="J51" s="33">
        <v>38950.31</v>
      </c>
      <c r="K51" s="32">
        <v>0.12393645293672573</v>
      </c>
      <c r="L51" s="33">
        <v>53703.94</v>
      </c>
      <c r="M51" s="32">
        <v>0.37878081073038961</v>
      </c>
      <c r="N51" s="33">
        <v>66746.320000000007</v>
      </c>
      <c r="O51" s="28">
        <v>0.24285704177384382</v>
      </c>
    </row>
    <row r="52" spans="1:15" x14ac:dyDescent="0.3">
      <c r="A52" s="2" t="s">
        <v>167</v>
      </c>
      <c r="B52" s="33">
        <v>3897.02</v>
      </c>
      <c r="C52" s="36">
        <v>0.15234400411612681</v>
      </c>
      <c r="D52" s="33">
        <v>5101.8</v>
      </c>
      <c r="E52" s="32">
        <v>0.30915417421516955</v>
      </c>
      <c r="F52" s="33">
        <v>4448.84</v>
      </c>
      <c r="G52" s="32">
        <v>-0.12798620094868474</v>
      </c>
      <c r="H52" s="33">
        <v>4632.84</v>
      </c>
      <c r="I52" s="32">
        <v>4.1359095854200278E-2</v>
      </c>
      <c r="J52" s="33">
        <v>4047.01</v>
      </c>
      <c r="K52" s="32">
        <v>-0.1264515934070678</v>
      </c>
      <c r="L52" s="33">
        <v>4035.11</v>
      </c>
      <c r="M52" s="32">
        <v>-2.9404424501051629E-3</v>
      </c>
      <c r="N52" s="33">
        <v>3983.67</v>
      </c>
      <c r="O52" s="28">
        <v>-1.2748103521341481E-2</v>
      </c>
    </row>
    <row r="53" spans="1:15" x14ac:dyDescent="0.3">
      <c r="A53" s="2" t="s">
        <v>168</v>
      </c>
      <c r="B53" s="33">
        <v>19963.55</v>
      </c>
      <c r="C53" s="36">
        <v>4.5172095516768263E-2</v>
      </c>
      <c r="D53" s="33">
        <v>21263.7</v>
      </c>
      <c r="E53" s="32">
        <v>6.5126192485805534E-2</v>
      </c>
      <c r="F53" s="33">
        <v>18448.5</v>
      </c>
      <c r="G53" s="32">
        <v>-0.1323946443939672</v>
      </c>
      <c r="H53" s="33">
        <v>18081.38</v>
      </c>
      <c r="I53" s="32">
        <v>-1.989972084451308E-2</v>
      </c>
      <c r="J53" s="33">
        <v>21666.080000000002</v>
      </c>
      <c r="K53" s="32">
        <v>0.19825367311565834</v>
      </c>
      <c r="L53" s="33">
        <v>22700.73</v>
      </c>
      <c r="M53" s="32">
        <v>4.7754369964478904E-2</v>
      </c>
      <c r="N53" s="33">
        <v>10300.290000000001</v>
      </c>
      <c r="O53" s="28">
        <v>-0.54625732300238794</v>
      </c>
    </row>
    <row r="54" spans="1:15" x14ac:dyDescent="0.3">
      <c r="A54" s="2" t="s">
        <v>169</v>
      </c>
      <c r="B54" s="33">
        <v>275960.12</v>
      </c>
      <c r="C54" s="36">
        <v>1.1047880548386679E-2</v>
      </c>
      <c r="D54" s="33">
        <v>288625.68</v>
      </c>
      <c r="E54" s="32">
        <v>4.5896341833740362E-2</v>
      </c>
      <c r="F54" s="33">
        <v>293931.43</v>
      </c>
      <c r="G54" s="32">
        <v>1.8382806408632879E-2</v>
      </c>
      <c r="H54" s="33">
        <v>296717.09000000003</v>
      </c>
      <c r="I54" s="32">
        <v>9.477244403567342E-3</v>
      </c>
      <c r="J54" s="33">
        <v>290832.08</v>
      </c>
      <c r="K54" s="32">
        <v>-1.9833741292084039E-2</v>
      </c>
      <c r="L54" s="33">
        <v>299108.87</v>
      </c>
      <c r="M54" s="32">
        <v>2.8458999433625065E-2</v>
      </c>
      <c r="N54" s="33">
        <v>312480.90000000002</v>
      </c>
      <c r="O54" s="28">
        <v>4.4706230209756059E-2</v>
      </c>
    </row>
  </sheetData>
  <mergeCells count="9">
    <mergeCell ref="A32:O32"/>
    <mergeCell ref="A41:O41"/>
    <mergeCell ref="A44:O44"/>
    <mergeCell ref="A50:O50"/>
    <mergeCell ref="A6:O6"/>
    <mergeCell ref="A9:O9"/>
    <mergeCell ref="A15:O15"/>
    <mergeCell ref="A23:O23"/>
    <mergeCell ref="A26:O26"/>
  </mergeCells>
  <hyperlinks>
    <hyperlink ref="A1" location="List!A1" display="List of Tables" xr:uid="{F32CCAFF-481F-4E79-B02E-F4C83303771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A9A7-CA7E-4402-90A5-74D72D90D526}">
  <dimension ref="A1:O56"/>
  <sheetViews>
    <sheetView workbookViewId="0">
      <selection activeCell="D25" sqref="D25"/>
    </sheetView>
  </sheetViews>
  <sheetFormatPr defaultRowHeight="14.4" x14ac:dyDescent="0.3"/>
  <cols>
    <col min="1" max="1" width="17.109375" customWidth="1"/>
  </cols>
  <sheetData>
    <row r="1" spans="1:15" x14ac:dyDescent="0.3">
      <c r="A1" s="44" t="s">
        <v>152</v>
      </c>
    </row>
    <row r="3" spans="1:15" ht="15.6" x14ac:dyDescent="0.3">
      <c r="A3" s="7" t="s">
        <v>194</v>
      </c>
    </row>
    <row r="4" spans="1:15" x14ac:dyDescent="0.3">
      <c r="A4" s="130" t="s">
        <v>158</v>
      </c>
      <c r="B4" s="128" t="s">
        <v>1</v>
      </c>
      <c r="C4" s="128"/>
      <c r="D4" s="128" t="s">
        <v>2</v>
      </c>
      <c r="E4" s="128"/>
      <c r="F4" s="128" t="s">
        <v>3</v>
      </c>
      <c r="G4" s="128"/>
      <c r="H4" s="128" t="s">
        <v>4</v>
      </c>
      <c r="I4" s="128"/>
      <c r="J4" s="128" t="s">
        <v>5</v>
      </c>
      <c r="K4" s="128"/>
      <c r="L4" s="128" t="s">
        <v>6</v>
      </c>
      <c r="M4" s="128"/>
      <c r="N4" s="128" t="s">
        <v>7</v>
      </c>
      <c r="O4" s="128"/>
    </row>
    <row r="5" spans="1:15" ht="15.75" customHeight="1" x14ac:dyDescent="0.3">
      <c r="A5" s="130"/>
      <c r="B5" s="56" t="s">
        <v>161</v>
      </c>
      <c r="C5" s="57" t="s">
        <v>153</v>
      </c>
      <c r="D5" s="56" t="s">
        <v>161</v>
      </c>
      <c r="E5" s="57" t="s">
        <v>153</v>
      </c>
      <c r="F5" s="56" t="s">
        <v>161</v>
      </c>
      <c r="G5" s="57" t="s">
        <v>153</v>
      </c>
      <c r="H5" s="56" t="s">
        <v>161</v>
      </c>
      <c r="I5" s="57" t="s">
        <v>153</v>
      </c>
      <c r="J5" s="56" t="s">
        <v>161</v>
      </c>
      <c r="K5" s="57" t="s">
        <v>153</v>
      </c>
      <c r="L5" s="56" t="s">
        <v>161</v>
      </c>
      <c r="M5" s="57" t="s">
        <v>153</v>
      </c>
      <c r="N5" s="56" t="s">
        <v>161</v>
      </c>
      <c r="O5" s="57" t="s">
        <v>153</v>
      </c>
    </row>
    <row r="6" spans="1:15" ht="15.6" x14ac:dyDescent="0.3">
      <c r="A6" s="129" t="s">
        <v>162</v>
      </c>
      <c r="B6" s="129"/>
      <c r="C6" s="129"/>
      <c r="D6" s="129"/>
      <c r="E6" s="129"/>
      <c r="F6" s="129"/>
      <c r="G6" s="129"/>
      <c r="H6" s="129"/>
      <c r="I6" s="129"/>
      <c r="J6" s="129"/>
      <c r="K6" s="129"/>
      <c r="L6" s="129"/>
      <c r="M6" s="129"/>
      <c r="N6" s="129"/>
      <c r="O6" s="129"/>
    </row>
    <row r="7" spans="1:15" x14ac:dyDescent="0.3">
      <c r="A7" s="2" t="s">
        <v>159</v>
      </c>
      <c r="B7" s="47">
        <v>386285.21</v>
      </c>
      <c r="C7" s="48">
        <f>B7/SUM(B$7:B$11)</f>
        <v>0.68713709794047717</v>
      </c>
      <c r="D7" s="47">
        <v>399166.47</v>
      </c>
      <c r="E7" s="48">
        <f>D7/SUM(D$7:D$11)</f>
        <v>0.69981357658409393</v>
      </c>
      <c r="F7" s="47">
        <v>402925.44</v>
      </c>
      <c r="G7" s="48">
        <f>F7/SUM(F$7:F$11)</f>
        <v>0.71687544026832395</v>
      </c>
      <c r="H7" s="47">
        <v>410250.58</v>
      </c>
      <c r="I7" s="48">
        <f>H7/SUM(H$7:H$11)</f>
        <v>0.72977159168731476</v>
      </c>
      <c r="J7" s="47">
        <v>422242.32</v>
      </c>
      <c r="K7" s="48">
        <f>J7/SUM(J$7:J$11)</f>
        <v>0.74212690532355363</v>
      </c>
      <c r="L7" s="47">
        <v>429039.59</v>
      </c>
      <c r="M7" s="48">
        <f>L7/SUM(L$7:L$11)</f>
        <v>0.75551084619760933</v>
      </c>
      <c r="N7" s="47">
        <v>444860.93</v>
      </c>
      <c r="O7" s="48">
        <f>N7/SUM(N$7:N$11)</f>
        <v>0.76494860010451604</v>
      </c>
    </row>
    <row r="8" spans="1:15" x14ac:dyDescent="0.3">
      <c r="A8" s="2" t="s">
        <v>11</v>
      </c>
      <c r="B8" s="47">
        <v>66914.94</v>
      </c>
      <c r="C8" s="48">
        <f t="shared" ref="C8:E11" si="0">B8/SUM(B$7:B$11)</f>
        <v>0.11903054139831332</v>
      </c>
      <c r="D8" s="47">
        <v>66288.91</v>
      </c>
      <c r="E8" s="48">
        <f t="shared" si="0"/>
        <v>0.11621687361406162</v>
      </c>
      <c r="F8" s="47">
        <v>63567.46</v>
      </c>
      <c r="G8" s="48">
        <f t="shared" ref="G8" si="1">F8/SUM(F$7:F$11)</f>
        <v>0.11309772565921643</v>
      </c>
      <c r="H8" s="47">
        <v>62463.14</v>
      </c>
      <c r="I8" s="48">
        <f t="shared" ref="I8" si="2">H8/SUM(H$7:H$11)</f>
        <v>0.1111121527228251</v>
      </c>
      <c r="J8" s="47">
        <v>61751.37</v>
      </c>
      <c r="K8" s="48">
        <f t="shared" ref="K8" si="3">J8/SUM(J$7:J$11)</f>
        <v>0.10853330172491885</v>
      </c>
      <c r="L8" s="47">
        <v>59000.3</v>
      </c>
      <c r="M8" s="48">
        <f t="shared" ref="M8" si="4">L8/SUM(L$7:L$11)</f>
        <v>0.1038956954506525</v>
      </c>
      <c r="N8" s="47">
        <v>58658.05</v>
      </c>
      <c r="O8" s="48">
        <f t="shared" ref="O8" si="5">N8/SUM(N$7:N$11)</f>
        <v>0.10086386600046156</v>
      </c>
    </row>
    <row r="9" spans="1:15" x14ac:dyDescent="0.3">
      <c r="A9" s="2" t="s">
        <v>12</v>
      </c>
      <c r="B9" s="47">
        <v>59358.879999999997</v>
      </c>
      <c r="C9" s="48">
        <f t="shared" si="0"/>
        <v>0.10558956823689167</v>
      </c>
      <c r="D9" s="47">
        <v>58064.82</v>
      </c>
      <c r="E9" s="48">
        <f t="shared" si="0"/>
        <v>0.10179850366167187</v>
      </c>
      <c r="F9" s="47">
        <v>53849.18</v>
      </c>
      <c r="G9" s="48">
        <f t="shared" ref="G9" si="6">F9/SUM(F$7:F$11)</f>
        <v>9.5807191078796677E-2</v>
      </c>
      <c r="H9" s="47">
        <v>50819.49</v>
      </c>
      <c r="I9" s="48">
        <f t="shared" ref="I9" si="7">H9/SUM(H$7:H$11)</f>
        <v>9.0399921204346798E-2</v>
      </c>
      <c r="J9" s="47">
        <v>48696.52</v>
      </c>
      <c r="K9" s="48">
        <f t="shared" ref="K9" si="8">J9/SUM(J$7:J$11)</f>
        <v>8.5588288941825005E-2</v>
      </c>
      <c r="L9" s="47">
        <v>46551.17</v>
      </c>
      <c r="M9" s="48">
        <f t="shared" ref="M9" si="9">L9/SUM(L$7:L$11)</f>
        <v>8.1973586256197856E-2</v>
      </c>
      <c r="N9" s="47">
        <v>45647.78</v>
      </c>
      <c r="O9" s="48">
        <f t="shared" ref="O9" si="10">N9/SUM(N$7:N$11)</f>
        <v>7.849240752358029E-2</v>
      </c>
    </row>
    <row r="10" spans="1:15" x14ac:dyDescent="0.3">
      <c r="A10" s="2" t="s">
        <v>13</v>
      </c>
      <c r="B10" s="47">
        <v>32152.1</v>
      </c>
      <c r="C10" s="48">
        <f t="shared" si="0"/>
        <v>5.7193234725947735E-2</v>
      </c>
      <c r="D10" s="47">
        <v>30037.46</v>
      </c>
      <c r="E10" s="48">
        <f t="shared" si="0"/>
        <v>5.2661292703522065E-2</v>
      </c>
      <c r="F10" s="47">
        <v>26952.31</v>
      </c>
      <c r="G10" s="48">
        <f t="shared" ref="G10" si="11">F10/SUM(F$7:F$11)</f>
        <v>4.7952914309650811E-2</v>
      </c>
      <c r="H10" s="47">
        <v>24866.46</v>
      </c>
      <c r="I10" s="48">
        <f t="shared" ref="I10" si="12">H10/SUM(H$7:H$11)</f>
        <v>4.4233541592626012E-2</v>
      </c>
      <c r="J10" s="47">
        <v>23279.03</v>
      </c>
      <c r="K10" s="48">
        <f t="shared" ref="K10" si="13">J10/SUM(J$7:J$11)</f>
        <v>4.0914881513615602E-2</v>
      </c>
      <c r="L10" s="47">
        <v>21593.5</v>
      </c>
      <c r="M10" s="48">
        <f t="shared" ref="M10" si="14">L10/SUM(L$7:L$11)</f>
        <v>3.8024750716753382E-2</v>
      </c>
      <c r="N10" s="47">
        <v>21222.07</v>
      </c>
      <c r="O10" s="48">
        <f t="shared" ref="O10" si="15">N10/SUM(N$7:N$11)</f>
        <v>3.6491837432925493E-2</v>
      </c>
    </row>
    <row r="11" spans="1:15" x14ac:dyDescent="0.3">
      <c r="A11" s="2" t="s">
        <v>14</v>
      </c>
      <c r="B11" s="47">
        <v>17455.009999999998</v>
      </c>
      <c r="C11" s="48">
        <f t="shared" si="0"/>
        <v>3.1049557698370089E-2</v>
      </c>
      <c r="D11" s="47">
        <v>16832.060000000001</v>
      </c>
      <c r="E11" s="48">
        <f t="shared" si="0"/>
        <v>2.9509753436650292E-2</v>
      </c>
      <c r="F11" s="47">
        <v>14763.42</v>
      </c>
      <c r="G11" s="48">
        <f t="shared" ref="G11" si="16">F11/SUM(F$7:F$11)</f>
        <v>2.6266728684012058E-2</v>
      </c>
      <c r="H11" s="47">
        <v>13763.32</v>
      </c>
      <c r="I11" s="48">
        <f t="shared" ref="I11" si="17">H11/SUM(H$7:H$11)</f>
        <v>2.4482792792887342E-2</v>
      </c>
      <c r="J11" s="47">
        <v>12993.18</v>
      </c>
      <c r="K11" s="48">
        <f t="shared" ref="K11" si="18">J11/SUM(J$7:J$11)</f>
        <v>2.2836622496086822E-2</v>
      </c>
      <c r="L11" s="47">
        <v>11695.56</v>
      </c>
      <c r="M11" s="48">
        <f t="shared" ref="M11" si="19">L11/SUM(L$7:L$11)</f>
        <v>2.059512137878677E-2</v>
      </c>
      <c r="N11" s="47">
        <v>11167.8</v>
      </c>
      <c r="O11" s="48">
        <f t="shared" ref="O11" si="20">N11/SUM(N$7:N$11)</f>
        <v>1.9203288938516614E-2</v>
      </c>
    </row>
    <row r="12" spans="1:15" ht="15.6" x14ac:dyDescent="0.3">
      <c r="A12" s="125" t="s">
        <v>163</v>
      </c>
      <c r="B12" s="126"/>
      <c r="C12" s="126"/>
      <c r="D12" s="126"/>
      <c r="E12" s="126"/>
      <c r="F12" s="126"/>
      <c r="G12" s="126"/>
      <c r="H12" s="126"/>
      <c r="I12" s="126"/>
      <c r="J12" s="126"/>
      <c r="K12" s="126"/>
      <c r="L12" s="126"/>
      <c r="M12" s="126"/>
      <c r="N12" s="126"/>
      <c r="O12" s="127"/>
    </row>
    <row r="13" spans="1:15" x14ac:dyDescent="0.3">
      <c r="A13" s="2" t="s">
        <v>159</v>
      </c>
      <c r="B13" s="47">
        <v>335244.59999999998</v>
      </c>
      <c r="C13" s="48">
        <f>B13/SUM(B$13:B$17)</f>
        <v>0.76959432485920387</v>
      </c>
      <c r="D13" s="47">
        <v>350715.61</v>
      </c>
      <c r="E13" s="48">
        <f>D13/SUM(D$13:D$17)</f>
        <v>0.77647121517738604</v>
      </c>
      <c r="F13" s="47">
        <v>354408.82</v>
      </c>
      <c r="G13" s="48">
        <f>F13/SUM(F$13:F$17)</f>
        <v>0.78064693138720376</v>
      </c>
      <c r="H13" s="47">
        <v>359667.12</v>
      </c>
      <c r="I13" s="48">
        <f>H13/SUM(H$13:H$17)</f>
        <v>0.78002314518772276</v>
      </c>
      <c r="J13" s="47">
        <v>359212.15</v>
      </c>
      <c r="K13" s="48">
        <f>J13/SUM(J$13:J$17)</f>
        <v>0.78244406084490481</v>
      </c>
      <c r="L13" s="47">
        <v>359467.1</v>
      </c>
      <c r="M13" s="48">
        <f>L13/SUM(L$13:L$17)</f>
        <v>0.7838987934377194</v>
      </c>
      <c r="N13" s="47">
        <v>367822.48</v>
      </c>
      <c r="O13" s="48">
        <f>N13/SUM(N$13:N$17)</f>
        <v>0.78609723052302927</v>
      </c>
    </row>
    <row r="14" spans="1:15" x14ac:dyDescent="0.3">
      <c r="A14" s="2" t="s">
        <v>11</v>
      </c>
      <c r="B14" s="47">
        <v>42493.39</v>
      </c>
      <c r="C14" s="48">
        <f t="shared" ref="C14:E17" si="21">B14/SUM(B$13:B$17)</f>
        <v>9.7548690681457204E-2</v>
      </c>
      <c r="D14" s="47">
        <v>43758.03</v>
      </c>
      <c r="E14" s="48">
        <f t="shared" si="21"/>
        <v>9.6878638301467437E-2</v>
      </c>
      <c r="F14" s="47">
        <v>44071.95</v>
      </c>
      <c r="G14" s="48">
        <f t="shared" ref="G14" si="22">F14/SUM(F$13:F$17)</f>
        <v>9.7076118274229947E-2</v>
      </c>
      <c r="H14" s="47">
        <v>45687.73</v>
      </c>
      <c r="I14" s="48">
        <f t="shared" ref="I14" si="23">H14/SUM(H$13:H$17)</f>
        <v>9.9084639293932339E-2</v>
      </c>
      <c r="J14" s="47">
        <v>44985.8</v>
      </c>
      <c r="K14" s="48">
        <f t="shared" ref="K14" si="24">J14/SUM(J$13:J$17)</f>
        <v>9.7989090937922671E-2</v>
      </c>
      <c r="L14" s="47">
        <v>45280.57</v>
      </c>
      <c r="M14" s="48">
        <f t="shared" ref="M14" si="25">L14/SUM(L$13:L$17)</f>
        <v>9.8744458642173918E-2</v>
      </c>
      <c r="N14" s="47">
        <v>44732.43</v>
      </c>
      <c r="O14" s="48">
        <f t="shared" ref="O14" si="26">N14/SUM(N$13:N$17)</f>
        <v>9.5600571606078225E-2</v>
      </c>
    </row>
    <row r="15" spans="1:15" x14ac:dyDescent="0.3">
      <c r="A15" s="2" t="s">
        <v>12</v>
      </c>
      <c r="B15" s="47">
        <v>31685.79</v>
      </c>
      <c r="C15" s="48">
        <f t="shared" si="21"/>
        <v>7.2738544223174703E-2</v>
      </c>
      <c r="D15" s="47">
        <v>31501.34</v>
      </c>
      <c r="E15" s="48">
        <f t="shared" si="21"/>
        <v>6.9742786041134583E-2</v>
      </c>
      <c r="F15" s="47">
        <v>31592.93</v>
      </c>
      <c r="G15" s="48">
        <f t="shared" ref="G15" si="27">F15/SUM(F$13:F$17)</f>
        <v>6.9588911071769399E-2</v>
      </c>
      <c r="H15" s="47">
        <v>31820.99</v>
      </c>
      <c r="I15" s="48">
        <f t="shared" ref="I15" si="28">H15/SUM(H$13:H$17)</f>
        <v>6.9011336657037417E-2</v>
      </c>
      <c r="J15" s="47">
        <v>32401.73</v>
      </c>
      <c r="K15" s="48">
        <f t="shared" ref="K15" si="29">J15/SUM(J$13:J$17)</f>
        <v>7.0578183949513332E-2</v>
      </c>
      <c r="L15" s="47">
        <v>31888.65</v>
      </c>
      <c r="M15" s="48">
        <f t="shared" ref="M15" si="30">L15/SUM(L$13:L$17)</f>
        <v>6.9540367558971972E-2</v>
      </c>
      <c r="N15" s="47">
        <v>33562.720000000001</v>
      </c>
      <c r="O15" s="48">
        <f t="shared" ref="O15" si="31">N15/SUM(N$13:N$17)</f>
        <v>7.1729061369005739E-2</v>
      </c>
    </row>
    <row r="16" spans="1:15" x14ac:dyDescent="0.3">
      <c r="A16" s="2" t="s">
        <v>13</v>
      </c>
      <c r="B16" s="47">
        <v>16996.990000000002</v>
      </c>
      <c r="C16" s="48">
        <f t="shared" si="21"/>
        <v>3.9018636075536017E-2</v>
      </c>
      <c r="D16" s="47">
        <v>16274.06</v>
      </c>
      <c r="E16" s="48">
        <f t="shared" si="21"/>
        <v>3.6030158863101909E-2</v>
      </c>
      <c r="F16" s="47">
        <v>15125.93</v>
      </c>
      <c r="G16" s="48">
        <f t="shared" ref="G16" si="32">F16/SUM(F$13:F$17)</f>
        <v>3.3317485831412565E-2</v>
      </c>
      <c r="H16" s="47">
        <v>14934.66</v>
      </c>
      <c r="I16" s="48">
        <f t="shared" ref="I16" si="33">H16/SUM(H$13:H$17)</f>
        <v>3.2389339524583942E-2</v>
      </c>
      <c r="J16" s="47">
        <v>14370.66</v>
      </c>
      <c r="K16" s="48">
        <f t="shared" ref="K16" si="34">J16/SUM(J$13:J$17)</f>
        <v>3.130249788995567E-2</v>
      </c>
      <c r="L16" s="47">
        <v>13971.57</v>
      </c>
      <c r="M16" s="48">
        <f t="shared" ref="M16" si="35">L16/SUM(L$13:L$17)</f>
        <v>3.0468148171086139E-2</v>
      </c>
      <c r="N16" s="47">
        <v>14030.18</v>
      </c>
      <c r="O16" s="48">
        <f t="shared" ref="O16" si="36">N16/SUM(N$13:N$17)</f>
        <v>2.9984805827364319E-2</v>
      </c>
    </row>
    <row r="17" spans="1:15" x14ac:dyDescent="0.3">
      <c r="A17" s="2" t="s">
        <v>14</v>
      </c>
      <c r="B17" s="47">
        <v>9191.33</v>
      </c>
      <c r="C17" s="48">
        <f t="shared" si="21"/>
        <v>2.1099804160628229E-2</v>
      </c>
      <c r="D17" s="47">
        <v>9429.7900000000009</v>
      </c>
      <c r="E17" s="48">
        <f t="shared" si="21"/>
        <v>2.0877201616909962E-2</v>
      </c>
      <c r="F17" s="47">
        <v>8794.11</v>
      </c>
      <c r="G17" s="48">
        <f t="shared" ref="G17" si="37">F17/SUM(F$13:F$17)</f>
        <v>1.9370553435384377E-2</v>
      </c>
      <c r="H17" s="47">
        <v>8987.51</v>
      </c>
      <c r="I17" s="48">
        <f t="shared" ref="I17" si="38">H17/SUM(H$13:H$17)</f>
        <v>1.9491539336723665E-2</v>
      </c>
      <c r="J17" s="47">
        <v>8119.54</v>
      </c>
      <c r="K17" s="48">
        <f t="shared" ref="K17" si="39">J17/SUM(J$13:J$17)</f>
        <v>1.7686166377703646E-2</v>
      </c>
      <c r="L17" s="47">
        <v>7955.26</v>
      </c>
      <c r="M17" s="48">
        <f t="shared" ref="M17" si="40">L17/SUM(L$13:L$17)</f>
        <v>1.7348232190048416E-2</v>
      </c>
      <c r="N17" s="47">
        <v>7761.84</v>
      </c>
      <c r="O17" s="48">
        <f t="shared" ref="O17" si="41">N17/SUM(N$13:N$17)</f>
        <v>1.6588330674522315E-2</v>
      </c>
    </row>
    <row r="18" spans="1:15" ht="15.6" x14ac:dyDescent="0.3">
      <c r="A18" s="125" t="s">
        <v>164</v>
      </c>
      <c r="B18" s="126"/>
      <c r="C18" s="126"/>
      <c r="D18" s="126"/>
      <c r="E18" s="126"/>
      <c r="F18" s="126" t="s">
        <v>164</v>
      </c>
      <c r="G18" s="126"/>
      <c r="H18" s="126"/>
      <c r="I18" s="126"/>
      <c r="J18" s="126"/>
      <c r="K18" s="126"/>
      <c r="L18" s="126"/>
      <c r="M18" s="126"/>
      <c r="N18" s="126"/>
      <c r="O18" s="127"/>
    </row>
    <row r="19" spans="1:15" x14ac:dyDescent="0.3">
      <c r="A19" s="2" t="s">
        <v>159</v>
      </c>
      <c r="B19" s="47">
        <v>526211.92000000004</v>
      </c>
      <c r="C19" s="48">
        <f>B19/SUM(B$19:B$23)</f>
        <v>0.65487891411339372</v>
      </c>
      <c r="D19" s="47">
        <v>558465.98</v>
      </c>
      <c r="E19" s="48">
        <f>D19/SUM(D$19:D$23)</f>
        <v>0.66723113358937525</v>
      </c>
      <c r="F19" s="47">
        <v>582742.98</v>
      </c>
      <c r="G19" s="48">
        <f>F19/SUM(F$19:F$23)</f>
        <v>0.68047486986834171</v>
      </c>
      <c r="H19" s="47">
        <v>613974.91</v>
      </c>
      <c r="I19" s="48">
        <f>H19/SUM(H$19:H$23)</f>
        <v>0.69419403599864271</v>
      </c>
      <c r="J19" s="47">
        <v>633048.82999999996</v>
      </c>
      <c r="K19" s="48">
        <f>J19/SUM(J$19:J$23)</f>
        <v>0.71147630769401593</v>
      </c>
      <c r="L19" s="47">
        <v>656141.03</v>
      </c>
      <c r="M19" s="48">
        <f>L19/SUM(L$19:L$23)</f>
        <v>0.72642191436130799</v>
      </c>
      <c r="N19" s="47">
        <v>704917.24</v>
      </c>
      <c r="O19" s="48">
        <f>N19/SUM(N$19:N$23)</f>
        <v>0.73975990954685977</v>
      </c>
    </row>
    <row r="20" spans="1:15" x14ac:dyDescent="0.3">
      <c r="A20" s="2" t="s">
        <v>11</v>
      </c>
      <c r="B20" s="47">
        <v>107862.38</v>
      </c>
      <c r="C20" s="48">
        <f t="shared" ref="C20:E23" si="42">B20/SUM(B$19:B$23)</f>
        <v>0.13423640857106817</v>
      </c>
      <c r="D20" s="47">
        <v>108927.3</v>
      </c>
      <c r="E20" s="48">
        <f t="shared" si="42"/>
        <v>0.1301416531367407</v>
      </c>
      <c r="F20" s="47">
        <v>110660.33</v>
      </c>
      <c r="G20" s="48">
        <f t="shared" ref="G20" si="43">F20/SUM(F$19:F$23)</f>
        <v>0.12921918622912928</v>
      </c>
      <c r="H20" s="47">
        <v>112449.09</v>
      </c>
      <c r="I20" s="48">
        <f t="shared" ref="I20" si="44">H20/SUM(H$19:H$23)</f>
        <v>0.12714116873517617</v>
      </c>
      <c r="J20" s="47">
        <v>108993.54</v>
      </c>
      <c r="K20" s="48">
        <f t="shared" ref="K20" si="45">J20/SUM(J$19:J$23)</f>
        <v>0.12249658750921322</v>
      </c>
      <c r="L20" s="47">
        <v>106915.23</v>
      </c>
      <c r="M20" s="48">
        <f t="shared" ref="M20" si="46">L20/SUM(L$19:L$23)</f>
        <v>0.11836718403508395</v>
      </c>
      <c r="N20" s="47">
        <v>107547.13</v>
      </c>
      <c r="O20" s="48">
        <f t="shared" ref="O20" si="47">N20/SUM(N$19:N$23)</f>
        <v>0.11286297262473588</v>
      </c>
    </row>
    <row r="21" spans="1:15" x14ac:dyDescent="0.3">
      <c r="A21" s="2" t="s">
        <v>12</v>
      </c>
      <c r="B21" s="47">
        <v>96026.97</v>
      </c>
      <c r="C21" s="48">
        <f t="shared" si="42"/>
        <v>0.11950705685116261</v>
      </c>
      <c r="D21" s="47">
        <v>95374.51</v>
      </c>
      <c r="E21" s="48">
        <f t="shared" si="42"/>
        <v>0.11394936254278409</v>
      </c>
      <c r="F21" s="47">
        <v>92789.24</v>
      </c>
      <c r="G21" s="48">
        <f t="shared" ref="G21" si="48">F21/SUM(F$19:F$23)</f>
        <v>0.10835093374129078</v>
      </c>
      <c r="H21" s="47">
        <v>91519.57</v>
      </c>
      <c r="I21" s="48">
        <f t="shared" ref="I21" si="49">H21/SUM(H$19:H$23)</f>
        <v>0.10347709431833348</v>
      </c>
      <c r="J21" s="47">
        <v>87033.74</v>
      </c>
      <c r="K21" s="48">
        <f t="shared" ref="K21" si="50">J21/SUM(J$19:J$23)</f>
        <v>9.7816220559164432E-2</v>
      </c>
      <c r="L21" s="47">
        <v>83502.960000000006</v>
      </c>
      <c r="M21" s="48">
        <f t="shared" ref="M21" si="51">L21/SUM(L$19:L$23)</f>
        <v>9.2447168039523034E-2</v>
      </c>
      <c r="N21" s="47">
        <v>84713.14</v>
      </c>
      <c r="O21" s="48">
        <f t="shared" ref="O21" si="52">N21/SUM(N$19:N$23)</f>
        <v>8.8900343512424901E-2</v>
      </c>
    </row>
    <row r="22" spans="1:15" x14ac:dyDescent="0.3">
      <c r="A22" s="2" t="s">
        <v>13</v>
      </c>
      <c r="B22" s="47">
        <v>49720.11</v>
      </c>
      <c r="C22" s="48">
        <f t="shared" si="42"/>
        <v>6.1877449766623467E-2</v>
      </c>
      <c r="D22" s="47">
        <v>48966.09</v>
      </c>
      <c r="E22" s="48">
        <f t="shared" si="42"/>
        <v>5.8502578327402098E-2</v>
      </c>
      <c r="F22" s="47">
        <v>46148.07</v>
      </c>
      <c r="G22" s="48">
        <f t="shared" ref="G22" si="53">F22/SUM(F$19:F$23)</f>
        <v>5.3887567942774925E-2</v>
      </c>
      <c r="H22" s="47">
        <v>43671.23</v>
      </c>
      <c r="I22" s="48">
        <f t="shared" ref="I22" si="54">H22/SUM(H$19:H$23)</f>
        <v>4.9377111209194212E-2</v>
      </c>
      <c r="J22" s="47">
        <v>40351.22</v>
      </c>
      <c r="K22" s="48">
        <f t="shared" ref="K22" si="55">J22/SUM(J$19:J$23)</f>
        <v>4.5350272610959468E-2</v>
      </c>
      <c r="L22" s="47">
        <v>37747.18</v>
      </c>
      <c r="M22" s="48">
        <f t="shared" ref="M22" si="56">L22/SUM(L$19:L$23)</f>
        <v>4.1790373568531262E-2</v>
      </c>
      <c r="N22" s="47">
        <v>37153.160000000003</v>
      </c>
      <c r="O22" s="48">
        <f t="shared" ref="O22" si="57">N22/SUM(N$19:N$23)</f>
        <v>3.8989567457564253E-2</v>
      </c>
    </row>
    <row r="23" spans="1:15" x14ac:dyDescent="0.3">
      <c r="A23" s="2" t="s">
        <v>14</v>
      </c>
      <c r="B23" s="47">
        <v>23704.14</v>
      </c>
      <c r="C23" s="48">
        <f t="shared" si="42"/>
        <v>2.9500170697752074E-2</v>
      </c>
      <c r="D23" s="47">
        <v>25256.41</v>
      </c>
      <c r="E23" s="48">
        <f t="shared" si="42"/>
        <v>3.0175272403697776E-2</v>
      </c>
      <c r="F23" s="47">
        <v>24036.31</v>
      </c>
      <c r="G23" s="48">
        <f t="shared" ref="G23" si="58">F23/SUM(F$19:F$23)</f>
        <v>2.8067442218463315E-2</v>
      </c>
      <c r="H23" s="47">
        <v>22827.99</v>
      </c>
      <c r="I23" s="48">
        <f t="shared" ref="I23" si="59">H23/SUM(H$19:H$23)</f>
        <v>2.5810589738653418E-2</v>
      </c>
      <c r="J23" s="47">
        <v>20340.64</v>
      </c>
      <c r="K23" s="48">
        <f t="shared" ref="K23" si="60">J23/SUM(J$19:J$23)</f>
        <v>2.286061162664689E-2</v>
      </c>
      <c r="L23" s="47">
        <v>18944.2</v>
      </c>
      <c r="M23" s="48">
        <f t="shared" ref="M23" si="61">L23/SUM(L$19:L$23)</f>
        <v>2.0973359995553838E-2</v>
      </c>
      <c r="N23" s="47">
        <v>18569.36</v>
      </c>
      <c r="O23" s="48">
        <f t="shared" ref="O23" si="62">N23/SUM(N$19:N$23)</f>
        <v>1.9487206858415148E-2</v>
      </c>
    </row>
    <row r="24" spans="1:15" ht="15.6" x14ac:dyDescent="0.3">
      <c r="A24" s="125" t="s">
        <v>165</v>
      </c>
      <c r="B24" s="126"/>
      <c r="C24" s="126"/>
      <c r="D24" s="126"/>
      <c r="E24" s="126"/>
      <c r="F24" s="126" t="s">
        <v>165</v>
      </c>
      <c r="G24" s="126"/>
      <c r="H24" s="126"/>
      <c r="I24" s="126"/>
      <c r="J24" s="126"/>
      <c r="K24" s="126"/>
      <c r="L24" s="126"/>
      <c r="M24" s="126"/>
      <c r="N24" s="126"/>
      <c r="O24" s="127"/>
    </row>
    <row r="25" spans="1:15" x14ac:dyDescent="0.3">
      <c r="A25" s="2" t="s">
        <v>159</v>
      </c>
      <c r="B25" s="47">
        <v>315264.64000000001</v>
      </c>
      <c r="C25" s="48">
        <f>B25/SUM(B$25:B$29)</f>
        <v>0.63296539925071216</v>
      </c>
      <c r="D25" s="47">
        <v>323371.99</v>
      </c>
      <c r="E25" s="48">
        <f>D25/SUM(D$25:D$29)</f>
        <v>0.64376127948941841</v>
      </c>
      <c r="F25" s="47">
        <v>337633.73</v>
      </c>
      <c r="G25" s="48">
        <f>F25/SUM(F$25:F$29)</f>
        <v>0.64819992743036292</v>
      </c>
      <c r="H25" s="47">
        <v>348468.21</v>
      </c>
      <c r="I25" s="48">
        <f>H25/SUM(H$25:H$29)</f>
        <v>0.65493619982364548</v>
      </c>
      <c r="J25" s="47">
        <v>370343.76</v>
      </c>
      <c r="K25" s="48">
        <f>J25/SUM(J$25:J$29)</f>
        <v>0.66795398396760786</v>
      </c>
      <c r="L25" s="47">
        <v>389864.17</v>
      </c>
      <c r="M25" s="48">
        <f>L25/SUM(L$25:L$29)</f>
        <v>0.67310760994692753</v>
      </c>
      <c r="N25" s="47">
        <v>401643.64</v>
      </c>
      <c r="O25" s="48">
        <f>N25/SUM(N$25:N$29)</f>
        <v>0.67893977290478424</v>
      </c>
    </row>
    <row r="26" spans="1:15" x14ac:dyDescent="0.3">
      <c r="A26" s="2" t="s">
        <v>11</v>
      </c>
      <c r="B26" s="47">
        <v>79897.27</v>
      </c>
      <c r="C26" s="48">
        <f t="shared" ref="C26:E29" si="63">B26/SUM(B$25:B$29)</f>
        <v>0.16041192378755811</v>
      </c>
      <c r="D26" s="47">
        <v>79645.649999999994</v>
      </c>
      <c r="E26" s="48">
        <f t="shared" si="63"/>
        <v>0.15855666889938858</v>
      </c>
      <c r="F26" s="47">
        <v>82962.8</v>
      </c>
      <c r="G26" s="48">
        <f t="shared" ref="G26" si="64">F26/SUM(F$25:F$29)</f>
        <v>0.15927461080212488</v>
      </c>
      <c r="H26" s="47">
        <v>85244.47</v>
      </c>
      <c r="I26" s="48">
        <f t="shared" ref="I26" si="65">H26/SUM(H$25:H$29)</f>
        <v>0.16021458381463477</v>
      </c>
      <c r="J26" s="47">
        <v>86650.72</v>
      </c>
      <c r="K26" s="48">
        <f t="shared" ref="K26" si="66">J26/SUM(J$25:J$29)</f>
        <v>0.15628370149307139</v>
      </c>
      <c r="L26" s="47">
        <v>89605.17</v>
      </c>
      <c r="M26" s="48">
        <f t="shared" ref="M26" si="67">L26/SUM(L$25:L$29)</f>
        <v>0.15470496254525809</v>
      </c>
      <c r="N26" s="47">
        <v>89347.19</v>
      </c>
      <c r="O26" s="48">
        <f t="shared" ref="O26" si="68">N26/SUM(N$25:N$29)</f>
        <v>0.15103279336946707</v>
      </c>
    </row>
    <row r="27" spans="1:15" x14ac:dyDescent="0.3">
      <c r="A27" s="2" t="s">
        <v>12</v>
      </c>
      <c r="B27" s="47">
        <v>57998.01</v>
      </c>
      <c r="C27" s="48">
        <f t="shared" si="63"/>
        <v>0.11644418338636643</v>
      </c>
      <c r="D27" s="47">
        <v>56733.43</v>
      </c>
      <c r="E27" s="48">
        <f t="shared" si="63"/>
        <v>0.11294356535525343</v>
      </c>
      <c r="F27" s="47">
        <v>58158.18</v>
      </c>
      <c r="G27" s="48">
        <f t="shared" ref="G27" si="69">F27/SUM(F$25:F$29)</f>
        <v>0.11165391578466401</v>
      </c>
      <c r="H27" s="47">
        <v>58205.84</v>
      </c>
      <c r="I27" s="48">
        <f t="shared" ref="I27" si="70">H27/SUM(H$25:H$29)</f>
        <v>0.10939623920685083</v>
      </c>
      <c r="J27" s="47">
        <v>58694.46</v>
      </c>
      <c r="K27" s="48">
        <f t="shared" ref="K27" si="71">J27/SUM(J$25:J$29)</f>
        <v>0.1058616416105604</v>
      </c>
      <c r="L27" s="47">
        <v>60787.07</v>
      </c>
      <c r="M27" s="48">
        <f t="shared" ref="M27" si="72">L27/SUM(L$25:L$29)</f>
        <v>0.10494998656423488</v>
      </c>
      <c r="N27" s="47">
        <v>61282.65</v>
      </c>
      <c r="O27" s="48">
        <f t="shared" ref="O27" si="73">N27/SUM(N$25:N$29)</f>
        <v>0.10359239965558369</v>
      </c>
    </row>
    <row r="28" spans="1:15" x14ac:dyDescent="0.3">
      <c r="A28" s="2" t="s">
        <v>13</v>
      </c>
      <c r="B28" s="47">
        <v>28573</v>
      </c>
      <c r="C28" s="48">
        <f t="shared" si="63"/>
        <v>5.7366789858801157E-2</v>
      </c>
      <c r="D28" s="47">
        <v>26735.73</v>
      </c>
      <c r="E28" s="48">
        <f t="shared" si="63"/>
        <v>5.3224856466027343E-2</v>
      </c>
      <c r="F28" s="47">
        <v>26199.78</v>
      </c>
      <c r="G28" s="48">
        <f t="shared" ref="G28" si="74">F28/SUM(F$25:F$29)</f>
        <v>5.0299167369005082E-2</v>
      </c>
      <c r="H28" s="47">
        <v>25027.86</v>
      </c>
      <c r="I28" s="48">
        <f t="shared" ref="I28" si="75">H28/SUM(H$25:H$29)</f>
        <v>4.703915894686124E-2</v>
      </c>
      <c r="J28" s="47">
        <v>24268.06</v>
      </c>
      <c r="K28" s="48">
        <f t="shared" ref="K28" si="76">J28/SUM(J$25:J$29)</f>
        <v>4.3770002659596435E-2</v>
      </c>
      <c r="L28" s="47">
        <v>25048.27</v>
      </c>
      <c r="M28" s="48">
        <f t="shared" ref="M28" si="77">L28/SUM(L$25:L$29)</f>
        <v>4.3246295634208516E-2</v>
      </c>
      <c r="N28" s="47">
        <v>25566.65</v>
      </c>
      <c r="O28" s="48">
        <f t="shared" ref="O28" si="78">N28/SUM(N$25:N$29)</f>
        <v>4.321795197587619E-2</v>
      </c>
    </row>
    <row r="29" spans="1:15" x14ac:dyDescent="0.3">
      <c r="A29" s="2" t="s">
        <v>14</v>
      </c>
      <c r="B29" s="47">
        <v>16342.71</v>
      </c>
      <c r="C29" s="48">
        <f t="shared" si="63"/>
        <v>3.2811703716562078E-2</v>
      </c>
      <c r="D29" s="47">
        <v>15829.82</v>
      </c>
      <c r="E29" s="48">
        <f t="shared" si="63"/>
        <v>3.1513629789912186E-2</v>
      </c>
      <c r="F29" s="47">
        <v>15924.51</v>
      </c>
      <c r="G29" s="48">
        <f t="shared" ref="G29" si="79">F29/SUM(F$25:F$29)</f>
        <v>3.057237861384314E-2</v>
      </c>
      <c r="H29" s="47">
        <v>15117.98</v>
      </c>
      <c r="I29" s="48">
        <f t="shared" ref="I29" si="80">H29/SUM(H$25:H$29)</f>
        <v>2.8413818208007768E-2</v>
      </c>
      <c r="J29" s="47">
        <v>14488.02</v>
      </c>
      <c r="K29" s="48">
        <f t="shared" ref="K29" si="81">J29/SUM(J$25:J$29)</f>
        <v>2.6130670269163929E-2</v>
      </c>
      <c r="L29" s="47">
        <v>13895.68</v>
      </c>
      <c r="M29" s="48">
        <f t="shared" ref="M29" si="82">L29/SUM(L$25:L$29)</f>
        <v>2.399114530937101E-2</v>
      </c>
      <c r="N29" s="47">
        <v>13734.64</v>
      </c>
      <c r="O29" s="48">
        <f t="shared" ref="O29" si="83">N29/SUM(N$25:N$29)</f>
        <v>2.3217082094288771E-2</v>
      </c>
    </row>
    <row r="30" spans="1:15" x14ac:dyDescent="0.3">
      <c r="A30" s="53"/>
      <c r="B30" s="54"/>
      <c r="C30" s="55"/>
      <c r="D30" s="54"/>
      <c r="E30" s="55"/>
      <c r="F30" s="54"/>
      <c r="G30" s="55"/>
      <c r="H30" s="54"/>
      <c r="I30" s="55"/>
      <c r="J30" s="54"/>
      <c r="K30" s="55"/>
      <c r="L30" s="54"/>
      <c r="M30" s="55"/>
      <c r="N30" s="54"/>
      <c r="O30" s="55"/>
    </row>
    <row r="31" spans="1:15" x14ac:dyDescent="0.3">
      <c r="A31" s="130" t="s">
        <v>157</v>
      </c>
      <c r="B31" s="128" t="s">
        <v>1</v>
      </c>
      <c r="C31" s="128"/>
      <c r="D31" s="128" t="s">
        <v>2</v>
      </c>
      <c r="E31" s="128"/>
      <c r="F31" s="128" t="s">
        <v>3</v>
      </c>
      <c r="G31" s="128"/>
      <c r="H31" s="128" t="s">
        <v>4</v>
      </c>
      <c r="I31" s="128"/>
      <c r="J31" s="128" t="s">
        <v>5</v>
      </c>
      <c r="K31" s="128"/>
      <c r="L31" s="128" t="s">
        <v>6</v>
      </c>
      <c r="M31" s="128"/>
      <c r="N31" s="128" t="s">
        <v>7</v>
      </c>
      <c r="O31" s="128"/>
    </row>
    <row r="32" spans="1:15" ht="15.75" customHeight="1" x14ac:dyDescent="0.3">
      <c r="A32" s="130"/>
      <c r="B32" s="56" t="s">
        <v>161</v>
      </c>
      <c r="C32" s="57" t="s">
        <v>153</v>
      </c>
      <c r="D32" s="56" t="s">
        <v>161</v>
      </c>
      <c r="E32" s="57" t="s">
        <v>153</v>
      </c>
      <c r="F32" s="56" t="s">
        <v>161</v>
      </c>
      <c r="G32" s="57" t="s">
        <v>153</v>
      </c>
      <c r="H32" s="56" t="s">
        <v>161</v>
      </c>
      <c r="I32" s="57" t="s">
        <v>153</v>
      </c>
      <c r="J32" s="56" t="s">
        <v>161</v>
      </c>
      <c r="K32" s="57" t="s">
        <v>153</v>
      </c>
      <c r="L32" s="56" t="s">
        <v>161</v>
      </c>
      <c r="M32" s="57" t="s">
        <v>153</v>
      </c>
      <c r="N32" s="56" t="s">
        <v>161</v>
      </c>
      <c r="O32" s="57" t="s">
        <v>153</v>
      </c>
    </row>
    <row r="33" spans="1:15" ht="15.6" x14ac:dyDescent="0.3">
      <c r="A33" s="129" t="s">
        <v>162</v>
      </c>
      <c r="B33" s="129"/>
      <c r="C33" s="129"/>
      <c r="D33" s="129"/>
      <c r="E33" s="129"/>
      <c r="F33" s="129"/>
      <c r="G33" s="129"/>
      <c r="H33" s="129"/>
      <c r="I33" s="129"/>
      <c r="J33" s="129"/>
      <c r="K33" s="129"/>
      <c r="L33" s="129"/>
      <c r="M33" s="129"/>
      <c r="N33" s="129"/>
      <c r="O33" s="129"/>
    </row>
    <row r="34" spans="1:15" x14ac:dyDescent="0.3">
      <c r="A34" s="2" t="s">
        <v>159</v>
      </c>
      <c r="B34" s="47">
        <v>47087.34</v>
      </c>
      <c r="C34" s="49">
        <f>B34/SUM(B$34:B$38)</f>
        <v>0.28907003084856575</v>
      </c>
      <c r="D34" s="47">
        <v>49695.14</v>
      </c>
      <c r="E34" s="49">
        <f>D34/SUM(D$34:D$38)</f>
        <v>0.29358962058603622</v>
      </c>
      <c r="F34" s="47">
        <v>53295.86</v>
      </c>
      <c r="G34" s="49">
        <f>F34/SUM(F$34:F$38)</f>
        <v>0.30636225880217538</v>
      </c>
      <c r="H34" s="47">
        <v>55149.58</v>
      </c>
      <c r="I34" s="49">
        <f>H34/SUM(H$34:H$38)</f>
        <v>0.31640444771082654</v>
      </c>
      <c r="J34" s="47">
        <v>57848.85</v>
      </c>
      <c r="K34" s="49">
        <f>J34/SUM(J$34:J$38)</f>
        <v>0.32859051633133013</v>
      </c>
      <c r="L34" s="47">
        <v>61396.71</v>
      </c>
      <c r="M34" s="49">
        <f>L34/SUM(L$34:L$38)</f>
        <v>0.34578558556660927</v>
      </c>
      <c r="N34" s="47">
        <v>64520.18</v>
      </c>
      <c r="O34" s="49">
        <f>N34/SUM(N$34:N$38)</f>
        <v>0.3498832379119664</v>
      </c>
    </row>
    <row r="35" spans="1:15" x14ac:dyDescent="0.3">
      <c r="A35" s="2" t="s">
        <v>11</v>
      </c>
      <c r="B35" s="47">
        <v>39313.01</v>
      </c>
      <c r="C35" s="49">
        <f t="shared" ref="C35:C38" si="84">B35/SUM(B$34:B$38)</f>
        <v>0.24134327854259713</v>
      </c>
      <c r="D35" s="47">
        <v>40730.03</v>
      </c>
      <c r="E35" s="49">
        <f t="shared" ref="E35:E38" si="85">D35/SUM(D$34:D$38)</f>
        <v>0.24062542240866758</v>
      </c>
      <c r="F35" s="47">
        <v>41559.160000000003</v>
      </c>
      <c r="G35" s="49">
        <f t="shared" ref="G35" si="86">F35/SUM(F$34:F$38)</f>
        <v>0.23889581914094296</v>
      </c>
      <c r="H35" s="47">
        <v>42070.58</v>
      </c>
      <c r="I35" s="49">
        <f t="shared" ref="I35:K35" si="87">H35/SUM(H$34:H$38)</f>
        <v>0.24136754313947892</v>
      </c>
      <c r="J35" s="47">
        <v>42321.97</v>
      </c>
      <c r="K35" s="49">
        <f t="shared" si="87"/>
        <v>0.2403954093203074</v>
      </c>
      <c r="L35" s="47">
        <v>42140.08</v>
      </c>
      <c r="M35" s="49">
        <f t="shared" ref="M35" si="88">L35/SUM(L$34:L$38)</f>
        <v>0.23733246029996982</v>
      </c>
      <c r="N35" s="47">
        <v>43953.35</v>
      </c>
      <c r="O35" s="49">
        <f t="shared" ref="O35" si="89">N35/SUM(N$34:N$38)</f>
        <v>0.23835241028586604</v>
      </c>
    </row>
    <row r="36" spans="1:15" x14ac:dyDescent="0.3">
      <c r="A36" s="2" t="s">
        <v>12</v>
      </c>
      <c r="B36" s="47">
        <v>42031.6</v>
      </c>
      <c r="C36" s="49">
        <f t="shared" si="84"/>
        <v>0.25803275166137174</v>
      </c>
      <c r="D36" s="47">
        <v>43672.1</v>
      </c>
      <c r="E36" s="49">
        <f t="shared" si="85"/>
        <v>0.25800662336790747</v>
      </c>
      <c r="F36" s="47">
        <v>44413.62</v>
      </c>
      <c r="G36" s="49">
        <f t="shared" ref="G36" si="90">F36/SUM(F$34:F$38)</f>
        <v>0.25530420082875993</v>
      </c>
      <c r="H36" s="47">
        <v>43715.91</v>
      </c>
      <c r="I36" s="49">
        <f t="shared" ref="I36:K36" si="91">H36/SUM(H$34:H$38)</f>
        <v>0.25080713868947324</v>
      </c>
      <c r="J36" s="47">
        <v>43407.1</v>
      </c>
      <c r="K36" s="49">
        <f t="shared" si="91"/>
        <v>0.24655911744910539</v>
      </c>
      <c r="L36" s="47">
        <v>42800.66</v>
      </c>
      <c r="M36" s="49">
        <f t="shared" ref="M36" si="92">L36/SUM(L$34:L$38)</f>
        <v>0.2410528394882617</v>
      </c>
      <c r="N36" s="47">
        <v>43856.97</v>
      </c>
      <c r="O36" s="49">
        <f t="shared" ref="O36" si="93">N36/SUM(N$34:N$38)</f>
        <v>0.23782975603304227</v>
      </c>
    </row>
    <row r="37" spans="1:15" x14ac:dyDescent="0.3">
      <c r="A37" s="2" t="s">
        <v>13</v>
      </c>
      <c r="B37" s="47">
        <v>22667.8</v>
      </c>
      <c r="C37" s="49">
        <f t="shared" si="84"/>
        <v>0.13915803367251409</v>
      </c>
      <c r="D37" s="47">
        <v>23068.15</v>
      </c>
      <c r="E37" s="49">
        <f t="shared" si="85"/>
        <v>0.13628232873721197</v>
      </c>
      <c r="F37" s="47">
        <v>22871.9</v>
      </c>
      <c r="G37" s="49">
        <f t="shared" ref="G37" si="94">F37/SUM(F$34:F$38)</f>
        <v>0.13147525806127297</v>
      </c>
      <c r="H37" s="47">
        <v>22013.62</v>
      </c>
      <c r="I37" s="49">
        <f t="shared" ref="I37:K37" si="95">H37/SUM(H$34:H$38)</f>
        <v>0.12629665136554086</v>
      </c>
      <c r="J37" s="47">
        <v>21243.18</v>
      </c>
      <c r="K37" s="49">
        <f t="shared" si="95"/>
        <v>0.12066458511654744</v>
      </c>
      <c r="L37" s="47">
        <v>20512.330000000002</v>
      </c>
      <c r="M37" s="49">
        <f t="shared" ref="M37" si="96">L37/SUM(L$34:L$38)</f>
        <v>0.11552521365372063</v>
      </c>
      <c r="N37" s="47">
        <v>21241.14</v>
      </c>
      <c r="O37" s="49">
        <f t="shared" ref="O37" si="97">N37/SUM(N$34:N$38)</f>
        <v>0.11518750939847636</v>
      </c>
    </row>
    <row r="38" spans="1:15" x14ac:dyDescent="0.3">
      <c r="A38" s="2" t="s">
        <v>14</v>
      </c>
      <c r="B38" s="47">
        <v>11792.75</v>
      </c>
      <c r="C38" s="49">
        <f t="shared" si="84"/>
        <v>7.2395905274951267E-2</v>
      </c>
      <c r="D38" s="47">
        <v>12101.94</v>
      </c>
      <c r="E38" s="49">
        <f t="shared" si="85"/>
        <v>7.1496004900176865E-2</v>
      </c>
      <c r="F38" s="47">
        <v>11822.99</v>
      </c>
      <c r="G38" s="49">
        <f t="shared" ref="G38" si="98">F38/SUM(F$34:F$38)</f>
        <v>6.7962463166848827E-2</v>
      </c>
      <c r="H38" s="47">
        <v>11351.21</v>
      </c>
      <c r="I38" s="49">
        <f t="shared" ref="I38:K38" si="99">H38/SUM(H$34:H$38)</f>
        <v>6.5124219094680524E-2</v>
      </c>
      <c r="J38" s="47">
        <v>11230.39</v>
      </c>
      <c r="K38" s="49">
        <f t="shared" si="99"/>
        <v>6.3790371782709701E-2</v>
      </c>
      <c r="L38" s="47">
        <v>10707.39</v>
      </c>
      <c r="M38" s="49">
        <f t="shared" ref="M38" si="100">L38/SUM(L$34:L$38)</f>
        <v>6.0303900991438404E-2</v>
      </c>
      <c r="N38" s="47">
        <v>10833.25</v>
      </c>
      <c r="O38" s="49">
        <f t="shared" ref="O38" si="101">N38/SUM(N$34:N$38)</f>
        <v>5.8747086370648842E-2</v>
      </c>
    </row>
    <row r="39" spans="1:15" ht="15.6" x14ac:dyDescent="0.3">
      <c r="A39" s="125" t="s">
        <v>163</v>
      </c>
      <c r="B39" s="126"/>
      <c r="C39" s="126"/>
      <c r="D39" s="126"/>
      <c r="E39" s="126"/>
      <c r="F39" s="126"/>
      <c r="G39" s="126"/>
      <c r="H39" s="126"/>
      <c r="I39" s="126"/>
      <c r="J39" s="126"/>
      <c r="K39" s="126"/>
      <c r="L39" s="126"/>
      <c r="M39" s="126"/>
      <c r="N39" s="126"/>
      <c r="O39" s="127"/>
    </row>
    <row r="40" spans="1:15" x14ac:dyDescent="0.3">
      <c r="A40" s="2" t="s">
        <v>159</v>
      </c>
      <c r="B40" s="47">
        <v>34129.620000000003</v>
      </c>
      <c r="C40" s="49">
        <f>B40/SUM(B$40:B$44)</f>
        <v>0.35078680722688482</v>
      </c>
      <c r="D40" s="47">
        <v>35760.61</v>
      </c>
      <c r="E40" s="49">
        <f>D40/SUM(D$40:D$44)</f>
        <v>0.34653671244794648</v>
      </c>
      <c r="F40" s="47">
        <v>36539.25</v>
      </c>
      <c r="G40" s="49">
        <f>F40/SUM(F$40:F$44)</f>
        <v>0.34287246505871133</v>
      </c>
      <c r="H40" s="47">
        <v>38919.86</v>
      </c>
      <c r="I40" s="49">
        <f>H40/SUM(H$40:H$44)</f>
        <v>0.34728836147030573</v>
      </c>
      <c r="J40" s="47">
        <v>39462.06</v>
      </c>
      <c r="K40" s="49">
        <f>J40/SUM(J$40:J$44)</f>
        <v>0.35090883400219797</v>
      </c>
      <c r="L40" s="47">
        <v>41116.370000000003</v>
      </c>
      <c r="M40" s="49">
        <f>L40/SUM(L$40:L$44)</f>
        <v>0.35845344371047416</v>
      </c>
      <c r="N40" s="47">
        <v>41892.129999999997</v>
      </c>
      <c r="O40" s="49">
        <f>N40/SUM(N$40:N$44)</f>
        <v>0.35426418866293841</v>
      </c>
    </row>
    <row r="41" spans="1:15" x14ac:dyDescent="0.3">
      <c r="A41" s="2" t="s">
        <v>11</v>
      </c>
      <c r="B41" s="47">
        <v>25580.13</v>
      </c>
      <c r="C41" s="49">
        <f t="shared" ref="C41:E44" si="102">B41/SUM(B$40:B$44)</f>
        <v>0.2629145045022081</v>
      </c>
      <c r="D41" s="47">
        <v>26798.18</v>
      </c>
      <c r="E41" s="49">
        <f t="shared" si="102"/>
        <v>0.25968665514341926</v>
      </c>
      <c r="F41" s="47">
        <v>28377.37</v>
      </c>
      <c r="G41" s="49">
        <f t="shared" ref="G41" si="103">F41/SUM(F$40:F$44)</f>
        <v>0.26628403165864445</v>
      </c>
      <c r="H41" s="47">
        <v>30322.86</v>
      </c>
      <c r="I41" s="49">
        <f t="shared" ref="I41" si="104">H41/SUM(H$40:H$44)</f>
        <v>0.27057590557862943</v>
      </c>
      <c r="J41" s="47">
        <v>30743.4</v>
      </c>
      <c r="K41" s="49">
        <f t="shared" ref="K41" si="105">J41/SUM(J$40:J$44)</f>
        <v>0.27337981461847594</v>
      </c>
      <c r="L41" s="47">
        <v>30939.55</v>
      </c>
      <c r="M41" s="49">
        <f t="shared" ref="M41" si="106">L41/SUM(L$40:L$44)</f>
        <v>0.26973169675125502</v>
      </c>
      <c r="N41" s="47">
        <v>32120.82</v>
      </c>
      <c r="O41" s="49">
        <f t="shared" ref="O41" si="107">N41/SUM(N$40:N$44)</f>
        <v>0.27163231462540305</v>
      </c>
    </row>
    <row r="42" spans="1:15" x14ac:dyDescent="0.3">
      <c r="A42" s="2" t="s">
        <v>12</v>
      </c>
      <c r="B42" s="47">
        <v>21058.240000000002</v>
      </c>
      <c r="C42" s="49">
        <f t="shared" si="102"/>
        <v>0.21643817819880429</v>
      </c>
      <c r="D42" s="47">
        <v>22633.88</v>
      </c>
      <c r="E42" s="49">
        <f t="shared" si="102"/>
        <v>0.21933267819372562</v>
      </c>
      <c r="F42" s="47">
        <v>23661.11</v>
      </c>
      <c r="G42" s="49">
        <f t="shared" ref="G42" si="108">F42/SUM(F$40:F$44)</f>
        <v>0.22202817823916271</v>
      </c>
      <c r="H42" s="47">
        <v>24774.84</v>
      </c>
      <c r="I42" s="49">
        <f t="shared" ref="I42" si="109">H42/SUM(H$40:H$44)</f>
        <v>0.22107000357372789</v>
      </c>
      <c r="J42" s="47">
        <v>24518.799999999999</v>
      </c>
      <c r="K42" s="49">
        <f t="shared" ref="K42" si="110">J42/SUM(J$40:J$44)</f>
        <v>0.21802874759029539</v>
      </c>
      <c r="L42" s="47">
        <v>25241.84</v>
      </c>
      <c r="M42" s="49">
        <f t="shared" ref="M42" si="111">L42/SUM(L$40:L$44)</f>
        <v>0.22005893208930641</v>
      </c>
      <c r="N42" s="47">
        <v>26494.7</v>
      </c>
      <c r="O42" s="49">
        <f t="shared" ref="O42" si="112">N42/SUM(N$40:N$44)</f>
        <v>0.22405457539084203</v>
      </c>
    </row>
    <row r="43" spans="1:15" x14ac:dyDescent="0.3">
      <c r="A43" s="2" t="s">
        <v>13</v>
      </c>
      <c r="B43" s="47">
        <v>10909.66</v>
      </c>
      <c r="C43" s="49">
        <f t="shared" si="102"/>
        <v>0.11213030790647115</v>
      </c>
      <c r="D43" s="47">
        <v>11761.41</v>
      </c>
      <c r="E43" s="49">
        <f t="shared" si="102"/>
        <v>0.1139734572523344</v>
      </c>
      <c r="F43" s="47">
        <v>11467.67</v>
      </c>
      <c r="G43" s="49">
        <f t="shared" ref="G43" si="113">F43/SUM(F$40:F$44)</f>
        <v>0.1076088940353136</v>
      </c>
      <c r="H43" s="47">
        <v>11551.51</v>
      </c>
      <c r="I43" s="49">
        <f t="shared" ref="I43" si="114">H43/SUM(H$40:H$44)</f>
        <v>0.10307603831071981</v>
      </c>
      <c r="J43" s="47">
        <v>11389.59</v>
      </c>
      <c r="K43" s="49">
        <f t="shared" ref="K43" si="115">J43/SUM(J$40:J$44)</f>
        <v>0.10127975444422047</v>
      </c>
      <c r="L43" s="47">
        <v>11343.56</v>
      </c>
      <c r="M43" s="49">
        <f t="shared" ref="M43" si="116">L43/SUM(L$40:L$44)</f>
        <v>9.8893412670826394E-2</v>
      </c>
      <c r="N43" s="47">
        <v>11602.52</v>
      </c>
      <c r="O43" s="49">
        <f t="shared" ref="O43" si="117">N43/SUM(N$40:N$44)</f>
        <v>9.8117649645542412E-2</v>
      </c>
    </row>
    <row r="44" spans="1:15" x14ac:dyDescent="0.3">
      <c r="A44" s="2" t="s">
        <v>14</v>
      </c>
      <c r="B44" s="47">
        <v>5616.83</v>
      </c>
      <c r="C44" s="49">
        <f t="shared" si="102"/>
        <v>5.7730202165631586E-2</v>
      </c>
      <c r="D44" s="47">
        <v>6240.21</v>
      </c>
      <c r="E44" s="49">
        <f t="shared" si="102"/>
        <v>6.0470496962574186E-2</v>
      </c>
      <c r="F44" s="47">
        <v>6522.65</v>
      </c>
      <c r="G44" s="49">
        <f t="shared" ref="G44" si="118">F44/SUM(F$40:F$44)</f>
        <v>6.120643100816802E-2</v>
      </c>
      <c r="H44" s="47">
        <v>6498.78</v>
      </c>
      <c r="I44" s="49">
        <f t="shared" ref="I44" si="119">H44/SUM(H$40:H$44)</f>
        <v>5.7989691066617235E-2</v>
      </c>
      <c r="J44" s="47">
        <v>6342.88</v>
      </c>
      <c r="K44" s="49">
        <f t="shared" ref="K44" si="120">J44/SUM(J$40:J$44)</f>
        <v>5.6402849344810227E-2</v>
      </c>
      <c r="L44" s="47">
        <v>6063.59</v>
      </c>
      <c r="M44" s="49">
        <f t="shared" ref="M44" si="121">L44/SUM(L$40:L$44)</f>
        <v>5.2862514778138102E-2</v>
      </c>
      <c r="N44" s="47">
        <v>6140.93</v>
      </c>
      <c r="O44" s="49">
        <f t="shared" ref="O44" si="122">N44/SUM(N$40:N$44)</f>
        <v>5.193127167527406E-2</v>
      </c>
    </row>
    <row r="45" spans="1:15" ht="15.6" x14ac:dyDescent="0.3">
      <c r="A45" s="125" t="s">
        <v>164</v>
      </c>
      <c r="B45" s="126"/>
      <c r="C45" s="126"/>
      <c r="D45" s="126"/>
      <c r="E45" s="126"/>
      <c r="F45" s="126" t="s">
        <v>164</v>
      </c>
      <c r="G45" s="126"/>
      <c r="H45" s="126"/>
      <c r="I45" s="126"/>
      <c r="J45" s="126"/>
      <c r="K45" s="126"/>
      <c r="L45" s="126"/>
      <c r="M45" s="126"/>
      <c r="N45" s="126"/>
      <c r="O45" s="127"/>
    </row>
    <row r="46" spans="1:15" x14ac:dyDescent="0.3">
      <c r="A46" s="2" t="s">
        <v>159</v>
      </c>
      <c r="B46" s="47">
        <v>77343.7</v>
      </c>
      <c r="C46" s="49">
        <f>B46/SUM(B$46:B$50)</f>
        <v>0.3081068417520012</v>
      </c>
      <c r="D46" s="47">
        <v>86145.41</v>
      </c>
      <c r="E46" s="49">
        <f>D46/SUM(D$46:D$50)</f>
        <v>0.31387479200815804</v>
      </c>
      <c r="F46" s="47">
        <v>90615.4</v>
      </c>
      <c r="G46" s="49">
        <f>F46/SUM(F$46:F$50)</f>
        <v>0.31374535477841953</v>
      </c>
      <c r="H46" s="47">
        <v>98566.39</v>
      </c>
      <c r="I46" s="49">
        <f>H46/SUM(H$46:H$50)</f>
        <v>0.32386407751231472</v>
      </c>
      <c r="J46" s="47">
        <v>107863.21</v>
      </c>
      <c r="K46" s="49">
        <f>J46/SUM(J$46:J$50)</f>
        <v>0.33841529970636619</v>
      </c>
      <c r="L46" s="47">
        <v>117072.92</v>
      </c>
      <c r="M46" s="49">
        <f>L46/SUM(L$46:L$50)</f>
        <v>0.35108702161687871</v>
      </c>
      <c r="N46" s="47">
        <v>125767.6</v>
      </c>
      <c r="O46" s="49">
        <f>N46/SUM(N$46:N$50)</f>
        <v>0.3621613969646858</v>
      </c>
    </row>
    <row r="47" spans="1:15" x14ac:dyDescent="0.3">
      <c r="A47" s="2" t="s">
        <v>11</v>
      </c>
      <c r="B47" s="47">
        <v>63267.66</v>
      </c>
      <c r="C47" s="49">
        <f t="shared" ref="C47:E50" si="123">B47/SUM(B$46:B$50)</f>
        <v>0.25203344173655279</v>
      </c>
      <c r="D47" s="47">
        <v>68542.34</v>
      </c>
      <c r="E47" s="49">
        <f t="shared" si="123"/>
        <v>0.24973719100358857</v>
      </c>
      <c r="F47" s="47">
        <v>72170.91</v>
      </c>
      <c r="G47" s="49">
        <f t="shared" ref="G47" si="124">F47/SUM(F$46:F$50)</f>
        <v>0.24988343882641786</v>
      </c>
      <c r="H47" s="47">
        <v>76628.5</v>
      </c>
      <c r="I47" s="49">
        <f t="shared" ref="I47" si="125">H47/SUM(H$46:H$50)</f>
        <v>0.2517817530260813</v>
      </c>
      <c r="J47" s="47">
        <v>79868.56</v>
      </c>
      <c r="K47" s="49">
        <f t="shared" ref="K47" si="126">J47/SUM(J$46:J$50)</f>
        <v>0.25058351841666765</v>
      </c>
      <c r="L47" s="47">
        <v>82671.37</v>
      </c>
      <c r="M47" s="49">
        <f t="shared" ref="M47" si="127">L47/SUM(L$46:L$50)</f>
        <v>0.24792108257218645</v>
      </c>
      <c r="N47" s="47">
        <v>86310.61</v>
      </c>
      <c r="O47" s="49">
        <f t="shared" ref="O47" si="128">N47/SUM(N$46:N$50)</f>
        <v>0.24854072981017511</v>
      </c>
    </row>
    <row r="48" spans="1:15" x14ac:dyDescent="0.3">
      <c r="A48" s="2" t="s">
        <v>12</v>
      </c>
      <c r="B48" s="47">
        <v>63317.17</v>
      </c>
      <c r="C48" s="49">
        <f t="shared" si="123"/>
        <v>0.25223067007881128</v>
      </c>
      <c r="D48" s="47">
        <v>67869.37</v>
      </c>
      <c r="E48" s="49">
        <f t="shared" si="123"/>
        <v>0.24728519363335458</v>
      </c>
      <c r="F48" s="47">
        <v>71743.11</v>
      </c>
      <c r="G48" s="49">
        <f t="shared" ref="G48" si="129">F48/SUM(F$46:F$50)</f>
        <v>0.248402230745074</v>
      </c>
      <c r="H48" s="47">
        <v>74354.240000000005</v>
      </c>
      <c r="I48" s="49">
        <f t="shared" ref="I48" si="130">H48/SUM(H$46:H$50)</f>
        <v>0.24430911334714861</v>
      </c>
      <c r="J48" s="47">
        <v>75964.42</v>
      </c>
      <c r="K48" s="49">
        <f t="shared" ref="K48" si="131">J48/SUM(J$46:J$50)</f>
        <v>0.23833447902505661</v>
      </c>
      <c r="L48" s="47">
        <v>78133.8</v>
      </c>
      <c r="M48" s="49">
        <f t="shared" ref="M48" si="132">L48/SUM(L$46:L$50)</f>
        <v>0.23431347855344242</v>
      </c>
      <c r="N48" s="47">
        <v>80006.009999999995</v>
      </c>
      <c r="O48" s="49">
        <f t="shared" ref="O48" si="133">N48/SUM(N$46:N$50)</f>
        <v>0.23038595271890866</v>
      </c>
    </row>
    <row r="49" spans="1:15" x14ac:dyDescent="0.3">
      <c r="A49" s="2" t="s">
        <v>13</v>
      </c>
      <c r="B49" s="47">
        <v>32100.09</v>
      </c>
      <c r="C49" s="49">
        <f t="shared" si="123"/>
        <v>0.12787411708846352</v>
      </c>
      <c r="D49" s="47">
        <v>35008.980000000003</v>
      </c>
      <c r="E49" s="49">
        <f t="shared" si="123"/>
        <v>0.12755684041573156</v>
      </c>
      <c r="F49" s="47">
        <v>35899.01</v>
      </c>
      <c r="G49" s="49">
        <f t="shared" ref="G49" si="134">F49/SUM(F$46:F$50)</f>
        <v>0.12429617513848673</v>
      </c>
      <c r="H49" s="47">
        <v>36509.18</v>
      </c>
      <c r="I49" s="49">
        <f t="shared" ref="I49" si="135">H49/SUM(H$46:H$50)</f>
        <v>0.11995987578961806</v>
      </c>
      <c r="J49" s="47">
        <v>36687.19</v>
      </c>
      <c r="K49" s="49">
        <f t="shared" ref="K49" si="136">J49/SUM(J$46:J$50)</f>
        <v>0.11510418055641401</v>
      </c>
      <c r="L49" s="47">
        <v>37139.980000000003</v>
      </c>
      <c r="M49" s="49">
        <f t="shared" ref="M49" si="137">L49/SUM(L$46:L$50)</f>
        <v>0.11137814757768444</v>
      </c>
      <c r="N49" s="47">
        <v>37189.279999999999</v>
      </c>
      <c r="O49" s="49">
        <f t="shared" ref="O49" si="138">N49/SUM(N$46:N$50)</f>
        <v>0.10709055111897539</v>
      </c>
    </row>
    <row r="50" spans="1:15" x14ac:dyDescent="0.3">
      <c r="A50" s="2" t="s">
        <v>14</v>
      </c>
      <c r="B50" s="47">
        <v>15000.21</v>
      </c>
      <c r="C50" s="49">
        <f t="shared" si="123"/>
        <v>5.9754929344171349E-2</v>
      </c>
      <c r="D50" s="47">
        <v>16891.78</v>
      </c>
      <c r="E50" s="49">
        <f t="shared" si="123"/>
        <v>6.1545982939167201E-2</v>
      </c>
      <c r="F50" s="47">
        <v>18389.87</v>
      </c>
      <c r="G50" s="49">
        <f t="shared" ref="G50" si="139">F50/SUM(F$46:F$50)</f>
        <v>6.3672800511601929E-2</v>
      </c>
      <c r="H50" s="47">
        <v>18286.62</v>
      </c>
      <c r="I50" s="49">
        <f t="shared" ref="I50" si="140">H50/SUM(H$46:H$50)</f>
        <v>6.0085180324837346E-2</v>
      </c>
      <c r="J50" s="47">
        <v>18346.919999999998</v>
      </c>
      <c r="K50" s="49">
        <f t="shared" ref="K50" si="141">J50/SUM(J$46:J$50)</f>
        <v>5.7562522295495591E-2</v>
      </c>
      <c r="L50" s="47">
        <v>18440.34</v>
      </c>
      <c r="M50" s="49">
        <f t="shared" ref="M50" si="142">L50/SUM(L$46:L$50)</f>
        <v>5.5300269679808049E-2</v>
      </c>
      <c r="N50" s="47">
        <v>17995.98</v>
      </c>
      <c r="O50" s="49">
        <f t="shared" ref="O50" si="143">N50/SUM(N$46:N$50)</f>
        <v>5.1821369387255109E-2</v>
      </c>
    </row>
    <row r="51" spans="1:15" ht="15.6" x14ac:dyDescent="0.3">
      <c r="A51" s="125" t="s">
        <v>165</v>
      </c>
      <c r="B51" s="126"/>
      <c r="C51" s="126"/>
      <c r="D51" s="126"/>
      <c r="E51" s="126"/>
      <c r="F51" s="126" t="s">
        <v>165</v>
      </c>
      <c r="G51" s="126"/>
      <c r="H51" s="126"/>
      <c r="I51" s="126"/>
      <c r="J51" s="126"/>
      <c r="K51" s="126"/>
      <c r="L51" s="126"/>
      <c r="M51" s="126"/>
      <c r="N51" s="126"/>
      <c r="O51" s="127"/>
    </row>
    <row r="52" spans="1:15" x14ac:dyDescent="0.3">
      <c r="A52" s="2" t="s">
        <v>159</v>
      </c>
      <c r="B52" s="47">
        <v>51176.21</v>
      </c>
      <c r="C52" s="49">
        <f>B52/SUM(B$52:B$56)</f>
        <v>0.30570443837702771</v>
      </c>
      <c r="D52" s="47">
        <v>53798.76</v>
      </c>
      <c r="E52" s="49">
        <f>D52/SUM(D$52:D$56)</f>
        <v>0.30935248158160272</v>
      </c>
      <c r="F52" s="47">
        <v>56885.54</v>
      </c>
      <c r="G52" s="49">
        <f>F52/SUM(F$52:F$56)</f>
        <v>0.30348361849550376</v>
      </c>
      <c r="H52" s="47">
        <v>60662.07</v>
      </c>
      <c r="I52" s="49">
        <f>H52/SUM(H$52:H$56)</f>
        <v>0.30767134518086259</v>
      </c>
      <c r="J52" s="47">
        <v>66795.73</v>
      </c>
      <c r="K52" s="49">
        <f>J52/SUM(J$52:J$56)</f>
        <v>0.31283894906557974</v>
      </c>
      <c r="L52" s="47">
        <v>71012.61</v>
      </c>
      <c r="M52" s="49">
        <f>L52/SUM(L$52:L$56)</f>
        <v>0.30917832729570294</v>
      </c>
      <c r="N52" s="47">
        <v>76919.990000000005</v>
      </c>
      <c r="O52" s="49">
        <f>N52/SUM(N$52:N$56)</f>
        <v>0.32696837366963988</v>
      </c>
    </row>
    <row r="53" spans="1:15" x14ac:dyDescent="0.3">
      <c r="A53" s="2" t="s">
        <v>11</v>
      </c>
      <c r="B53" s="47">
        <v>44536.02</v>
      </c>
      <c r="C53" s="49">
        <f t="shared" ref="C53:E56" si="144">B53/SUM(B$52:B$56)</f>
        <v>0.26603882901152848</v>
      </c>
      <c r="D53" s="47">
        <v>46176.86</v>
      </c>
      <c r="E53" s="49">
        <f t="shared" si="144"/>
        <v>0.26552519486780451</v>
      </c>
      <c r="F53" s="47">
        <v>49841.54</v>
      </c>
      <c r="G53" s="49">
        <f t="shared" ref="G53" si="145">F53/SUM(F$52:F$56)</f>
        <v>0.26590396980653414</v>
      </c>
      <c r="H53" s="47">
        <v>54048.03</v>
      </c>
      <c r="I53" s="49">
        <f t="shared" ref="I53" si="146">H53/SUM(H$52:H$56)</f>
        <v>0.27412566195772115</v>
      </c>
      <c r="J53" s="47">
        <v>57923.29</v>
      </c>
      <c r="K53" s="49">
        <f t="shared" ref="K53" si="147">J53/SUM(J$52:J$56)</f>
        <v>0.27128472388909902</v>
      </c>
      <c r="L53" s="47">
        <v>61917.54</v>
      </c>
      <c r="M53" s="49">
        <f t="shared" ref="M53" si="148">L53/SUM(L$52:L$56)</f>
        <v>0.26957974713877969</v>
      </c>
      <c r="N53" s="47">
        <v>64509.43</v>
      </c>
      <c r="O53" s="49">
        <f t="shared" ref="O53" si="149">N53/SUM(N$52:N$56)</f>
        <v>0.27421406858549352</v>
      </c>
    </row>
    <row r="54" spans="1:15" x14ac:dyDescent="0.3">
      <c r="A54" s="2" t="s">
        <v>12</v>
      </c>
      <c r="B54" s="47">
        <v>40657.629999999997</v>
      </c>
      <c r="C54" s="49">
        <f t="shared" si="144"/>
        <v>0.2428710126226814</v>
      </c>
      <c r="D54" s="47">
        <v>42266.23</v>
      </c>
      <c r="E54" s="49">
        <f t="shared" si="144"/>
        <v>0.24303837370227094</v>
      </c>
      <c r="F54" s="47">
        <v>46671.28</v>
      </c>
      <c r="G54" s="49">
        <f t="shared" ref="G54" si="150">F54/SUM(F$52:F$56)</f>
        <v>0.24899067380246079</v>
      </c>
      <c r="H54" s="47">
        <v>48374.14</v>
      </c>
      <c r="I54" s="49">
        <f t="shared" ref="I54" si="151">H54/SUM(H$52:H$56)</f>
        <v>0.24534831610209429</v>
      </c>
      <c r="J54" s="47">
        <v>52592.12</v>
      </c>
      <c r="K54" s="49">
        <f t="shared" ref="K54" si="152">J54/SUM(J$52:J$56)</f>
        <v>0.24631609759981454</v>
      </c>
      <c r="L54" s="47">
        <v>57322.38</v>
      </c>
      <c r="M54" s="49">
        <f t="shared" ref="M54" si="153">L54/SUM(L$52:L$56)</f>
        <v>0.2495731049036031</v>
      </c>
      <c r="N54" s="47">
        <v>56315.65</v>
      </c>
      <c r="O54" s="49">
        <f t="shared" ref="O54" si="154">N54/SUM(N$52:N$56)</f>
        <v>0.23938428089562483</v>
      </c>
    </row>
    <row r="55" spans="1:15" x14ac:dyDescent="0.3">
      <c r="A55" s="2" t="s">
        <v>13</v>
      </c>
      <c r="B55" s="47">
        <v>19755.52</v>
      </c>
      <c r="C55" s="49">
        <f t="shared" si="144"/>
        <v>0.11801089112394487</v>
      </c>
      <c r="D55" s="47">
        <v>20262.849999999999</v>
      </c>
      <c r="E55" s="49">
        <f t="shared" si="144"/>
        <v>0.11651500762128678</v>
      </c>
      <c r="F55" s="47">
        <v>21633.45</v>
      </c>
      <c r="G55" s="49">
        <f t="shared" ref="G55" si="155">F55/SUM(F$52:F$56)</f>
        <v>0.11541417531663682</v>
      </c>
      <c r="H55" s="47">
        <v>21850.13</v>
      </c>
      <c r="I55" s="49">
        <f t="shared" ref="I55" si="156">H55/SUM(H$52:H$56)</f>
        <v>0.11082145547418215</v>
      </c>
      <c r="J55" s="47">
        <v>23465.63</v>
      </c>
      <c r="K55" s="49">
        <f t="shared" ref="K55" si="157">J55/SUM(J$52:J$56)</f>
        <v>0.10990168126558002</v>
      </c>
      <c r="L55" s="47">
        <v>26092.63</v>
      </c>
      <c r="M55" s="49">
        <f t="shared" ref="M55" si="158">L55/SUM(L$52:L$56)</f>
        <v>0.11360342477407431</v>
      </c>
      <c r="N55" s="47">
        <v>24818.77</v>
      </c>
      <c r="O55" s="49">
        <f t="shared" ref="O55" si="159">N55/SUM(N$52:N$56)</f>
        <v>0.10549862088360708</v>
      </c>
    </row>
    <row r="56" spans="1:15" x14ac:dyDescent="0.3">
      <c r="A56" s="2" t="s">
        <v>14</v>
      </c>
      <c r="B56" s="47">
        <v>11278.83</v>
      </c>
      <c r="C56" s="49">
        <f t="shared" si="144"/>
        <v>6.7374828864817687E-2</v>
      </c>
      <c r="D56" s="47">
        <v>11402.94</v>
      </c>
      <c r="E56" s="49">
        <f t="shared" si="144"/>
        <v>6.5568942227034993E-2</v>
      </c>
      <c r="F56" s="47">
        <v>12410.07</v>
      </c>
      <c r="G56" s="49">
        <f t="shared" ref="G56" si="160">F56/SUM(F$52:F$56)</f>
        <v>6.620756257886444E-2</v>
      </c>
      <c r="H56" s="47">
        <v>12230.79</v>
      </c>
      <c r="I56" s="49">
        <f t="shared" ref="I56" si="161">H56/SUM(H$52:H$56)</f>
        <v>6.2033221285139835E-2</v>
      </c>
      <c r="J56" s="47">
        <v>12737.98</v>
      </c>
      <c r="K56" s="49">
        <f t="shared" ref="K56" si="162">J56/SUM(J$52:J$56)</f>
        <v>5.9658548179926676E-2</v>
      </c>
      <c r="L56" s="47">
        <v>13336.56</v>
      </c>
      <c r="M56" s="49">
        <f t="shared" ref="M56" si="163">L56/SUM(L$52:L$56)</f>
        <v>5.8065395887839918E-2</v>
      </c>
      <c r="N56" s="47">
        <v>12688.24</v>
      </c>
      <c r="O56" s="49">
        <f t="shared" ref="O56" si="164">N56/SUM(N$52:N$56)</f>
        <v>5.393465596563482E-2</v>
      </c>
    </row>
  </sheetData>
  <mergeCells count="24">
    <mergeCell ref="N4:O4"/>
    <mergeCell ref="A6:O6"/>
    <mergeCell ref="A12:O12"/>
    <mergeCell ref="A18:O18"/>
    <mergeCell ref="A24:O24"/>
    <mergeCell ref="B4:C4"/>
    <mergeCell ref="D4:E4"/>
    <mergeCell ref="F4:G4"/>
    <mergeCell ref="H4:I4"/>
    <mergeCell ref="J4:K4"/>
    <mergeCell ref="L4:M4"/>
    <mergeCell ref="A4:A5"/>
    <mergeCell ref="A51:O51"/>
    <mergeCell ref="L31:M31"/>
    <mergeCell ref="N31:O31"/>
    <mergeCell ref="A33:O33"/>
    <mergeCell ref="A39:O39"/>
    <mergeCell ref="A45:O45"/>
    <mergeCell ref="B31:C31"/>
    <mergeCell ref="D31:E31"/>
    <mergeCell ref="F31:G31"/>
    <mergeCell ref="H31:I31"/>
    <mergeCell ref="J31:K31"/>
    <mergeCell ref="A31:A32"/>
  </mergeCells>
  <hyperlinks>
    <hyperlink ref="A1" location="List!A1" display="List of Tables" xr:uid="{7FBF3995-DE8F-4940-90D6-3E7AC7A4AFC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09E9A-F699-48B1-938B-6AFEF2408714}">
  <dimension ref="A1:AD59"/>
  <sheetViews>
    <sheetView zoomScaleNormal="100" workbookViewId="0">
      <pane xSplit="2" ySplit="6" topLeftCell="C7" activePane="bottomRight" state="frozen"/>
      <selection pane="topRight" activeCell="C1" sqref="C1"/>
      <selection pane="bottomLeft" activeCell="A6" sqref="A6"/>
      <selection pane="bottomRight" activeCell="I67" sqref="I67"/>
    </sheetView>
  </sheetViews>
  <sheetFormatPr defaultRowHeight="14.4" x14ac:dyDescent="0.3"/>
  <cols>
    <col min="1" max="1" width="7.33203125" customWidth="1"/>
    <col min="2" max="2" width="21.44140625" customWidth="1"/>
    <col min="3" max="22" width="9.109375" style="43"/>
  </cols>
  <sheetData>
    <row r="1" spans="1:30" x14ac:dyDescent="0.3">
      <c r="A1" s="44" t="s">
        <v>152</v>
      </c>
    </row>
    <row r="2" spans="1:30" x14ac:dyDescent="0.3">
      <c r="A2" s="44"/>
    </row>
    <row r="3" spans="1:30" ht="15.6" x14ac:dyDescent="0.3">
      <c r="A3" s="7" t="s">
        <v>212</v>
      </c>
      <c r="B3" s="7"/>
    </row>
    <row r="4" spans="1:30" ht="27.75" customHeight="1" thickBot="1" x14ac:dyDescent="0.35">
      <c r="A4" s="137"/>
      <c r="B4" s="138"/>
      <c r="C4" s="143" t="s">
        <v>42</v>
      </c>
      <c r="D4" s="131"/>
      <c r="E4" s="131"/>
      <c r="F4" s="131"/>
      <c r="G4" s="144" t="s">
        <v>43</v>
      </c>
      <c r="H4" s="131"/>
      <c r="I4" s="131"/>
      <c r="J4" s="145"/>
      <c r="K4" s="131" t="s">
        <v>44</v>
      </c>
      <c r="L4" s="131"/>
      <c r="M4" s="131"/>
      <c r="N4" s="131"/>
      <c r="O4" s="144" t="s">
        <v>45</v>
      </c>
      <c r="P4" s="131"/>
      <c r="Q4" s="131"/>
      <c r="R4" s="145"/>
      <c r="S4" s="131" t="s">
        <v>46</v>
      </c>
      <c r="T4" s="131"/>
      <c r="U4" s="131"/>
      <c r="V4" s="131"/>
      <c r="W4" s="144" t="s">
        <v>6</v>
      </c>
      <c r="X4" s="131"/>
      <c r="Y4" s="131"/>
      <c r="Z4" s="145"/>
      <c r="AA4" s="131" t="s">
        <v>7</v>
      </c>
      <c r="AB4" s="131"/>
      <c r="AC4" s="131"/>
      <c r="AD4" s="145"/>
    </row>
    <row r="5" spans="1:30" ht="30" customHeight="1" thickBot="1" x14ac:dyDescent="0.35">
      <c r="A5" s="139"/>
      <c r="B5" s="140"/>
      <c r="C5" s="134" t="s">
        <v>158</v>
      </c>
      <c r="D5" s="133"/>
      <c r="E5" s="134" t="s">
        <v>157</v>
      </c>
      <c r="F5" s="132"/>
      <c r="G5" s="135" t="s">
        <v>158</v>
      </c>
      <c r="H5" s="133"/>
      <c r="I5" s="134" t="s">
        <v>157</v>
      </c>
      <c r="J5" s="136"/>
      <c r="K5" s="132" t="s">
        <v>158</v>
      </c>
      <c r="L5" s="133"/>
      <c r="M5" s="134" t="s">
        <v>157</v>
      </c>
      <c r="N5" s="132"/>
      <c r="O5" s="135" t="s">
        <v>158</v>
      </c>
      <c r="P5" s="133"/>
      <c r="Q5" s="134" t="s">
        <v>157</v>
      </c>
      <c r="R5" s="136"/>
      <c r="S5" s="132" t="s">
        <v>158</v>
      </c>
      <c r="T5" s="133"/>
      <c r="U5" s="134" t="s">
        <v>157</v>
      </c>
      <c r="V5" s="132"/>
      <c r="W5" s="135" t="s">
        <v>158</v>
      </c>
      <c r="X5" s="133"/>
      <c r="Y5" s="134" t="s">
        <v>157</v>
      </c>
      <c r="Z5" s="136"/>
      <c r="AA5" s="132" t="s">
        <v>158</v>
      </c>
      <c r="AB5" s="133"/>
      <c r="AC5" s="134" t="s">
        <v>157</v>
      </c>
      <c r="AD5" s="136"/>
    </row>
    <row r="6" spans="1:30" ht="27.75" customHeight="1" thickBot="1" x14ac:dyDescent="0.35">
      <c r="A6" s="141"/>
      <c r="B6" s="142"/>
      <c r="C6" s="38" t="s">
        <v>47</v>
      </c>
      <c r="D6" s="38" t="s">
        <v>153</v>
      </c>
      <c r="E6" s="38" t="s">
        <v>47</v>
      </c>
      <c r="F6" s="82" t="s">
        <v>153</v>
      </c>
      <c r="G6" s="83" t="s">
        <v>47</v>
      </c>
      <c r="H6" s="38" t="s">
        <v>153</v>
      </c>
      <c r="I6" s="38" t="s">
        <v>47</v>
      </c>
      <c r="J6" s="72" t="s">
        <v>153</v>
      </c>
      <c r="K6" s="38" t="s">
        <v>47</v>
      </c>
      <c r="L6" s="38" t="s">
        <v>153</v>
      </c>
      <c r="M6" s="38" t="s">
        <v>47</v>
      </c>
      <c r="N6" s="82" t="s">
        <v>153</v>
      </c>
      <c r="O6" s="83" t="s">
        <v>47</v>
      </c>
      <c r="P6" s="38" t="s">
        <v>153</v>
      </c>
      <c r="Q6" s="38" t="s">
        <v>47</v>
      </c>
      <c r="R6" s="72" t="s">
        <v>153</v>
      </c>
      <c r="S6" s="38" t="s">
        <v>47</v>
      </c>
      <c r="T6" s="38" t="s">
        <v>153</v>
      </c>
      <c r="U6" s="38" t="s">
        <v>47</v>
      </c>
      <c r="V6" s="82" t="s">
        <v>153</v>
      </c>
      <c r="W6" s="83" t="s">
        <v>47</v>
      </c>
      <c r="X6" s="38" t="s">
        <v>153</v>
      </c>
      <c r="Y6" s="38" t="s">
        <v>47</v>
      </c>
      <c r="Z6" s="72" t="s">
        <v>153</v>
      </c>
      <c r="AA6" s="38" t="s">
        <v>47</v>
      </c>
      <c r="AB6" s="38" t="s">
        <v>153</v>
      </c>
      <c r="AC6" s="38" t="s">
        <v>47</v>
      </c>
      <c r="AD6" s="72" t="s">
        <v>153</v>
      </c>
    </row>
    <row r="7" spans="1:30" ht="15" thickBot="1" x14ac:dyDescent="0.35">
      <c r="A7" s="73" t="s">
        <v>48</v>
      </c>
      <c r="B7" s="39" t="s">
        <v>49</v>
      </c>
      <c r="C7" s="70">
        <v>2093</v>
      </c>
      <c r="D7" s="71">
        <v>78</v>
      </c>
      <c r="E7" s="70">
        <v>589</v>
      </c>
      <c r="F7" s="71">
        <v>22</v>
      </c>
      <c r="G7" s="84">
        <v>2356</v>
      </c>
      <c r="H7" s="71">
        <v>76.7</v>
      </c>
      <c r="I7" s="70">
        <v>716</v>
      </c>
      <c r="J7" s="74">
        <v>23.3</v>
      </c>
      <c r="K7" s="70">
        <v>2292</v>
      </c>
      <c r="L7" s="71">
        <v>77</v>
      </c>
      <c r="M7" s="70">
        <v>684</v>
      </c>
      <c r="N7" s="71">
        <v>23</v>
      </c>
      <c r="O7" s="84">
        <v>2282</v>
      </c>
      <c r="P7" s="71">
        <v>76.099999999999994</v>
      </c>
      <c r="Q7" s="70">
        <v>715</v>
      </c>
      <c r="R7" s="74">
        <v>23.9</v>
      </c>
      <c r="S7" s="70">
        <v>2143</v>
      </c>
      <c r="T7" s="71">
        <v>74.5</v>
      </c>
      <c r="U7" s="70">
        <v>734</v>
      </c>
      <c r="V7" s="71">
        <v>25.5</v>
      </c>
      <c r="W7" s="84">
        <v>2151</v>
      </c>
      <c r="X7" s="71">
        <v>75.400000000000006</v>
      </c>
      <c r="Y7" s="70">
        <v>700</v>
      </c>
      <c r="Z7" s="74">
        <v>24.6</v>
      </c>
      <c r="AA7" s="70">
        <v>2083</v>
      </c>
      <c r="AB7" s="71">
        <v>74.400000000000006</v>
      </c>
      <c r="AC7" s="70">
        <v>718</v>
      </c>
      <c r="AD7" s="74">
        <v>25.6</v>
      </c>
    </row>
    <row r="8" spans="1:30" ht="15" thickBot="1" x14ac:dyDescent="0.35">
      <c r="A8" s="73" t="s">
        <v>50</v>
      </c>
      <c r="B8" s="39" t="s">
        <v>51</v>
      </c>
      <c r="C8" s="70">
        <v>28529</v>
      </c>
      <c r="D8" s="71">
        <v>80.7</v>
      </c>
      <c r="E8" s="70">
        <v>6810</v>
      </c>
      <c r="F8" s="71">
        <v>19.3</v>
      </c>
      <c r="G8" s="84">
        <v>28643</v>
      </c>
      <c r="H8" s="71">
        <v>81.3</v>
      </c>
      <c r="I8" s="70">
        <v>6603</v>
      </c>
      <c r="J8" s="74">
        <v>18.7</v>
      </c>
      <c r="K8" s="70">
        <v>29447</v>
      </c>
      <c r="L8" s="71">
        <v>80.8</v>
      </c>
      <c r="M8" s="70">
        <v>6975</v>
      </c>
      <c r="N8" s="71">
        <v>19.2</v>
      </c>
      <c r="O8" s="84">
        <v>31391</v>
      </c>
      <c r="P8" s="71">
        <v>82.5</v>
      </c>
      <c r="Q8" s="70">
        <v>6672</v>
      </c>
      <c r="R8" s="74">
        <v>17.5</v>
      </c>
      <c r="S8" s="70">
        <v>32068</v>
      </c>
      <c r="T8" s="71">
        <v>81.599999999999994</v>
      </c>
      <c r="U8" s="70">
        <v>7224</v>
      </c>
      <c r="V8" s="71">
        <v>18.399999999999999</v>
      </c>
      <c r="W8" s="84">
        <v>32135</v>
      </c>
      <c r="X8" s="71">
        <v>81.7</v>
      </c>
      <c r="Y8" s="70">
        <v>7214</v>
      </c>
      <c r="Z8" s="74">
        <v>18.3</v>
      </c>
      <c r="AA8" s="70">
        <v>34128</v>
      </c>
      <c r="AB8" s="71">
        <v>80.7</v>
      </c>
      <c r="AC8" s="70">
        <v>8171</v>
      </c>
      <c r="AD8" s="74">
        <v>19.3</v>
      </c>
    </row>
    <row r="9" spans="1:30" ht="15" thickBot="1" x14ac:dyDescent="0.35">
      <c r="A9" s="73" t="s">
        <v>52</v>
      </c>
      <c r="B9" s="39" t="s">
        <v>53</v>
      </c>
      <c r="C9" s="70">
        <v>15409</v>
      </c>
      <c r="D9" s="71">
        <v>72.900000000000006</v>
      </c>
      <c r="E9" s="70">
        <v>5730</v>
      </c>
      <c r="F9" s="71">
        <v>27.1</v>
      </c>
      <c r="G9" s="84">
        <v>17082</v>
      </c>
      <c r="H9" s="71">
        <v>74.2</v>
      </c>
      <c r="I9" s="70">
        <v>5939</v>
      </c>
      <c r="J9" s="74">
        <v>25.8</v>
      </c>
      <c r="K9" s="70">
        <v>17697</v>
      </c>
      <c r="L9" s="71">
        <v>74.5</v>
      </c>
      <c r="M9" s="70">
        <v>6043</v>
      </c>
      <c r="N9" s="71">
        <v>25.5</v>
      </c>
      <c r="O9" s="84">
        <v>17380</v>
      </c>
      <c r="P9" s="71">
        <v>74.400000000000006</v>
      </c>
      <c r="Q9" s="70">
        <v>5984</v>
      </c>
      <c r="R9" s="74">
        <v>25.6</v>
      </c>
      <c r="S9" s="70">
        <v>17181</v>
      </c>
      <c r="T9" s="71">
        <v>73.7</v>
      </c>
      <c r="U9" s="70">
        <v>6133</v>
      </c>
      <c r="V9" s="71">
        <v>26.3</v>
      </c>
      <c r="W9" s="84">
        <v>17104</v>
      </c>
      <c r="X9" s="71">
        <v>72.400000000000006</v>
      </c>
      <c r="Y9" s="70">
        <v>6531</v>
      </c>
      <c r="Z9" s="74">
        <v>27.6</v>
      </c>
      <c r="AA9" s="70">
        <v>18215</v>
      </c>
      <c r="AB9" s="71">
        <v>73.2</v>
      </c>
      <c r="AC9" s="70">
        <v>6684</v>
      </c>
      <c r="AD9" s="74">
        <v>26.8</v>
      </c>
    </row>
    <row r="10" spans="1:30" ht="15" thickBot="1" x14ac:dyDescent="0.35">
      <c r="A10" s="73" t="s">
        <v>54</v>
      </c>
      <c r="B10" s="39" t="s">
        <v>55</v>
      </c>
      <c r="C10" s="70">
        <v>33688</v>
      </c>
      <c r="D10" s="71">
        <v>68.400000000000006</v>
      </c>
      <c r="E10" s="70">
        <v>15542</v>
      </c>
      <c r="F10" s="71">
        <v>31.6</v>
      </c>
      <c r="G10" s="84">
        <v>32885</v>
      </c>
      <c r="H10" s="71">
        <v>68.5</v>
      </c>
      <c r="I10" s="70">
        <v>15128</v>
      </c>
      <c r="J10" s="74">
        <v>31.5</v>
      </c>
      <c r="K10" s="70">
        <v>34192</v>
      </c>
      <c r="L10" s="71">
        <v>67.900000000000006</v>
      </c>
      <c r="M10" s="70">
        <v>16182</v>
      </c>
      <c r="N10" s="71">
        <v>32.1</v>
      </c>
      <c r="O10" s="84">
        <v>34996</v>
      </c>
      <c r="P10" s="71">
        <v>68</v>
      </c>
      <c r="Q10" s="70">
        <v>16503</v>
      </c>
      <c r="R10" s="74">
        <v>32</v>
      </c>
      <c r="S10" s="70">
        <v>35833</v>
      </c>
      <c r="T10" s="71">
        <v>67.2</v>
      </c>
      <c r="U10" s="70">
        <v>17501</v>
      </c>
      <c r="V10" s="71">
        <v>32.799999999999997</v>
      </c>
      <c r="W10" s="84">
        <v>39019</v>
      </c>
      <c r="X10" s="71">
        <v>69.5</v>
      </c>
      <c r="Y10" s="70">
        <v>17137</v>
      </c>
      <c r="Z10" s="74">
        <v>30.5</v>
      </c>
      <c r="AA10" s="70">
        <v>42135</v>
      </c>
      <c r="AB10" s="71">
        <v>70.7</v>
      </c>
      <c r="AC10" s="70">
        <v>17442</v>
      </c>
      <c r="AD10" s="74">
        <v>29.3</v>
      </c>
    </row>
    <row r="11" spans="1:30" ht="15" thickBot="1" x14ac:dyDescent="0.35">
      <c r="A11" s="73" t="s">
        <v>56</v>
      </c>
      <c r="B11" s="39" t="s">
        <v>57</v>
      </c>
      <c r="C11" s="70">
        <v>199107</v>
      </c>
      <c r="D11" s="71">
        <v>78.099999999999994</v>
      </c>
      <c r="E11" s="70">
        <v>55925</v>
      </c>
      <c r="F11" s="71">
        <v>21.9</v>
      </c>
      <c r="G11" s="84">
        <v>196713</v>
      </c>
      <c r="H11" s="71">
        <v>77.3</v>
      </c>
      <c r="I11" s="70">
        <v>57829</v>
      </c>
      <c r="J11" s="74">
        <v>22.7</v>
      </c>
      <c r="K11" s="70">
        <v>205521</v>
      </c>
      <c r="L11" s="71">
        <v>76.900000000000006</v>
      </c>
      <c r="M11" s="70">
        <v>61727</v>
      </c>
      <c r="N11" s="71">
        <v>23.1</v>
      </c>
      <c r="O11" s="84">
        <v>211771</v>
      </c>
      <c r="P11" s="71">
        <v>76.3</v>
      </c>
      <c r="Q11" s="70">
        <v>65831</v>
      </c>
      <c r="R11" s="74">
        <v>23.7</v>
      </c>
      <c r="S11" s="70">
        <v>222533</v>
      </c>
      <c r="T11" s="71">
        <v>75.5</v>
      </c>
      <c r="U11" s="70">
        <v>72132</v>
      </c>
      <c r="V11" s="71">
        <v>24.5</v>
      </c>
      <c r="W11" s="84">
        <v>230496</v>
      </c>
      <c r="X11" s="71">
        <v>74.900000000000006</v>
      </c>
      <c r="Y11" s="70">
        <v>77315</v>
      </c>
      <c r="Z11" s="74">
        <v>25.1</v>
      </c>
      <c r="AA11" s="70">
        <v>243852</v>
      </c>
      <c r="AB11" s="71">
        <v>73.900000000000006</v>
      </c>
      <c r="AC11" s="70">
        <v>86145</v>
      </c>
      <c r="AD11" s="74">
        <v>26.1</v>
      </c>
    </row>
    <row r="12" spans="1:30" ht="15" thickBot="1" x14ac:dyDescent="0.35">
      <c r="A12" s="73" t="s">
        <v>58</v>
      </c>
      <c r="B12" s="39" t="s">
        <v>59</v>
      </c>
      <c r="C12" s="70">
        <v>27424</v>
      </c>
      <c r="D12" s="71">
        <v>78.900000000000006</v>
      </c>
      <c r="E12" s="70">
        <v>7331</v>
      </c>
      <c r="F12" s="71">
        <v>21.1</v>
      </c>
      <c r="G12" s="84">
        <v>28290</v>
      </c>
      <c r="H12" s="71">
        <v>78.2</v>
      </c>
      <c r="I12" s="70">
        <v>7889</v>
      </c>
      <c r="J12" s="74">
        <v>21.8</v>
      </c>
      <c r="K12" s="70">
        <v>28781</v>
      </c>
      <c r="L12" s="71">
        <v>77.2</v>
      </c>
      <c r="M12" s="70">
        <v>8485</v>
      </c>
      <c r="N12" s="71">
        <v>22.8</v>
      </c>
      <c r="O12" s="84">
        <v>28905</v>
      </c>
      <c r="P12" s="71">
        <v>77.099999999999994</v>
      </c>
      <c r="Q12" s="70">
        <v>8602</v>
      </c>
      <c r="R12" s="74">
        <v>22.9</v>
      </c>
      <c r="S12" s="70">
        <v>28730</v>
      </c>
      <c r="T12" s="71">
        <v>76.599999999999994</v>
      </c>
      <c r="U12" s="70">
        <v>8789</v>
      </c>
      <c r="V12" s="71">
        <v>23.4</v>
      </c>
      <c r="W12" s="84">
        <v>28441</v>
      </c>
      <c r="X12" s="71">
        <v>76.599999999999994</v>
      </c>
      <c r="Y12" s="70">
        <v>8710</v>
      </c>
      <c r="Z12" s="74">
        <v>23.4</v>
      </c>
      <c r="AA12" s="70">
        <v>28814</v>
      </c>
      <c r="AB12" s="71">
        <v>76.7</v>
      </c>
      <c r="AC12" s="70">
        <v>8734</v>
      </c>
      <c r="AD12" s="74">
        <v>23.3</v>
      </c>
    </row>
    <row r="13" spans="1:30" ht="15" thickBot="1" x14ac:dyDescent="0.35">
      <c r="A13" s="73" t="s">
        <v>60</v>
      </c>
      <c r="B13" s="39" t="s">
        <v>61</v>
      </c>
      <c r="C13" s="70">
        <v>24576</v>
      </c>
      <c r="D13" s="71">
        <v>84.2</v>
      </c>
      <c r="E13" s="70">
        <v>4617</v>
      </c>
      <c r="F13" s="71">
        <v>15.8</v>
      </c>
      <c r="G13" s="84">
        <v>24522</v>
      </c>
      <c r="H13" s="71">
        <v>83.2</v>
      </c>
      <c r="I13" s="70">
        <v>4942</v>
      </c>
      <c r="J13" s="74">
        <v>16.8</v>
      </c>
      <c r="K13" s="70">
        <v>25074</v>
      </c>
      <c r="L13" s="71">
        <v>83.2</v>
      </c>
      <c r="M13" s="70">
        <v>5070</v>
      </c>
      <c r="N13" s="71">
        <v>16.8</v>
      </c>
      <c r="O13" s="84">
        <v>25041</v>
      </c>
      <c r="P13" s="71">
        <v>82.8</v>
      </c>
      <c r="Q13" s="70">
        <v>5204</v>
      </c>
      <c r="R13" s="74">
        <v>17.2</v>
      </c>
      <c r="S13" s="70">
        <v>24820</v>
      </c>
      <c r="T13" s="71">
        <v>82.7</v>
      </c>
      <c r="U13" s="70">
        <v>5183</v>
      </c>
      <c r="V13" s="71">
        <v>17.3</v>
      </c>
      <c r="W13" s="84">
        <v>24321</v>
      </c>
      <c r="X13" s="71">
        <v>82.3</v>
      </c>
      <c r="Y13" s="70">
        <v>5215</v>
      </c>
      <c r="Z13" s="74">
        <v>17.7</v>
      </c>
      <c r="AA13" s="70">
        <v>24845</v>
      </c>
      <c r="AB13" s="71">
        <v>81.8</v>
      </c>
      <c r="AC13" s="70">
        <v>5540</v>
      </c>
      <c r="AD13" s="74">
        <v>18.2</v>
      </c>
    </row>
    <row r="14" spans="1:30" ht="15" thickBot="1" x14ac:dyDescent="0.35">
      <c r="A14" s="73" t="s">
        <v>62</v>
      </c>
      <c r="B14" s="39" t="s">
        <v>195</v>
      </c>
      <c r="C14" s="70">
        <v>8735</v>
      </c>
      <c r="D14" s="71">
        <v>90.1</v>
      </c>
      <c r="E14" s="70">
        <v>963</v>
      </c>
      <c r="F14" s="71">
        <v>9.9</v>
      </c>
      <c r="G14" s="84">
        <v>8630</v>
      </c>
      <c r="H14" s="71">
        <v>88.2</v>
      </c>
      <c r="I14" s="70">
        <v>1158</v>
      </c>
      <c r="J14" s="74">
        <v>11.8</v>
      </c>
      <c r="K14" s="70">
        <v>8678</v>
      </c>
      <c r="L14" s="71">
        <v>89.6</v>
      </c>
      <c r="M14" s="70">
        <v>1003</v>
      </c>
      <c r="N14" s="71">
        <v>10.4</v>
      </c>
      <c r="O14" s="84">
        <v>8761</v>
      </c>
      <c r="P14" s="71">
        <v>89.5</v>
      </c>
      <c r="Q14" s="70">
        <v>1029</v>
      </c>
      <c r="R14" s="74">
        <v>10.5</v>
      </c>
      <c r="S14" s="70">
        <v>8802</v>
      </c>
      <c r="T14" s="71">
        <v>89</v>
      </c>
      <c r="U14" s="70">
        <v>1088</v>
      </c>
      <c r="V14" s="71">
        <v>11</v>
      </c>
      <c r="W14" s="84">
        <v>8874</v>
      </c>
      <c r="X14" s="71">
        <v>89.8</v>
      </c>
      <c r="Y14" s="70">
        <v>1009</v>
      </c>
      <c r="Z14" s="74">
        <v>10.199999999999999</v>
      </c>
      <c r="AA14" s="70">
        <v>9072</v>
      </c>
      <c r="AB14" s="71">
        <v>87.4</v>
      </c>
      <c r="AC14" s="70">
        <v>1310</v>
      </c>
      <c r="AD14" s="74">
        <v>12.6</v>
      </c>
    </row>
    <row r="15" spans="1:30" ht="15" thickBot="1" x14ac:dyDescent="0.35">
      <c r="A15" s="73" t="s">
        <v>63</v>
      </c>
      <c r="B15" s="39" t="s">
        <v>64</v>
      </c>
      <c r="C15" s="70">
        <v>6935</v>
      </c>
      <c r="D15" s="71">
        <v>80.7</v>
      </c>
      <c r="E15" s="70">
        <v>1663</v>
      </c>
      <c r="F15" s="71">
        <v>19.3</v>
      </c>
      <c r="G15" s="84">
        <v>6776</v>
      </c>
      <c r="H15" s="71">
        <v>78.900000000000006</v>
      </c>
      <c r="I15" s="70">
        <v>1810</v>
      </c>
      <c r="J15" s="74">
        <v>21.1</v>
      </c>
      <c r="K15" s="70">
        <v>7437</v>
      </c>
      <c r="L15" s="71">
        <v>78.3</v>
      </c>
      <c r="M15" s="70">
        <v>2057</v>
      </c>
      <c r="N15" s="71">
        <v>21.7</v>
      </c>
      <c r="O15" s="84">
        <v>7524</v>
      </c>
      <c r="P15" s="71">
        <v>78.2</v>
      </c>
      <c r="Q15" s="70">
        <v>2099</v>
      </c>
      <c r="R15" s="74">
        <v>21.8</v>
      </c>
      <c r="S15" s="70">
        <v>7453</v>
      </c>
      <c r="T15" s="71">
        <v>77.400000000000006</v>
      </c>
      <c r="U15" s="70">
        <v>2179</v>
      </c>
      <c r="V15" s="71">
        <v>22.6</v>
      </c>
      <c r="W15" s="84">
        <v>7709</v>
      </c>
      <c r="X15" s="71">
        <v>78.400000000000006</v>
      </c>
      <c r="Y15" s="70">
        <v>2127</v>
      </c>
      <c r="Z15" s="74">
        <v>21.6</v>
      </c>
      <c r="AA15" s="70">
        <v>7476</v>
      </c>
      <c r="AB15" s="71">
        <v>77.7</v>
      </c>
      <c r="AC15" s="70">
        <v>2141</v>
      </c>
      <c r="AD15" s="74">
        <v>22.3</v>
      </c>
    </row>
    <row r="16" spans="1:30" ht="15" thickBot="1" x14ac:dyDescent="0.35">
      <c r="A16" s="73" t="s">
        <v>65</v>
      </c>
      <c r="B16" s="39" t="s">
        <v>66</v>
      </c>
      <c r="C16" s="70">
        <v>99295</v>
      </c>
      <c r="D16" s="71">
        <v>66.7</v>
      </c>
      <c r="E16" s="70">
        <v>49551</v>
      </c>
      <c r="F16" s="71">
        <v>33.299999999999997</v>
      </c>
      <c r="G16" s="84">
        <v>107881</v>
      </c>
      <c r="H16" s="71">
        <v>66.900000000000006</v>
      </c>
      <c r="I16" s="70">
        <v>53438</v>
      </c>
      <c r="J16" s="74">
        <v>33.1</v>
      </c>
      <c r="K16" s="70">
        <v>111025</v>
      </c>
      <c r="L16" s="71">
        <v>66.7</v>
      </c>
      <c r="M16" s="70">
        <v>55525</v>
      </c>
      <c r="N16" s="71">
        <v>33.299999999999997</v>
      </c>
      <c r="O16" s="84">
        <v>113289</v>
      </c>
      <c r="P16" s="71">
        <v>66.099999999999994</v>
      </c>
      <c r="Q16" s="70">
        <v>57987</v>
      </c>
      <c r="R16" s="74">
        <v>33.9</v>
      </c>
      <c r="S16" s="70">
        <v>114999</v>
      </c>
      <c r="T16" s="71">
        <v>66.2</v>
      </c>
      <c r="U16" s="70">
        <v>58591</v>
      </c>
      <c r="V16" s="71">
        <v>33.799999999999997</v>
      </c>
      <c r="W16" s="84">
        <v>116190</v>
      </c>
      <c r="X16" s="71">
        <v>65.5</v>
      </c>
      <c r="Y16" s="70">
        <v>61071</v>
      </c>
      <c r="Z16" s="74">
        <v>34.5</v>
      </c>
      <c r="AA16" s="70">
        <v>119402</v>
      </c>
      <c r="AB16" s="71">
        <v>65.7</v>
      </c>
      <c r="AC16" s="70">
        <v>62439</v>
      </c>
      <c r="AD16" s="74">
        <v>34.299999999999997</v>
      </c>
    </row>
    <row r="17" spans="1:30" ht="15" thickBot="1" x14ac:dyDescent="0.35">
      <c r="A17" s="73" t="s">
        <v>67</v>
      </c>
      <c r="B17" s="39" t="s">
        <v>68</v>
      </c>
      <c r="C17" s="70">
        <v>45824</v>
      </c>
      <c r="D17" s="71">
        <v>80.8</v>
      </c>
      <c r="E17" s="70">
        <v>10866</v>
      </c>
      <c r="F17" s="71">
        <v>19.2</v>
      </c>
      <c r="G17" s="84">
        <v>46784</v>
      </c>
      <c r="H17" s="71">
        <v>79.2</v>
      </c>
      <c r="I17" s="70">
        <v>12307</v>
      </c>
      <c r="J17" s="74">
        <v>20.8</v>
      </c>
      <c r="K17" s="70">
        <v>48437</v>
      </c>
      <c r="L17" s="71">
        <v>78.900000000000006</v>
      </c>
      <c r="M17" s="70">
        <v>12959</v>
      </c>
      <c r="N17" s="71">
        <v>21.1</v>
      </c>
      <c r="O17" s="84">
        <v>49714</v>
      </c>
      <c r="P17" s="71">
        <v>78.5</v>
      </c>
      <c r="Q17" s="70">
        <v>13581</v>
      </c>
      <c r="R17" s="74">
        <v>21.5</v>
      </c>
      <c r="S17" s="70">
        <v>50219</v>
      </c>
      <c r="T17" s="71">
        <v>78.099999999999994</v>
      </c>
      <c r="U17" s="70">
        <v>14102</v>
      </c>
      <c r="V17" s="71">
        <v>21.9</v>
      </c>
      <c r="W17" s="84">
        <v>50641</v>
      </c>
      <c r="X17" s="71">
        <v>77.5</v>
      </c>
      <c r="Y17" s="70">
        <v>14662</v>
      </c>
      <c r="Z17" s="74">
        <v>22.5</v>
      </c>
      <c r="AA17" s="70">
        <v>53750</v>
      </c>
      <c r="AB17" s="71">
        <v>77.5</v>
      </c>
      <c r="AC17" s="70">
        <v>15600</v>
      </c>
      <c r="AD17" s="74">
        <v>22.5</v>
      </c>
    </row>
    <row r="18" spans="1:30" ht="15" thickBot="1" x14ac:dyDescent="0.35">
      <c r="A18" s="73" t="s">
        <v>69</v>
      </c>
      <c r="B18" s="39" t="s">
        <v>70</v>
      </c>
      <c r="C18" s="70">
        <v>6586</v>
      </c>
      <c r="D18" s="71">
        <v>71.400000000000006</v>
      </c>
      <c r="E18" s="70">
        <v>2633</v>
      </c>
      <c r="F18" s="71">
        <v>28.6</v>
      </c>
      <c r="G18" s="84">
        <v>7777</v>
      </c>
      <c r="H18" s="71">
        <v>69.8</v>
      </c>
      <c r="I18" s="70">
        <v>3367</v>
      </c>
      <c r="J18" s="74">
        <v>30.2</v>
      </c>
      <c r="K18" s="70">
        <v>6996</v>
      </c>
      <c r="L18" s="71">
        <v>67.5</v>
      </c>
      <c r="M18" s="70">
        <v>3375</v>
      </c>
      <c r="N18" s="71">
        <v>32.5</v>
      </c>
      <c r="O18" s="84">
        <v>7304</v>
      </c>
      <c r="P18" s="71">
        <v>66.3</v>
      </c>
      <c r="Q18" s="70">
        <v>3705</v>
      </c>
      <c r="R18" s="74">
        <v>33.700000000000003</v>
      </c>
      <c r="S18" s="70">
        <v>6841</v>
      </c>
      <c r="T18" s="71">
        <v>64.400000000000006</v>
      </c>
      <c r="U18" s="70">
        <v>3782</v>
      </c>
      <c r="V18" s="71">
        <v>35.6</v>
      </c>
      <c r="W18" s="84">
        <v>6497</v>
      </c>
      <c r="X18" s="71">
        <v>64.8</v>
      </c>
      <c r="Y18" s="70">
        <v>3535</v>
      </c>
      <c r="Z18" s="74">
        <v>35.200000000000003</v>
      </c>
      <c r="AA18" s="70">
        <v>6201</v>
      </c>
      <c r="AB18" s="71">
        <v>64.3</v>
      </c>
      <c r="AC18" s="70">
        <v>3440</v>
      </c>
      <c r="AD18" s="74">
        <v>35.700000000000003</v>
      </c>
    </row>
    <row r="19" spans="1:30" ht="15" thickBot="1" x14ac:dyDescent="0.35">
      <c r="A19" s="73" t="s">
        <v>71</v>
      </c>
      <c r="B19" s="39" t="s">
        <v>72</v>
      </c>
      <c r="C19" s="70">
        <v>27738</v>
      </c>
      <c r="D19" s="71">
        <v>77.900000000000006</v>
      </c>
      <c r="E19" s="70">
        <v>7854</v>
      </c>
      <c r="F19" s="71">
        <v>22.1</v>
      </c>
      <c r="G19" s="84">
        <v>28410</v>
      </c>
      <c r="H19" s="71">
        <v>78.2</v>
      </c>
      <c r="I19" s="70">
        <v>7929</v>
      </c>
      <c r="J19" s="74">
        <v>21.8</v>
      </c>
      <c r="K19" s="70">
        <v>28232</v>
      </c>
      <c r="L19" s="71">
        <v>77.599999999999994</v>
      </c>
      <c r="M19" s="70">
        <v>8134</v>
      </c>
      <c r="N19" s="71">
        <v>22.4</v>
      </c>
      <c r="O19" s="84">
        <v>27810</v>
      </c>
      <c r="P19" s="71">
        <v>79.3</v>
      </c>
      <c r="Q19" s="70">
        <v>7277</v>
      </c>
      <c r="R19" s="74">
        <v>20.7</v>
      </c>
      <c r="S19" s="70">
        <v>27757</v>
      </c>
      <c r="T19" s="71">
        <v>78.5</v>
      </c>
      <c r="U19" s="70">
        <v>7585</v>
      </c>
      <c r="V19" s="71">
        <v>21.5</v>
      </c>
      <c r="W19" s="84">
        <v>27601</v>
      </c>
      <c r="X19" s="71">
        <v>79.2</v>
      </c>
      <c r="Y19" s="70">
        <v>7229</v>
      </c>
      <c r="Z19" s="74">
        <v>20.8</v>
      </c>
      <c r="AA19" s="70">
        <v>28029</v>
      </c>
      <c r="AB19" s="71">
        <v>79.5</v>
      </c>
      <c r="AC19" s="70">
        <v>7209</v>
      </c>
      <c r="AD19" s="74">
        <v>20.5</v>
      </c>
    </row>
    <row r="20" spans="1:30" ht="15" thickBot="1" x14ac:dyDescent="0.35">
      <c r="A20" s="73" t="s">
        <v>73</v>
      </c>
      <c r="B20" s="39" t="s">
        <v>74</v>
      </c>
      <c r="C20" s="70">
        <v>10096</v>
      </c>
      <c r="D20" s="71">
        <v>78.2</v>
      </c>
      <c r="E20" s="70">
        <v>2810</v>
      </c>
      <c r="F20" s="71">
        <v>21.8</v>
      </c>
      <c r="G20" s="84">
        <v>11805</v>
      </c>
      <c r="H20" s="71">
        <v>78.599999999999994</v>
      </c>
      <c r="I20" s="70">
        <v>3217</v>
      </c>
      <c r="J20" s="74">
        <v>21.4</v>
      </c>
      <c r="K20" s="70">
        <v>12173</v>
      </c>
      <c r="L20" s="71">
        <v>77.400000000000006</v>
      </c>
      <c r="M20" s="70">
        <v>3557</v>
      </c>
      <c r="N20" s="71">
        <v>22.6</v>
      </c>
      <c r="O20" s="84">
        <v>12719</v>
      </c>
      <c r="P20" s="71">
        <v>76</v>
      </c>
      <c r="Q20" s="70">
        <v>4025</v>
      </c>
      <c r="R20" s="74">
        <v>24</v>
      </c>
      <c r="S20" s="70">
        <v>12965</v>
      </c>
      <c r="T20" s="71">
        <v>75.599999999999994</v>
      </c>
      <c r="U20" s="70">
        <v>4181</v>
      </c>
      <c r="V20" s="71">
        <v>24.4</v>
      </c>
      <c r="W20" s="84">
        <v>13356</v>
      </c>
      <c r="X20" s="71">
        <v>75.099999999999994</v>
      </c>
      <c r="Y20" s="70">
        <v>4423</v>
      </c>
      <c r="Z20" s="74">
        <v>24.9</v>
      </c>
      <c r="AA20" s="70">
        <v>14375</v>
      </c>
      <c r="AB20" s="71">
        <v>75.5</v>
      </c>
      <c r="AC20" s="70">
        <v>4670</v>
      </c>
      <c r="AD20" s="74">
        <v>24.5</v>
      </c>
    </row>
    <row r="21" spans="1:30" ht="15" thickBot="1" x14ac:dyDescent="0.35">
      <c r="A21" s="73" t="s">
        <v>75</v>
      </c>
      <c r="B21" s="39" t="s">
        <v>76</v>
      </c>
      <c r="C21" s="70">
        <v>78752</v>
      </c>
      <c r="D21" s="71">
        <v>76.5</v>
      </c>
      <c r="E21" s="70">
        <v>24201</v>
      </c>
      <c r="F21" s="71">
        <v>23.5</v>
      </c>
      <c r="G21" s="84">
        <v>76927</v>
      </c>
      <c r="H21" s="71">
        <v>76</v>
      </c>
      <c r="I21" s="70">
        <v>24335</v>
      </c>
      <c r="J21" s="74">
        <v>24</v>
      </c>
      <c r="K21" s="70">
        <v>72801</v>
      </c>
      <c r="L21" s="71">
        <v>75.599999999999994</v>
      </c>
      <c r="M21" s="70">
        <v>23471</v>
      </c>
      <c r="N21" s="71">
        <v>24.4</v>
      </c>
      <c r="O21" s="84">
        <v>74377</v>
      </c>
      <c r="P21" s="71">
        <v>75.599999999999994</v>
      </c>
      <c r="Q21" s="70">
        <v>23997</v>
      </c>
      <c r="R21" s="74">
        <v>24.4</v>
      </c>
      <c r="S21" s="70">
        <v>76373</v>
      </c>
      <c r="T21" s="71">
        <v>75.5</v>
      </c>
      <c r="U21" s="70">
        <v>24826</v>
      </c>
      <c r="V21" s="71">
        <v>24.5</v>
      </c>
      <c r="W21" s="84">
        <v>74759</v>
      </c>
      <c r="X21" s="71">
        <v>75.3</v>
      </c>
      <c r="Y21" s="70">
        <v>24493</v>
      </c>
      <c r="Z21" s="74">
        <v>24.7</v>
      </c>
      <c r="AA21" s="70">
        <v>73761</v>
      </c>
      <c r="AB21" s="71">
        <v>74.900000000000006</v>
      </c>
      <c r="AC21" s="70">
        <v>24760</v>
      </c>
      <c r="AD21" s="74">
        <v>25.1</v>
      </c>
    </row>
    <row r="22" spans="1:30" ht="15" thickBot="1" x14ac:dyDescent="0.35">
      <c r="A22" s="73" t="s">
        <v>77</v>
      </c>
      <c r="B22" s="39" t="s">
        <v>78</v>
      </c>
      <c r="C22" s="70">
        <v>51052</v>
      </c>
      <c r="D22" s="71">
        <v>83.8</v>
      </c>
      <c r="E22" s="70">
        <v>9868</v>
      </c>
      <c r="F22" s="71">
        <v>16.2</v>
      </c>
      <c r="G22" s="84">
        <v>51084</v>
      </c>
      <c r="H22" s="71">
        <v>82.4</v>
      </c>
      <c r="I22" s="70">
        <v>10903</v>
      </c>
      <c r="J22" s="74">
        <v>17.600000000000001</v>
      </c>
      <c r="K22" s="70">
        <v>51875</v>
      </c>
      <c r="L22" s="71">
        <v>81.7</v>
      </c>
      <c r="M22" s="70">
        <v>11640</v>
      </c>
      <c r="N22" s="71">
        <v>18.3</v>
      </c>
      <c r="O22" s="84">
        <v>50695</v>
      </c>
      <c r="P22" s="71">
        <v>81.900000000000006</v>
      </c>
      <c r="Q22" s="70">
        <v>11231</v>
      </c>
      <c r="R22" s="74">
        <v>18.100000000000001</v>
      </c>
      <c r="S22" s="70">
        <v>52226</v>
      </c>
      <c r="T22" s="71">
        <v>82.2</v>
      </c>
      <c r="U22" s="70">
        <v>11342</v>
      </c>
      <c r="V22" s="71">
        <v>17.8</v>
      </c>
      <c r="W22" s="84">
        <v>50373</v>
      </c>
      <c r="X22" s="71">
        <v>81.900000000000006</v>
      </c>
      <c r="Y22" s="70">
        <v>11153</v>
      </c>
      <c r="Z22" s="74">
        <v>18.100000000000001</v>
      </c>
      <c r="AA22" s="70">
        <v>51588</v>
      </c>
      <c r="AB22" s="71">
        <v>78.8</v>
      </c>
      <c r="AC22" s="70">
        <v>13918</v>
      </c>
      <c r="AD22" s="74">
        <v>21.2</v>
      </c>
    </row>
    <row r="23" spans="1:30" ht="15" thickBot="1" x14ac:dyDescent="0.35">
      <c r="A23" s="73" t="s">
        <v>79</v>
      </c>
      <c r="B23" s="39" t="s">
        <v>80</v>
      </c>
      <c r="C23" s="70">
        <v>20622</v>
      </c>
      <c r="D23" s="71">
        <v>78.400000000000006</v>
      </c>
      <c r="E23" s="70">
        <v>5669</v>
      </c>
      <c r="F23" s="71">
        <v>21.6</v>
      </c>
      <c r="G23" s="84">
        <v>21063</v>
      </c>
      <c r="H23" s="71">
        <v>77.8</v>
      </c>
      <c r="I23" s="70">
        <v>6025</v>
      </c>
      <c r="J23" s="74">
        <v>22.2</v>
      </c>
      <c r="K23" s="70">
        <v>21306</v>
      </c>
      <c r="L23" s="71">
        <v>77</v>
      </c>
      <c r="M23" s="70">
        <v>6350</v>
      </c>
      <c r="N23" s="71">
        <v>23</v>
      </c>
      <c r="O23" s="84">
        <v>20990</v>
      </c>
      <c r="P23" s="71">
        <v>76.7</v>
      </c>
      <c r="Q23" s="70">
        <v>6379</v>
      </c>
      <c r="R23" s="74">
        <v>23.3</v>
      </c>
      <c r="S23" s="70">
        <v>20806</v>
      </c>
      <c r="T23" s="71">
        <v>76</v>
      </c>
      <c r="U23" s="70">
        <v>6574</v>
      </c>
      <c r="V23" s="71">
        <v>24</v>
      </c>
      <c r="W23" s="84">
        <v>21140</v>
      </c>
      <c r="X23" s="71">
        <v>75.5</v>
      </c>
      <c r="Y23" s="70">
        <v>6854</v>
      </c>
      <c r="Z23" s="74">
        <v>24.5</v>
      </c>
      <c r="AA23" s="70">
        <v>21237</v>
      </c>
      <c r="AB23" s="71">
        <v>75</v>
      </c>
      <c r="AC23" s="70">
        <v>7081</v>
      </c>
      <c r="AD23" s="74">
        <v>25</v>
      </c>
    </row>
    <row r="24" spans="1:30" ht="15" thickBot="1" x14ac:dyDescent="0.35">
      <c r="A24" s="73" t="s">
        <v>81</v>
      </c>
      <c r="B24" s="39" t="s">
        <v>82</v>
      </c>
      <c r="C24" s="70">
        <v>24435</v>
      </c>
      <c r="D24" s="71">
        <v>77.400000000000006</v>
      </c>
      <c r="E24" s="70">
        <v>7154</v>
      </c>
      <c r="F24" s="71">
        <v>22.6</v>
      </c>
      <c r="G24" s="84">
        <v>25671</v>
      </c>
      <c r="H24" s="71">
        <v>75.5</v>
      </c>
      <c r="I24" s="70">
        <v>8310</v>
      </c>
      <c r="J24" s="74">
        <v>24.5</v>
      </c>
      <c r="K24" s="70">
        <v>25517</v>
      </c>
      <c r="L24" s="71">
        <v>75.3</v>
      </c>
      <c r="M24" s="70">
        <v>8376</v>
      </c>
      <c r="N24" s="71">
        <v>24.7</v>
      </c>
      <c r="O24" s="84">
        <v>25982</v>
      </c>
      <c r="P24" s="71">
        <v>75.7</v>
      </c>
      <c r="Q24" s="70">
        <v>8326</v>
      </c>
      <c r="R24" s="74">
        <v>24.3</v>
      </c>
      <c r="S24" s="70">
        <v>26280</v>
      </c>
      <c r="T24" s="71">
        <v>75.400000000000006</v>
      </c>
      <c r="U24" s="70">
        <v>8591</v>
      </c>
      <c r="V24" s="71">
        <v>24.6</v>
      </c>
      <c r="W24" s="84">
        <v>26131</v>
      </c>
      <c r="X24" s="71">
        <v>74.599999999999994</v>
      </c>
      <c r="Y24" s="70">
        <v>8875</v>
      </c>
      <c r="Z24" s="74">
        <v>25.4</v>
      </c>
      <c r="AA24" s="70">
        <v>26974</v>
      </c>
      <c r="AB24" s="71">
        <v>74.900000000000006</v>
      </c>
      <c r="AC24" s="70">
        <v>9023</v>
      </c>
      <c r="AD24" s="74">
        <v>25.1</v>
      </c>
    </row>
    <row r="25" spans="1:30" ht="15" thickBot="1" x14ac:dyDescent="0.35">
      <c r="A25" s="73" t="s">
        <v>83</v>
      </c>
      <c r="B25" s="39" t="s">
        <v>84</v>
      </c>
      <c r="C25" s="70">
        <v>22564</v>
      </c>
      <c r="D25" s="71">
        <v>86.2</v>
      </c>
      <c r="E25" s="70">
        <v>3619</v>
      </c>
      <c r="F25" s="71">
        <v>13.8</v>
      </c>
      <c r="G25" s="84">
        <v>23725</v>
      </c>
      <c r="H25" s="71">
        <v>86</v>
      </c>
      <c r="I25" s="70">
        <v>3873</v>
      </c>
      <c r="J25" s="74">
        <v>14</v>
      </c>
      <c r="K25" s="70">
        <v>22952</v>
      </c>
      <c r="L25" s="71">
        <v>82.7</v>
      </c>
      <c r="M25" s="70">
        <v>4798</v>
      </c>
      <c r="N25" s="71">
        <v>17.3</v>
      </c>
      <c r="O25" s="84">
        <v>23306</v>
      </c>
      <c r="P25" s="71">
        <v>81.900000000000006</v>
      </c>
      <c r="Q25" s="70">
        <v>5143</v>
      </c>
      <c r="R25" s="74">
        <v>18.100000000000001</v>
      </c>
      <c r="S25" s="70">
        <v>23069</v>
      </c>
      <c r="T25" s="71">
        <v>82.1</v>
      </c>
      <c r="U25" s="70">
        <v>5028</v>
      </c>
      <c r="V25" s="71">
        <v>17.899999999999999</v>
      </c>
      <c r="W25" s="84">
        <v>22705</v>
      </c>
      <c r="X25" s="71">
        <v>81.8</v>
      </c>
      <c r="Y25" s="70">
        <v>5038</v>
      </c>
      <c r="Z25" s="74">
        <v>18.2</v>
      </c>
      <c r="AA25" s="70">
        <v>23696</v>
      </c>
      <c r="AB25" s="71">
        <v>81.8</v>
      </c>
      <c r="AC25" s="70">
        <v>5261</v>
      </c>
      <c r="AD25" s="74">
        <v>18.2</v>
      </c>
    </row>
    <row r="26" spans="1:30" ht="15" thickBot="1" x14ac:dyDescent="0.35">
      <c r="A26" s="73" t="s">
        <v>85</v>
      </c>
      <c r="B26" s="39" t="s">
        <v>86</v>
      </c>
      <c r="C26" s="70">
        <v>56063</v>
      </c>
      <c r="D26" s="71">
        <v>86.5</v>
      </c>
      <c r="E26" s="70">
        <v>8713</v>
      </c>
      <c r="F26" s="71">
        <v>13.5</v>
      </c>
      <c r="G26" s="84">
        <v>59181</v>
      </c>
      <c r="H26" s="71">
        <v>85.9</v>
      </c>
      <c r="I26" s="70">
        <v>9739</v>
      </c>
      <c r="J26" s="74">
        <v>14.1</v>
      </c>
      <c r="K26" s="70">
        <v>58813</v>
      </c>
      <c r="L26" s="71">
        <v>85.1</v>
      </c>
      <c r="M26" s="70">
        <v>10338</v>
      </c>
      <c r="N26" s="71">
        <v>14.9</v>
      </c>
      <c r="O26" s="84">
        <v>60190</v>
      </c>
      <c r="P26" s="71">
        <v>85.5</v>
      </c>
      <c r="Q26" s="70">
        <v>10195</v>
      </c>
      <c r="R26" s="74">
        <v>14.5</v>
      </c>
      <c r="S26" s="70">
        <v>58049</v>
      </c>
      <c r="T26" s="71">
        <v>84.9</v>
      </c>
      <c r="U26" s="70">
        <v>10348</v>
      </c>
      <c r="V26" s="71">
        <v>15.1</v>
      </c>
      <c r="W26" s="84">
        <v>59365</v>
      </c>
      <c r="X26" s="71">
        <v>85</v>
      </c>
      <c r="Y26" s="70">
        <v>10483</v>
      </c>
      <c r="Z26" s="74">
        <v>15</v>
      </c>
      <c r="AA26" s="70">
        <v>59716</v>
      </c>
      <c r="AB26" s="71">
        <v>85.6</v>
      </c>
      <c r="AC26" s="70">
        <v>10058</v>
      </c>
      <c r="AD26" s="74">
        <v>14.4</v>
      </c>
    </row>
    <row r="27" spans="1:30" ht="15" thickBot="1" x14ac:dyDescent="0.35">
      <c r="A27" s="73" t="s">
        <v>87</v>
      </c>
      <c r="B27" s="39" t="s">
        <v>88</v>
      </c>
      <c r="C27" s="70">
        <v>34299</v>
      </c>
      <c r="D27" s="71">
        <v>78.099999999999994</v>
      </c>
      <c r="E27" s="70">
        <v>9635</v>
      </c>
      <c r="F27" s="71">
        <v>21.9</v>
      </c>
      <c r="G27" s="84">
        <v>35729</v>
      </c>
      <c r="H27" s="71">
        <v>77.3</v>
      </c>
      <c r="I27" s="70">
        <v>10478</v>
      </c>
      <c r="J27" s="74">
        <v>22.7</v>
      </c>
      <c r="K27" s="70">
        <v>36051</v>
      </c>
      <c r="L27" s="71">
        <v>76.5</v>
      </c>
      <c r="M27" s="70">
        <v>11052</v>
      </c>
      <c r="N27" s="71">
        <v>23.5</v>
      </c>
      <c r="O27" s="84">
        <v>36750</v>
      </c>
      <c r="P27" s="71">
        <v>76</v>
      </c>
      <c r="Q27" s="70">
        <v>11617</v>
      </c>
      <c r="R27" s="74">
        <v>24</v>
      </c>
      <c r="S27" s="70">
        <v>36669</v>
      </c>
      <c r="T27" s="71">
        <v>75.599999999999994</v>
      </c>
      <c r="U27" s="70">
        <v>11861</v>
      </c>
      <c r="V27" s="71">
        <v>24.4</v>
      </c>
      <c r="W27" s="84">
        <v>36733</v>
      </c>
      <c r="X27" s="71">
        <v>75.7</v>
      </c>
      <c r="Y27" s="70">
        <v>11786</v>
      </c>
      <c r="Z27" s="74">
        <v>24.3</v>
      </c>
      <c r="AA27" s="70">
        <v>37864</v>
      </c>
      <c r="AB27" s="71">
        <v>75.7</v>
      </c>
      <c r="AC27" s="70">
        <v>12142</v>
      </c>
      <c r="AD27" s="74">
        <v>24.3</v>
      </c>
    </row>
    <row r="28" spans="1:30" ht="15" thickBot="1" x14ac:dyDescent="0.35">
      <c r="A28" s="73" t="s">
        <v>89</v>
      </c>
      <c r="B28" s="39" t="s">
        <v>90</v>
      </c>
      <c r="C28" s="70">
        <v>8523</v>
      </c>
      <c r="D28" s="71">
        <v>87.3</v>
      </c>
      <c r="E28" s="70">
        <v>1243</v>
      </c>
      <c r="F28" s="71">
        <v>12.7</v>
      </c>
      <c r="G28" s="84">
        <v>8538</v>
      </c>
      <c r="H28" s="71">
        <v>87.1</v>
      </c>
      <c r="I28" s="70">
        <v>1270</v>
      </c>
      <c r="J28" s="74">
        <v>12.9</v>
      </c>
      <c r="K28" s="70">
        <v>8236</v>
      </c>
      <c r="L28" s="71">
        <v>86.5</v>
      </c>
      <c r="M28" s="70">
        <v>1286</v>
      </c>
      <c r="N28" s="71">
        <v>13.5</v>
      </c>
      <c r="O28" s="84">
        <v>8376</v>
      </c>
      <c r="P28" s="71">
        <v>85.7</v>
      </c>
      <c r="Q28" s="70">
        <v>1393</v>
      </c>
      <c r="R28" s="74">
        <v>14.3</v>
      </c>
      <c r="S28" s="70">
        <v>8265</v>
      </c>
      <c r="T28" s="71">
        <v>85.8</v>
      </c>
      <c r="U28" s="70">
        <v>1369</v>
      </c>
      <c r="V28" s="71">
        <v>14.2</v>
      </c>
      <c r="W28" s="84">
        <v>8195</v>
      </c>
      <c r="X28" s="71">
        <v>85</v>
      </c>
      <c r="Y28" s="70">
        <v>1441</v>
      </c>
      <c r="Z28" s="74">
        <v>15</v>
      </c>
      <c r="AA28" s="70">
        <v>7901</v>
      </c>
      <c r="AB28" s="71">
        <v>84.5</v>
      </c>
      <c r="AC28" s="70">
        <v>1444</v>
      </c>
      <c r="AD28" s="74">
        <v>15.5</v>
      </c>
    </row>
    <row r="29" spans="1:30" ht="15" thickBot="1" x14ac:dyDescent="0.35">
      <c r="A29" s="73" t="s">
        <v>91</v>
      </c>
      <c r="B29" s="39" t="s">
        <v>92</v>
      </c>
      <c r="C29" s="70">
        <v>68942</v>
      </c>
      <c r="D29" s="71">
        <v>78.900000000000006</v>
      </c>
      <c r="E29" s="70">
        <v>18419</v>
      </c>
      <c r="F29" s="71">
        <v>21.1</v>
      </c>
      <c r="G29" s="84">
        <v>70531</v>
      </c>
      <c r="H29" s="71">
        <v>78.8</v>
      </c>
      <c r="I29" s="70">
        <v>19025</v>
      </c>
      <c r="J29" s="74">
        <v>21.2</v>
      </c>
      <c r="K29" s="70">
        <v>70055</v>
      </c>
      <c r="L29" s="71">
        <v>78.3</v>
      </c>
      <c r="M29" s="70">
        <v>19419</v>
      </c>
      <c r="N29" s="71">
        <v>21.7</v>
      </c>
      <c r="O29" s="84">
        <v>69613</v>
      </c>
      <c r="P29" s="71">
        <v>78.2</v>
      </c>
      <c r="Q29" s="70">
        <v>19420</v>
      </c>
      <c r="R29" s="74">
        <v>21.8</v>
      </c>
      <c r="S29" s="70">
        <v>68491</v>
      </c>
      <c r="T29" s="71">
        <v>78.599999999999994</v>
      </c>
      <c r="U29" s="70">
        <v>18655</v>
      </c>
      <c r="V29" s="71">
        <v>21.4</v>
      </c>
      <c r="W29" s="84">
        <v>67414</v>
      </c>
      <c r="X29" s="71">
        <v>78.7</v>
      </c>
      <c r="Y29" s="70">
        <v>18275</v>
      </c>
      <c r="Z29" s="74">
        <v>21.3</v>
      </c>
      <c r="AA29" s="70">
        <v>67420</v>
      </c>
      <c r="AB29" s="71">
        <v>79.400000000000006</v>
      </c>
      <c r="AC29" s="70">
        <v>17533</v>
      </c>
      <c r="AD29" s="74">
        <v>20.6</v>
      </c>
    </row>
    <row r="30" spans="1:30" ht="15" thickBot="1" x14ac:dyDescent="0.35">
      <c r="A30" s="73" t="s">
        <v>93</v>
      </c>
      <c r="B30" s="39" t="s">
        <v>94</v>
      </c>
      <c r="C30" s="70">
        <v>41335</v>
      </c>
      <c r="D30" s="71">
        <v>74.400000000000006</v>
      </c>
      <c r="E30" s="70">
        <v>14256</v>
      </c>
      <c r="F30" s="71">
        <v>25.6</v>
      </c>
      <c r="G30" s="84">
        <v>41778</v>
      </c>
      <c r="H30" s="71">
        <v>74.400000000000006</v>
      </c>
      <c r="I30" s="70">
        <v>14341</v>
      </c>
      <c r="J30" s="74">
        <v>25.6</v>
      </c>
      <c r="K30" s="70">
        <v>40430</v>
      </c>
      <c r="L30" s="71">
        <v>72.8</v>
      </c>
      <c r="M30" s="70">
        <v>15073</v>
      </c>
      <c r="N30" s="71">
        <v>27.2</v>
      </c>
      <c r="O30" s="84">
        <v>40312</v>
      </c>
      <c r="P30" s="71">
        <v>73</v>
      </c>
      <c r="Q30" s="70">
        <v>14884</v>
      </c>
      <c r="R30" s="74">
        <v>27</v>
      </c>
      <c r="S30" s="70">
        <v>39410</v>
      </c>
      <c r="T30" s="71">
        <v>71.8</v>
      </c>
      <c r="U30" s="70">
        <v>15459</v>
      </c>
      <c r="V30" s="71">
        <v>28.2</v>
      </c>
      <c r="W30" s="84">
        <v>39477</v>
      </c>
      <c r="X30" s="71">
        <v>71.400000000000006</v>
      </c>
      <c r="Y30" s="70">
        <v>15787</v>
      </c>
      <c r="Z30" s="74">
        <v>28.6</v>
      </c>
      <c r="AA30" s="70">
        <v>39927</v>
      </c>
      <c r="AB30" s="71">
        <v>71.599999999999994</v>
      </c>
      <c r="AC30" s="70">
        <v>15848</v>
      </c>
      <c r="AD30" s="74">
        <v>28.4</v>
      </c>
    </row>
    <row r="31" spans="1:30" ht="15" thickBot="1" x14ac:dyDescent="0.35">
      <c r="A31" s="73" t="s">
        <v>95</v>
      </c>
      <c r="B31" s="39" t="s">
        <v>96</v>
      </c>
      <c r="C31" s="70">
        <v>43932</v>
      </c>
      <c r="D31" s="71">
        <v>78.099999999999994</v>
      </c>
      <c r="E31" s="70">
        <v>12328</v>
      </c>
      <c r="F31" s="71">
        <v>21.9</v>
      </c>
      <c r="G31" s="84">
        <v>45468</v>
      </c>
      <c r="H31" s="71">
        <v>77.7</v>
      </c>
      <c r="I31" s="70">
        <v>13066</v>
      </c>
      <c r="J31" s="74">
        <v>22.3</v>
      </c>
      <c r="K31" s="70">
        <v>45240</v>
      </c>
      <c r="L31" s="71">
        <v>76.900000000000006</v>
      </c>
      <c r="M31" s="70">
        <v>13559</v>
      </c>
      <c r="N31" s="71">
        <v>23.1</v>
      </c>
      <c r="O31" s="84">
        <v>45224</v>
      </c>
      <c r="P31" s="71">
        <v>76.5</v>
      </c>
      <c r="Q31" s="70">
        <v>13917</v>
      </c>
      <c r="R31" s="74">
        <v>23.5</v>
      </c>
      <c r="S31" s="70">
        <v>44831</v>
      </c>
      <c r="T31" s="71">
        <v>76.400000000000006</v>
      </c>
      <c r="U31" s="70">
        <v>13828</v>
      </c>
      <c r="V31" s="71">
        <v>23.6</v>
      </c>
      <c r="W31" s="84">
        <v>44289</v>
      </c>
      <c r="X31" s="71">
        <v>76.400000000000006</v>
      </c>
      <c r="Y31" s="70">
        <v>13694</v>
      </c>
      <c r="Z31" s="74">
        <v>23.6</v>
      </c>
      <c r="AA31" s="70">
        <v>44284</v>
      </c>
      <c r="AB31" s="71">
        <v>77</v>
      </c>
      <c r="AC31" s="70">
        <v>13199</v>
      </c>
      <c r="AD31" s="74">
        <v>23</v>
      </c>
    </row>
    <row r="32" spans="1:30" ht="15" thickBot="1" x14ac:dyDescent="0.35">
      <c r="A32" s="73" t="s">
        <v>97</v>
      </c>
      <c r="B32" s="39" t="s">
        <v>98</v>
      </c>
      <c r="C32" s="70">
        <v>19470</v>
      </c>
      <c r="D32" s="71">
        <v>77.2</v>
      </c>
      <c r="E32" s="70">
        <v>5746</v>
      </c>
      <c r="F32" s="71">
        <v>22.8</v>
      </c>
      <c r="G32" s="84">
        <v>19782</v>
      </c>
      <c r="H32" s="71">
        <v>75.5</v>
      </c>
      <c r="I32" s="70">
        <v>6414</v>
      </c>
      <c r="J32" s="74">
        <v>24.5</v>
      </c>
      <c r="K32" s="70">
        <v>19952</v>
      </c>
      <c r="L32" s="71">
        <v>76.5</v>
      </c>
      <c r="M32" s="70">
        <v>6120</v>
      </c>
      <c r="N32" s="71">
        <v>23.5</v>
      </c>
      <c r="O32" s="84">
        <v>20650</v>
      </c>
      <c r="P32" s="71">
        <v>76</v>
      </c>
      <c r="Q32" s="70">
        <v>6534</v>
      </c>
      <c r="R32" s="74">
        <v>24</v>
      </c>
      <c r="S32" s="70">
        <v>20220</v>
      </c>
      <c r="T32" s="71">
        <v>74.7</v>
      </c>
      <c r="U32" s="70">
        <v>6847</v>
      </c>
      <c r="V32" s="71">
        <v>25.3</v>
      </c>
      <c r="W32" s="84">
        <v>21985</v>
      </c>
      <c r="X32" s="71">
        <v>75.8</v>
      </c>
      <c r="Y32" s="70">
        <v>7032</v>
      </c>
      <c r="Z32" s="74">
        <v>24.2</v>
      </c>
      <c r="AA32" s="70">
        <v>22692</v>
      </c>
      <c r="AB32" s="71">
        <v>74.8</v>
      </c>
      <c r="AC32" s="70">
        <v>7629</v>
      </c>
      <c r="AD32" s="74">
        <v>25.2</v>
      </c>
    </row>
    <row r="33" spans="1:30" ht="15" thickBot="1" x14ac:dyDescent="0.35">
      <c r="A33" s="73" t="s">
        <v>99</v>
      </c>
      <c r="B33" s="39" t="s">
        <v>100</v>
      </c>
      <c r="C33" s="70">
        <v>5735</v>
      </c>
      <c r="D33" s="71">
        <v>81.900000000000006</v>
      </c>
      <c r="E33" s="70">
        <v>1264</v>
      </c>
      <c r="F33" s="71">
        <v>18.100000000000001</v>
      </c>
      <c r="G33" s="84">
        <v>6240</v>
      </c>
      <c r="H33" s="71">
        <v>82.4</v>
      </c>
      <c r="I33" s="70">
        <v>1337</v>
      </c>
      <c r="J33" s="74">
        <v>17.600000000000001</v>
      </c>
      <c r="K33" s="70">
        <v>6334</v>
      </c>
      <c r="L33" s="71">
        <v>81.099999999999994</v>
      </c>
      <c r="M33" s="70">
        <v>1479</v>
      </c>
      <c r="N33" s="71">
        <v>18.899999999999999</v>
      </c>
      <c r="O33" s="84">
        <v>6343</v>
      </c>
      <c r="P33" s="71">
        <v>81.5</v>
      </c>
      <c r="Q33" s="70">
        <v>1438</v>
      </c>
      <c r="R33" s="74">
        <v>18.5</v>
      </c>
      <c r="S33" s="70">
        <v>6259</v>
      </c>
      <c r="T33" s="71">
        <v>80.2</v>
      </c>
      <c r="U33" s="70">
        <v>1541</v>
      </c>
      <c r="V33" s="71">
        <v>19.8</v>
      </c>
      <c r="W33" s="84">
        <v>6101</v>
      </c>
      <c r="X33" s="71">
        <v>79.8</v>
      </c>
      <c r="Y33" s="70">
        <v>1541</v>
      </c>
      <c r="Z33" s="74">
        <v>20.2</v>
      </c>
      <c r="AA33" s="70">
        <v>6754</v>
      </c>
      <c r="AB33" s="71">
        <v>81.5</v>
      </c>
      <c r="AC33" s="70">
        <v>1537</v>
      </c>
      <c r="AD33" s="74">
        <v>18.5</v>
      </c>
    </row>
    <row r="34" spans="1:30" ht="15" thickBot="1" x14ac:dyDescent="0.35">
      <c r="A34" s="73" t="s">
        <v>103</v>
      </c>
      <c r="B34" s="39" t="s">
        <v>104</v>
      </c>
      <c r="C34" s="70">
        <v>59620</v>
      </c>
      <c r="D34" s="71">
        <v>79.7</v>
      </c>
      <c r="E34" s="70">
        <v>15157</v>
      </c>
      <c r="F34" s="71">
        <v>20.3</v>
      </c>
      <c r="G34" s="84">
        <v>60811</v>
      </c>
      <c r="H34" s="71">
        <v>78.599999999999994</v>
      </c>
      <c r="I34" s="70">
        <v>16543</v>
      </c>
      <c r="J34" s="74">
        <v>21.4</v>
      </c>
      <c r="K34" s="70">
        <v>63770</v>
      </c>
      <c r="L34" s="71">
        <v>78.3</v>
      </c>
      <c r="M34" s="70">
        <v>17680</v>
      </c>
      <c r="N34" s="71">
        <v>21.7</v>
      </c>
      <c r="O34" s="84">
        <v>64935</v>
      </c>
      <c r="P34" s="71">
        <v>77.8</v>
      </c>
      <c r="Q34" s="70">
        <v>18559</v>
      </c>
      <c r="R34" s="74">
        <v>22.2</v>
      </c>
      <c r="S34" s="70">
        <v>65543</v>
      </c>
      <c r="T34" s="71">
        <v>76.099999999999994</v>
      </c>
      <c r="U34" s="70">
        <v>20593</v>
      </c>
      <c r="V34" s="71">
        <v>23.9</v>
      </c>
      <c r="W34" s="84">
        <v>66133</v>
      </c>
      <c r="X34" s="71">
        <v>75.400000000000006</v>
      </c>
      <c r="Y34" s="70">
        <v>21573</v>
      </c>
      <c r="Z34" s="74">
        <v>24.6</v>
      </c>
      <c r="AA34" s="70">
        <v>68278</v>
      </c>
      <c r="AB34" s="71">
        <v>75.099999999999994</v>
      </c>
      <c r="AC34" s="70">
        <v>22684</v>
      </c>
      <c r="AD34" s="74">
        <v>24.9</v>
      </c>
    </row>
    <row r="35" spans="1:30" ht="15" thickBot="1" x14ac:dyDescent="0.35">
      <c r="A35" s="73" t="s">
        <v>105</v>
      </c>
      <c r="B35" s="39" t="s">
        <v>106</v>
      </c>
      <c r="C35" s="70">
        <v>5836</v>
      </c>
      <c r="D35" s="71">
        <v>81.2</v>
      </c>
      <c r="E35" s="70">
        <v>1351</v>
      </c>
      <c r="F35" s="71">
        <v>18.8</v>
      </c>
      <c r="G35" s="84">
        <v>6166</v>
      </c>
      <c r="H35" s="71">
        <v>81.099999999999994</v>
      </c>
      <c r="I35" s="70">
        <v>1433</v>
      </c>
      <c r="J35" s="74">
        <v>18.899999999999999</v>
      </c>
      <c r="K35" s="70">
        <v>6514</v>
      </c>
      <c r="L35" s="71">
        <v>79.900000000000006</v>
      </c>
      <c r="M35" s="70">
        <v>1637</v>
      </c>
      <c r="N35" s="71">
        <v>20.100000000000001</v>
      </c>
      <c r="O35" s="84">
        <v>6312</v>
      </c>
      <c r="P35" s="71">
        <v>79.8</v>
      </c>
      <c r="Q35" s="70">
        <v>1600</v>
      </c>
      <c r="R35" s="74">
        <v>20.2</v>
      </c>
      <c r="S35" s="70">
        <v>6479</v>
      </c>
      <c r="T35" s="71">
        <v>78.7</v>
      </c>
      <c r="U35" s="70">
        <v>1756</v>
      </c>
      <c r="V35" s="71">
        <v>21.3</v>
      </c>
      <c r="W35" s="84">
        <v>6536</v>
      </c>
      <c r="X35" s="71">
        <v>79.8</v>
      </c>
      <c r="Y35" s="70">
        <v>1655</v>
      </c>
      <c r="Z35" s="74">
        <v>20.2</v>
      </c>
      <c r="AA35" s="70">
        <v>6539</v>
      </c>
      <c r="AB35" s="71">
        <v>78.400000000000006</v>
      </c>
      <c r="AC35" s="70">
        <v>1801</v>
      </c>
      <c r="AD35" s="74">
        <v>21.6</v>
      </c>
    </row>
    <row r="36" spans="1:30" ht="15" thickBot="1" x14ac:dyDescent="0.35">
      <c r="A36" s="73" t="s">
        <v>107</v>
      </c>
      <c r="B36" s="39" t="s">
        <v>108</v>
      </c>
      <c r="C36" s="70">
        <v>15583</v>
      </c>
      <c r="D36" s="71">
        <v>79.400000000000006</v>
      </c>
      <c r="E36" s="70">
        <v>4055</v>
      </c>
      <c r="F36" s="71">
        <v>20.6</v>
      </c>
      <c r="G36" s="84">
        <v>15968</v>
      </c>
      <c r="H36" s="71">
        <v>79.900000000000006</v>
      </c>
      <c r="I36" s="70">
        <v>4024</v>
      </c>
      <c r="J36" s="74">
        <v>20.100000000000001</v>
      </c>
      <c r="K36" s="70">
        <v>15582</v>
      </c>
      <c r="L36" s="71">
        <v>77.900000000000006</v>
      </c>
      <c r="M36" s="70">
        <v>4415</v>
      </c>
      <c r="N36" s="71">
        <v>22.1</v>
      </c>
      <c r="O36" s="84">
        <v>14778</v>
      </c>
      <c r="P36" s="71">
        <v>76.8</v>
      </c>
      <c r="Q36" s="70">
        <v>4474</v>
      </c>
      <c r="R36" s="74">
        <v>23.2</v>
      </c>
      <c r="S36" s="70">
        <v>15181</v>
      </c>
      <c r="T36" s="71">
        <v>77.2</v>
      </c>
      <c r="U36" s="70">
        <v>4495</v>
      </c>
      <c r="V36" s="71">
        <v>22.8</v>
      </c>
      <c r="W36" s="84">
        <v>15839</v>
      </c>
      <c r="X36" s="71">
        <v>78</v>
      </c>
      <c r="Y36" s="70">
        <v>4479</v>
      </c>
      <c r="Z36" s="74">
        <v>22</v>
      </c>
      <c r="AA36" s="70">
        <v>16551</v>
      </c>
      <c r="AB36" s="71">
        <v>78.099999999999994</v>
      </c>
      <c r="AC36" s="70">
        <v>4649</v>
      </c>
      <c r="AD36" s="74">
        <v>21.9</v>
      </c>
    </row>
    <row r="37" spans="1:30" ht="15" thickBot="1" x14ac:dyDescent="0.35">
      <c r="A37" s="73" t="s">
        <v>109</v>
      </c>
      <c r="B37" s="39" t="s">
        <v>110</v>
      </c>
      <c r="C37" s="70">
        <v>9778</v>
      </c>
      <c r="D37" s="71">
        <v>82.3</v>
      </c>
      <c r="E37" s="70">
        <v>2108</v>
      </c>
      <c r="F37" s="71">
        <v>17.7</v>
      </c>
      <c r="G37" s="84">
        <v>10428</v>
      </c>
      <c r="H37" s="71">
        <v>80.7</v>
      </c>
      <c r="I37" s="70">
        <v>2493</v>
      </c>
      <c r="J37" s="74">
        <v>19.3</v>
      </c>
      <c r="K37" s="70">
        <v>11485</v>
      </c>
      <c r="L37" s="71">
        <v>77.400000000000006</v>
      </c>
      <c r="M37" s="70">
        <v>3351</v>
      </c>
      <c r="N37" s="71">
        <v>22.6</v>
      </c>
      <c r="O37" s="84">
        <v>12771</v>
      </c>
      <c r="P37" s="71">
        <v>77.099999999999994</v>
      </c>
      <c r="Q37" s="70">
        <v>3798</v>
      </c>
      <c r="R37" s="74">
        <v>22.9</v>
      </c>
      <c r="S37" s="70">
        <v>14307</v>
      </c>
      <c r="T37" s="71">
        <v>71.5</v>
      </c>
      <c r="U37" s="70">
        <v>5717</v>
      </c>
      <c r="V37" s="71">
        <v>28.5</v>
      </c>
      <c r="W37" s="84">
        <v>16437</v>
      </c>
      <c r="X37" s="71">
        <v>69.900000000000006</v>
      </c>
      <c r="Y37" s="70">
        <v>7091</v>
      </c>
      <c r="Z37" s="74">
        <v>30.1</v>
      </c>
      <c r="AA37" s="70">
        <v>18949</v>
      </c>
      <c r="AB37" s="71">
        <v>71.3</v>
      </c>
      <c r="AC37" s="70">
        <v>7637</v>
      </c>
      <c r="AD37" s="74">
        <v>28.7</v>
      </c>
    </row>
    <row r="38" spans="1:30" ht="15" thickBot="1" x14ac:dyDescent="0.35">
      <c r="A38" s="73" t="s">
        <v>111</v>
      </c>
      <c r="B38" s="39" t="s">
        <v>112</v>
      </c>
      <c r="C38" s="70">
        <v>46656</v>
      </c>
      <c r="D38" s="71">
        <v>78.8</v>
      </c>
      <c r="E38" s="70">
        <v>12544</v>
      </c>
      <c r="F38" s="71">
        <v>21.2</v>
      </c>
      <c r="G38" s="84">
        <v>50121</v>
      </c>
      <c r="H38" s="71">
        <v>78.599999999999994</v>
      </c>
      <c r="I38" s="70">
        <v>13631</v>
      </c>
      <c r="J38" s="74">
        <v>21.4</v>
      </c>
      <c r="K38" s="70">
        <v>51072</v>
      </c>
      <c r="L38" s="71">
        <v>78.2</v>
      </c>
      <c r="M38" s="70">
        <v>14235</v>
      </c>
      <c r="N38" s="71">
        <v>21.8</v>
      </c>
      <c r="O38" s="84">
        <v>52800</v>
      </c>
      <c r="P38" s="71">
        <v>78.7</v>
      </c>
      <c r="Q38" s="70">
        <v>14281</v>
      </c>
      <c r="R38" s="74">
        <v>21.3</v>
      </c>
      <c r="S38" s="70">
        <v>52642</v>
      </c>
      <c r="T38" s="71">
        <v>77.5</v>
      </c>
      <c r="U38" s="70">
        <v>15310</v>
      </c>
      <c r="V38" s="71">
        <v>22.5</v>
      </c>
      <c r="W38" s="84">
        <v>52720</v>
      </c>
      <c r="X38" s="71">
        <v>77.400000000000006</v>
      </c>
      <c r="Y38" s="70">
        <v>15374</v>
      </c>
      <c r="Z38" s="74">
        <v>22.6</v>
      </c>
      <c r="AA38" s="70">
        <v>52756</v>
      </c>
      <c r="AB38" s="71">
        <v>76.7</v>
      </c>
      <c r="AC38" s="70">
        <v>16021</v>
      </c>
      <c r="AD38" s="74">
        <v>23.3</v>
      </c>
    </row>
    <row r="39" spans="1:30" ht="15" thickBot="1" x14ac:dyDescent="0.35">
      <c r="A39" s="73" t="s">
        <v>113</v>
      </c>
      <c r="B39" s="39" t="s">
        <v>114</v>
      </c>
      <c r="C39" s="70">
        <v>9641</v>
      </c>
      <c r="D39" s="71">
        <v>70.900000000000006</v>
      </c>
      <c r="E39" s="70">
        <v>3966</v>
      </c>
      <c r="F39" s="71">
        <v>29.1</v>
      </c>
      <c r="G39" s="84">
        <v>10220</v>
      </c>
      <c r="H39" s="71">
        <v>70.8</v>
      </c>
      <c r="I39" s="70">
        <v>4219</v>
      </c>
      <c r="J39" s="74">
        <v>29.2</v>
      </c>
      <c r="K39" s="70">
        <v>12121</v>
      </c>
      <c r="L39" s="71">
        <v>71.599999999999994</v>
      </c>
      <c r="M39" s="70">
        <v>4799</v>
      </c>
      <c r="N39" s="71">
        <v>28.4</v>
      </c>
      <c r="O39" s="84">
        <v>11140</v>
      </c>
      <c r="P39" s="71">
        <v>66.8</v>
      </c>
      <c r="Q39" s="70">
        <v>5526</v>
      </c>
      <c r="R39" s="74">
        <v>33.200000000000003</v>
      </c>
      <c r="S39" s="70">
        <v>11509</v>
      </c>
      <c r="T39" s="71">
        <v>64.3</v>
      </c>
      <c r="U39" s="70">
        <v>6381</v>
      </c>
      <c r="V39" s="71">
        <v>35.700000000000003</v>
      </c>
      <c r="W39" s="84">
        <v>11028</v>
      </c>
      <c r="X39" s="71">
        <v>62.7</v>
      </c>
      <c r="Y39" s="70">
        <v>6554</v>
      </c>
      <c r="Z39" s="74">
        <v>37.299999999999997</v>
      </c>
      <c r="AA39" s="70">
        <v>10308</v>
      </c>
      <c r="AB39" s="71">
        <v>60.4</v>
      </c>
      <c r="AC39" s="70">
        <v>6768</v>
      </c>
      <c r="AD39" s="74">
        <v>39.6</v>
      </c>
    </row>
    <row r="40" spans="1:30" ht="15" thickBot="1" x14ac:dyDescent="0.35">
      <c r="A40" s="73" t="s">
        <v>115</v>
      </c>
      <c r="B40" s="39" t="s">
        <v>116</v>
      </c>
      <c r="C40" s="70">
        <v>8553</v>
      </c>
      <c r="D40" s="71">
        <v>78.099999999999994</v>
      </c>
      <c r="E40" s="70">
        <v>2400</v>
      </c>
      <c r="F40" s="71">
        <v>21.9</v>
      </c>
      <c r="G40" s="84">
        <v>9145</v>
      </c>
      <c r="H40" s="71">
        <v>79.099999999999994</v>
      </c>
      <c r="I40" s="70">
        <v>2412</v>
      </c>
      <c r="J40" s="74">
        <v>20.9</v>
      </c>
      <c r="K40" s="70">
        <v>9825</v>
      </c>
      <c r="L40" s="71">
        <v>77.599999999999994</v>
      </c>
      <c r="M40" s="70">
        <v>2828</v>
      </c>
      <c r="N40" s="71">
        <v>22.4</v>
      </c>
      <c r="O40" s="84">
        <v>10569</v>
      </c>
      <c r="P40" s="71">
        <v>77.400000000000006</v>
      </c>
      <c r="Q40" s="70">
        <v>3092</v>
      </c>
      <c r="R40" s="74">
        <v>22.6</v>
      </c>
      <c r="S40" s="70">
        <v>11168</v>
      </c>
      <c r="T40" s="71">
        <v>77.7</v>
      </c>
      <c r="U40" s="70">
        <v>3198</v>
      </c>
      <c r="V40" s="71">
        <v>22.3</v>
      </c>
      <c r="W40" s="84">
        <v>11859</v>
      </c>
      <c r="X40" s="71">
        <v>77.3</v>
      </c>
      <c r="Y40" s="70">
        <v>3473</v>
      </c>
      <c r="Z40" s="74">
        <v>22.7</v>
      </c>
      <c r="AA40" s="70">
        <v>12148</v>
      </c>
      <c r="AB40" s="71">
        <v>77.599999999999994</v>
      </c>
      <c r="AC40" s="70">
        <v>3511</v>
      </c>
      <c r="AD40" s="74">
        <v>22.4</v>
      </c>
    </row>
    <row r="41" spans="1:30" ht="15" thickBot="1" x14ac:dyDescent="0.35">
      <c r="A41" s="73" t="s">
        <v>117</v>
      </c>
      <c r="B41" s="39" t="s">
        <v>118</v>
      </c>
      <c r="C41" s="70">
        <v>160463</v>
      </c>
      <c r="D41" s="71">
        <v>80.7</v>
      </c>
      <c r="E41" s="70">
        <v>38458</v>
      </c>
      <c r="F41" s="71">
        <v>19.3</v>
      </c>
      <c r="G41" s="84">
        <v>163516</v>
      </c>
      <c r="H41" s="71">
        <v>80.2</v>
      </c>
      <c r="I41" s="70">
        <v>40312</v>
      </c>
      <c r="J41" s="74">
        <v>19.8</v>
      </c>
      <c r="K41" s="70">
        <v>162984</v>
      </c>
      <c r="L41" s="71">
        <v>80</v>
      </c>
      <c r="M41" s="70">
        <v>40795</v>
      </c>
      <c r="N41" s="71">
        <v>20</v>
      </c>
      <c r="O41" s="84">
        <v>164986</v>
      </c>
      <c r="P41" s="71">
        <v>79</v>
      </c>
      <c r="Q41" s="70">
        <v>43729</v>
      </c>
      <c r="R41" s="74">
        <v>21</v>
      </c>
      <c r="S41" s="70">
        <v>164859</v>
      </c>
      <c r="T41" s="71">
        <v>80</v>
      </c>
      <c r="U41" s="70">
        <v>41150</v>
      </c>
      <c r="V41" s="71">
        <v>20</v>
      </c>
      <c r="W41" s="84">
        <v>169570</v>
      </c>
      <c r="X41" s="71">
        <v>79.900000000000006</v>
      </c>
      <c r="Y41" s="70">
        <v>42593</v>
      </c>
      <c r="Z41" s="74">
        <v>20.100000000000001</v>
      </c>
      <c r="AA41" s="70">
        <v>176707</v>
      </c>
      <c r="AB41" s="71">
        <v>79.900000000000006</v>
      </c>
      <c r="AC41" s="70">
        <v>44509</v>
      </c>
      <c r="AD41" s="74">
        <v>20.100000000000001</v>
      </c>
    </row>
    <row r="42" spans="1:30" ht="15" thickBot="1" x14ac:dyDescent="0.35">
      <c r="A42" s="73" t="s">
        <v>119</v>
      </c>
      <c r="B42" s="39" t="s">
        <v>120</v>
      </c>
      <c r="C42" s="70">
        <v>73703</v>
      </c>
      <c r="D42" s="71">
        <v>82.5</v>
      </c>
      <c r="E42" s="70">
        <v>15613</v>
      </c>
      <c r="F42" s="71">
        <v>17.5</v>
      </c>
      <c r="G42" s="84">
        <v>77618</v>
      </c>
      <c r="H42" s="71">
        <v>82.7</v>
      </c>
      <c r="I42" s="70">
        <v>16228</v>
      </c>
      <c r="J42" s="74">
        <v>17.3</v>
      </c>
      <c r="K42" s="70">
        <v>78413</v>
      </c>
      <c r="L42" s="71">
        <v>82.2</v>
      </c>
      <c r="M42" s="70">
        <v>16992</v>
      </c>
      <c r="N42" s="71">
        <v>17.8</v>
      </c>
      <c r="O42" s="84">
        <v>77747</v>
      </c>
      <c r="P42" s="71">
        <v>81.2</v>
      </c>
      <c r="Q42" s="70">
        <v>17960</v>
      </c>
      <c r="R42" s="74">
        <v>18.8</v>
      </c>
      <c r="S42" s="70">
        <v>79763</v>
      </c>
      <c r="T42" s="71">
        <v>81</v>
      </c>
      <c r="U42" s="70">
        <v>18725</v>
      </c>
      <c r="V42" s="71">
        <v>19</v>
      </c>
      <c r="W42" s="84">
        <v>79177</v>
      </c>
      <c r="X42" s="71">
        <v>80.3</v>
      </c>
      <c r="Y42" s="70">
        <v>19425</v>
      </c>
      <c r="Z42" s="74">
        <v>19.7</v>
      </c>
      <c r="AA42" s="70">
        <v>81079</v>
      </c>
      <c r="AB42" s="71">
        <v>79.900000000000006</v>
      </c>
      <c r="AC42" s="70">
        <v>20419</v>
      </c>
      <c r="AD42" s="74">
        <v>20.100000000000001</v>
      </c>
    </row>
    <row r="43" spans="1:30" ht="15" thickBot="1" x14ac:dyDescent="0.35">
      <c r="A43" s="73" t="s">
        <v>121</v>
      </c>
      <c r="B43" s="39" t="s">
        <v>122</v>
      </c>
      <c r="C43" s="70">
        <v>21332</v>
      </c>
      <c r="D43" s="71">
        <v>77.099999999999994</v>
      </c>
      <c r="E43" s="70">
        <v>6322</v>
      </c>
      <c r="F43" s="71">
        <v>22.9</v>
      </c>
      <c r="G43" s="84">
        <v>23300</v>
      </c>
      <c r="H43" s="71">
        <v>76.900000000000006</v>
      </c>
      <c r="I43" s="70">
        <v>7015</v>
      </c>
      <c r="J43" s="74">
        <v>23.1</v>
      </c>
      <c r="K43" s="70">
        <v>22599</v>
      </c>
      <c r="L43" s="71">
        <v>75.099999999999994</v>
      </c>
      <c r="M43" s="70">
        <v>7474</v>
      </c>
      <c r="N43" s="71">
        <v>24.9</v>
      </c>
      <c r="O43" s="84">
        <v>23253</v>
      </c>
      <c r="P43" s="71">
        <v>75.2</v>
      </c>
      <c r="Q43" s="70">
        <v>7671</v>
      </c>
      <c r="R43" s="74">
        <v>24.8</v>
      </c>
      <c r="S43" s="70">
        <v>23835</v>
      </c>
      <c r="T43" s="71">
        <v>75.900000000000006</v>
      </c>
      <c r="U43" s="70">
        <v>7579</v>
      </c>
      <c r="V43" s="71">
        <v>24.1</v>
      </c>
      <c r="W43" s="84">
        <v>22967</v>
      </c>
      <c r="X43" s="71">
        <v>75</v>
      </c>
      <c r="Y43" s="70">
        <v>7639</v>
      </c>
      <c r="Z43" s="74">
        <v>25</v>
      </c>
      <c r="AA43" s="70">
        <v>23803</v>
      </c>
      <c r="AB43" s="71">
        <v>75.8</v>
      </c>
      <c r="AC43" s="70">
        <v>7583</v>
      </c>
      <c r="AD43" s="74">
        <v>24.2</v>
      </c>
    </row>
    <row r="44" spans="1:30" ht="15" thickBot="1" x14ac:dyDescent="0.35">
      <c r="A44" s="73" t="s">
        <v>123</v>
      </c>
      <c r="B44" s="39" t="s">
        <v>124</v>
      </c>
      <c r="C44" s="70">
        <v>25483</v>
      </c>
      <c r="D44" s="71">
        <v>79.400000000000006</v>
      </c>
      <c r="E44" s="70">
        <v>6615</v>
      </c>
      <c r="F44" s="71">
        <v>20.6</v>
      </c>
      <c r="G44" s="84">
        <v>25767</v>
      </c>
      <c r="H44" s="71">
        <v>78.400000000000006</v>
      </c>
      <c r="I44" s="70">
        <v>7090</v>
      </c>
      <c r="J44" s="74">
        <v>21.6</v>
      </c>
      <c r="K44" s="70">
        <v>25255</v>
      </c>
      <c r="L44" s="71">
        <v>77.400000000000006</v>
      </c>
      <c r="M44" s="70">
        <v>7387</v>
      </c>
      <c r="N44" s="71">
        <v>22.6</v>
      </c>
      <c r="O44" s="84">
        <v>25050</v>
      </c>
      <c r="P44" s="71">
        <v>76.599999999999994</v>
      </c>
      <c r="Q44" s="70">
        <v>7666</v>
      </c>
      <c r="R44" s="74">
        <v>23.4</v>
      </c>
      <c r="S44" s="70">
        <v>25184</v>
      </c>
      <c r="T44" s="71">
        <v>75.5</v>
      </c>
      <c r="U44" s="70">
        <v>8179</v>
      </c>
      <c r="V44" s="71">
        <v>24.5</v>
      </c>
      <c r="W44" s="84">
        <v>26004</v>
      </c>
      <c r="X44" s="71">
        <v>75.8</v>
      </c>
      <c r="Y44" s="70">
        <v>8309</v>
      </c>
      <c r="Z44" s="74">
        <v>24.2</v>
      </c>
      <c r="AA44" s="70">
        <v>26747</v>
      </c>
      <c r="AB44" s="71">
        <v>76.099999999999994</v>
      </c>
      <c r="AC44" s="70">
        <v>8382</v>
      </c>
      <c r="AD44" s="74">
        <v>23.9</v>
      </c>
    </row>
    <row r="45" spans="1:30" ht="15" thickBot="1" x14ac:dyDescent="0.35">
      <c r="A45" s="73" t="s">
        <v>125</v>
      </c>
      <c r="B45" s="39" t="s">
        <v>126</v>
      </c>
      <c r="C45" s="70">
        <v>96804</v>
      </c>
      <c r="D45" s="71">
        <v>86.9</v>
      </c>
      <c r="E45" s="70">
        <v>14535</v>
      </c>
      <c r="F45" s="71">
        <v>13.1</v>
      </c>
      <c r="G45" s="84">
        <v>99277</v>
      </c>
      <c r="H45" s="71">
        <v>87.2</v>
      </c>
      <c r="I45" s="70">
        <v>14566</v>
      </c>
      <c r="J45" s="74">
        <v>12.8</v>
      </c>
      <c r="K45" s="70">
        <v>98213</v>
      </c>
      <c r="L45" s="71">
        <v>86.8</v>
      </c>
      <c r="M45" s="70">
        <v>14931</v>
      </c>
      <c r="N45" s="71">
        <v>13.2</v>
      </c>
      <c r="O45" s="84">
        <v>98309</v>
      </c>
      <c r="P45" s="71">
        <v>86.4</v>
      </c>
      <c r="Q45" s="70">
        <v>15496</v>
      </c>
      <c r="R45" s="74">
        <v>13.6</v>
      </c>
      <c r="S45" s="70">
        <v>98839</v>
      </c>
      <c r="T45" s="71">
        <v>86.5</v>
      </c>
      <c r="U45" s="70">
        <v>15460</v>
      </c>
      <c r="V45" s="71">
        <v>13.5</v>
      </c>
      <c r="W45" s="84">
        <v>93196</v>
      </c>
      <c r="X45" s="71">
        <v>86</v>
      </c>
      <c r="Y45" s="70">
        <v>15127</v>
      </c>
      <c r="Z45" s="74">
        <v>14</v>
      </c>
      <c r="AA45" s="70">
        <v>91834</v>
      </c>
      <c r="AB45" s="71">
        <v>85.8</v>
      </c>
      <c r="AC45" s="70">
        <v>15184</v>
      </c>
      <c r="AD45" s="74">
        <v>14.2</v>
      </c>
    </row>
    <row r="46" spans="1:30" ht="15" thickBot="1" x14ac:dyDescent="0.35">
      <c r="A46" s="73" t="s">
        <v>127</v>
      </c>
      <c r="B46" s="39" t="s">
        <v>128</v>
      </c>
      <c r="C46" s="70">
        <v>10244</v>
      </c>
      <c r="D46" s="71">
        <v>90.2</v>
      </c>
      <c r="E46" s="70">
        <v>1109</v>
      </c>
      <c r="F46" s="71">
        <v>9.8000000000000007</v>
      </c>
      <c r="G46" s="84">
        <v>11148</v>
      </c>
      <c r="H46" s="71">
        <v>89.9</v>
      </c>
      <c r="I46" s="70">
        <v>1247</v>
      </c>
      <c r="J46" s="74">
        <v>10.1</v>
      </c>
      <c r="K46" s="70">
        <v>11659</v>
      </c>
      <c r="L46" s="71">
        <v>89.8</v>
      </c>
      <c r="M46" s="70">
        <v>1330</v>
      </c>
      <c r="N46" s="71">
        <v>10.199999999999999</v>
      </c>
      <c r="O46" s="84">
        <v>11535</v>
      </c>
      <c r="P46" s="71">
        <v>88.9</v>
      </c>
      <c r="Q46" s="70">
        <v>1445</v>
      </c>
      <c r="R46" s="74">
        <v>11.1</v>
      </c>
      <c r="S46" s="70">
        <v>11605</v>
      </c>
      <c r="T46" s="71">
        <v>87.4</v>
      </c>
      <c r="U46" s="70">
        <v>1679</v>
      </c>
      <c r="V46" s="71">
        <v>12.6</v>
      </c>
      <c r="W46" s="84">
        <v>11178</v>
      </c>
      <c r="X46" s="71">
        <v>85.8</v>
      </c>
      <c r="Y46" s="70">
        <v>1845</v>
      </c>
      <c r="Z46" s="74">
        <v>14.2</v>
      </c>
      <c r="AA46" s="70">
        <v>12070</v>
      </c>
      <c r="AB46" s="71">
        <v>85.7</v>
      </c>
      <c r="AC46" s="70">
        <v>2006</v>
      </c>
      <c r="AD46" s="74">
        <v>14.3</v>
      </c>
    </row>
    <row r="47" spans="1:30" ht="15" thickBot="1" x14ac:dyDescent="0.35">
      <c r="A47" s="73" t="s">
        <v>129</v>
      </c>
      <c r="B47" s="39" t="s">
        <v>130</v>
      </c>
      <c r="C47" s="70">
        <v>27697</v>
      </c>
      <c r="D47" s="71">
        <v>82.2</v>
      </c>
      <c r="E47" s="70">
        <v>5983</v>
      </c>
      <c r="F47" s="71">
        <v>17.8</v>
      </c>
      <c r="G47" s="84">
        <v>28027</v>
      </c>
      <c r="H47" s="71">
        <v>81.099999999999994</v>
      </c>
      <c r="I47" s="70">
        <v>6529</v>
      </c>
      <c r="J47" s="74">
        <v>18.899999999999999</v>
      </c>
      <c r="K47" s="70">
        <v>29013</v>
      </c>
      <c r="L47" s="71">
        <v>82.6</v>
      </c>
      <c r="M47" s="70">
        <v>6130</v>
      </c>
      <c r="N47" s="71">
        <v>17.399999999999999</v>
      </c>
      <c r="O47" s="84">
        <v>29616</v>
      </c>
      <c r="P47" s="71">
        <v>82.7</v>
      </c>
      <c r="Q47" s="70">
        <v>6186</v>
      </c>
      <c r="R47" s="74">
        <v>17.3</v>
      </c>
      <c r="S47" s="70">
        <v>29481</v>
      </c>
      <c r="T47" s="71">
        <v>82.2</v>
      </c>
      <c r="U47" s="70">
        <v>6374</v>
      </c>
      <c r="V47" s="71">
        <v>17.8</v>
      </c>
      <c r="W47" s="84">
        <v>30644</v>
      </c>
      <c r="X47" s="71">
        <v>83.4</v>
      </c>
      <c r="Y47" s="70">
        <v>6101</v>
      </c>
      <c r="Z47" s="74">
        <v>16.600000000000001</v>
      </c>
      <c r="AA47" s="70">
        <v>30657</v>
      </c>
      <c r="AB47" s="71">
        <v>83.4</v>
      </c>
      <c r="AC47" s="70">
        <v>6118</v>
      </c>
      <c r="AD47" s="74">
        <v>16.600000000000001</v>
      </c>
    </row>
    <row r="48" spans="1:30" ht="15" thickBot="1" x14ac:dyDescent="0.35">
      <c r="A48" s="73" t="s">
        <v>131</v>
      </c>
      <c r="B48" s="39" t="s">
        <v>132</v>
      </c>
      <c r="C48" s="70">
        <v>6029</v>
      </c>
      <c r="D48" s="71">
        <v>83.1</v>
      </c>
      <c r="E48" s="70">
        <v>1227</v>
      </c>
      <c r="F48" s="71">
        <v>16.899999999999999</v>
      </c>
      <c r="G48" s="84">
        <v>6039</v>
      </c>
      <c r="H48" s="71">
        <v>82.3</v>
      </c>
      <c r="I48" s="70">
        <v>1303</v>
      </c>
      <c r="J48" s="74">
        <v>17.7</v>
      </c>
      <c r="K48" s="70">
        <v>6245</v>
      </c>
      <c r="L48" s="71">
        <v>82.9</v>
      </c>
      <c r="M48" s="70">
        <v>1286</v>
      </c>
      <c r="N48" s="71">
        <v>17.100000000000001</v>
      </c>
      <c r="O48" s="84">
        <v>6200</v>
      </c>
      <c r="P48" s="71">
        <v>82.3</v>
      </c>
      <c r="Q48" s="70">
        <v>1330</v>
      </c>
      <c r="R48" s="74">
        <v>17.7</v>
      </c>
      <c r="S48" s="70">
        <v>6595</v>
      </c>
      <c r="T48" s="71">
        <v>82.7</v>
      </c>
      <c r="U48" s="70">
        <v>1384</v>
      </c>
      <c r="V48" s="71">
        <v>17.3</v>
      </c>
      <c r="W48" s="84">
        <v>6518</v>
      </c>
      <c r="X48" s="71">
        <v>83</v>
      </c>
      <c r="Y48" s="70">
        <v>1332</v>
      </c>
      <c r="Z48" s="74">
        <v>17</v>
      </c>
      <c r="AA48" s="70">
        <v>6638</v>
      </c>
      <c r="AB48" s="71">
        <v>82.2</v>
      </c>
      <c r="AC48" s="70">
        <v>1434</v>
      </c>
      <c r="AD48" s="74">
        <v>17.8</v>
      </c>
    </row>
    <row r="49" spans="1:30" ht="15" thickBot="1" x14ac:dyDescent="0.35">
      <c r="A49" s="73" t="s">
        <v>133</v>
      </c>
      <c r="B49" s="39" t="s">
        <v>134</v>
      </c>
      <c r="C49" s="70">
        <v>33081</v>
      </c>
      <c r="D49" s="71">
        <v>80</v>
      </c>
      <c r="E49" s="70">
        <v>8264</v>
      </c>
      <c r="F49" s="71">
        <v>20</v>
      </c>
      <c r="G49" s="84">
        <v>34546</v>
      </c>
      <c r="H49" s="71">
        <v>80.400000000000006</v>
      </c>
      <c r="I49" s="70">
        <v>8416</v>
      </c>
      <c r="J49" s="74">
        <v>19.600000000000001</v>
      </c>
      <c r="K49" s="70">
        <v>34868</v>
      </c>
      <c r="L49" s="71">
        <v>80.3</v>
      </c>
      <c r="M49" s="70">
        <v>8573</v>
      </c>
      <c r="N49" s="71">
        <v>19.7</v>
      </c>
      <c r="O49" s="84">
        <v>36120</v>
      </c>
      <c r="P49" s="71">
        <v>79.900000000000006</v>
      </c>
      <c r="Q49" s="70">
        <v>9072</v>
      </c>
      <c r="R49" s="74">
        <v>20.100000000000001</v>
      </c>
      <c r="S49" s="70">
        <v>37270</v>
      </c>
      <c r="T49" s="71">
        <v>80</v>
      </c>
      <c r="U49" s="70">
        <v>9304</v>
      </c>
      <c r="V49" s="71">
        <v>20</v>
      </c>
      <c r="W49" s="84">
        <v>37975</v>
      </c>
      <c r="X49" s="71">
        <v>80.099999999999994</v>
      </c>
      <c r="Y49" s="70">
        <v>9431</v>
      </c>
      <c r="Z49" s="74">
        <v>19.899999999999999</v>
      </c>
      <c r="AA49" s="70">
        <v>38466</v>
      </c>
      <c r="AB49" s="71">
        <v>80</v>
      </c>
      <c r="AC49" s="70">
        <v>9634</v>
      </c>
      <c r="AD49" s="74">
        <v>20</v>
      </c>
    </row>
    <row r="50" spans="1:30" ht="15" thickBot="1" x14ac:dyDescent="0.35">
      <c r="A50" s="73" t="s">
        <v>135</v>
      </c>
      <c r="B50" s="39" t="s">
        <v>136</v>
      </c>
      <c r="C50" s="70">
        <v>136469</v>
      </c>
      <c r="D50" s="71">
        <v>79.5</v>
      </c>
      <c r="E50" s="70">
        <v>35207</v>
      </c>
      <c r="F50" s="71">
        <v>20.5</v>
      </c>
      <c r="G50" s="84">
        <v>143390</v>
      </c>
      <c r="H50" s="71">
        <v>78.099999999999994</v>
      </c>
      <c r="I50" s="70">
        <v>40123</v>
      </c>
      <c r="J50" s="74">
        <v>21.9</v>
      </c>
      <c r="K50" s="70">
        <v>148963</v>
      </c>
      <c r="L50" s="71">
        <v>77.900000000000006</v>
      </c>
      <c r="M50" s="70">
        <v>42249</v>
      </c>
      <c r="N50" s="71">
        <v>22.1</v>
      </c>
      <c r="O50" s="84">
        <v>158965</v>
      </c>
      <c r="P50" s="71">
        <v>77.2</v>
      </c>
      <c r="Q50" s="70">
        <v>46902</v>
      </c>
      <c r="R50" s="74">
        <v>22.8</v>
      </c>
      <c r="S50" s="70">
        <v>163435</v>
      </c>
      <c r="T50" s="71">
        <v>76.3</v>
      </c>
      <c r="U50" s="70">
        <v>50890</v>
      </c>
      <c r="V50" s="71">
        <v>23.7</v>
      </c>
      <c r="W50" s="84">
        <v>169051</v>
      </c>
      <c r="X50" s="71">
        <v>75.599999999999994</v>
      </c>
      <c r="Y50" s="70">
        <v>54447</v>
      </c>
      <c r="Z50" s="74">
        <v>24.4</v>
      </c>
      <c r="AA50" s="70">
        <v>179461</v>
      </c>
      <c r="AB50" s="71">
        <v>75.7</v>
      </c>
      <c r="AC50" s="70">
        <v>57567</v>
      </c>
      <c r="AD50" s="74">
        <v>24.3</v>
      </c>
    </row>
    <row r="51" spans="1:30" ht="15" thickBot="1" x14ac:dyDescent="0.35">
      <c r="A51" s="73" t="s">
        <v>137</v>
      </c>
      <c r="B51" s="39" t="s">
        <v>138</v>
      </c>
      <c r="C51" s="70">
        <v>26075</v>
      </c>
      <c r="D51" s="71">
        <v>68.7</v>
      </c>
      <c r="E51" s="70">
        <v>11884</v>
      </c>
      <c r="F51" s="71">
        <v>31.3</v>
      </c>
      <c r="G51" s="84">
        <v>28241</v>
      </c>
      <c r="H51" s="71">
        <v>68.5</v>
      </c>
      <c r="I51" s="70">
        <v>13015</v>
      </c>
      <c r="J51" s="74">
        <v>31.5</v>
      </c>
      <c r="K51" s="70">
        <v>29808</v>
      </c>
      <c r="L51" s="71">
        <v>65.900000000000006</v>
      </c>
      <c r="M51" s="70">
        <v>15422</v>
      </c>
      <c r="N51" s="71">
        <v>34.1</v>
      </c>
      <c r="O51" s="84">
        <v>31044</v>
      </c>
      <c r="P51" s="71">
        <v>64.099999999999994</v>
      </c>
      <c r="Q51" s="70">
        <v>17353</v>
      </c>
      <c r="R51" s="74">
        <v>35.9</v>
      </c>
      <c r="S51" s="70">
        <v>32084</v>
      </c>
      <c r="T51" s="71">
        <v>60.5</v>
      </c>
      <c r="U51" s="70">
        <v>20987</v>
      </c>
      <c r="V51" s="71">
        <v>39.5</v>
      </c>
      <c r="W51" s="84">
        <v>34099</v>
      </c>
      <c r="X51" s="71">
        <v>59.3</v>
      </c>
      <c r="Y51" s="70">
        <v>23445</v>
      </c>
      <c r="Z51" s="74">
        <v>40.700000000000003</v>
      </c>
      <c r="AA51" s="70">
        <v>36790</v>
      </c>
      <c r="AB51" s="71">
        <v>57.3</v>
      </c>
      <c r="AC51" s="70">
        <v>27462</v>
      </c>
      <c r="AD51" s="74">
        <v>42.7</v>
      </c>
    </row>
    <row r="52" spans="1:30" ht="15" thickBot="1" x14ac:dyDescent="0.35">
      <c r="A52" s="73" t="s">
        <v>139</v>
      </c>
      <c r="B52" s="39" t="s">
        <v>140</v>
      </c>
      <c r="C52" s="70">
        <v>63352</v>
      </c>
      <c r="D52" s="71">
        <v>78.3</v>
      </c>
      <c r="E52" s="70">
        <v>17515</v>
      </c>
      <c r="F52" s="71">
        <v>21.7</v>
      </c>
      <c r="G52" s="84">
        <v>61592</v>
      </c>
      <c r="H52" s="71">
        <v>77.099999999999994</v>
      </c>
      <c r="I52" s="70">
        <v>18295</v>
      </c>
      <c r="J52" s="74">
        <v>22.9</v>
      </c>
      <c r="K52" s="70">
        <v>62014</v>
      </c>
      <c r="L52" s="71">
        <v>77.599999999999994</v>
      </c>
      <c r="M52" s="70">
        <v>17875</v>
      </c>
      <c r="N52" s="71">
        <v>22.4</v>
      </c>
      <c r="O52" s="84">
        <v>63144</v>
      </c>
      <c r="P52" s="71">
        <v>76.900000000000006</v>
      </c>
      <c r="Q52" s="70">
        <v>18996</v>
      </c>
      <c r="R52" s="74">
        <v>23.1</v>
      </c>
      <c r="S52" s="70">
        <v>62060</v>
      </c>
      <c r="T52" s="71">
        <v>75.900000000000006</v>
      </c>
      <c r="U52" s="70">
        <v>19682</v>
      </c>
      <c r="V52" s="71">
        <v>24.1</v>
      </c>
      <c r="W52" s="84">
        <v>62637</v>
      </c>
      <c r="X52" s="71">
        <v>75.2</v>
      </c>
      <c r="Y52" s="70">
        <v>20631</v>
      </c>
      <c r="Z52" s="74">
        <v>24.8</v>
      </c>
      <c r="AA52" s="70">
        <v>64575</v>
      </c>
      <c r="AB52" s="71">
        <v>75.5</v>
      </c>
      <c r="AC52" s="70">
        <v>20969</v>
      </c>
      <c r="AD52" s="74">
        <v>24.5</v>
      </c>
    </row>
    <row r="53" spans="1:30" ht="15" thickBot="1" x14ac:dyDescent="0.35">
      <c r="A53" s="73" t="s">
        <v>141</v>
      </c>
      <c r="B53" s="39" t="s">
        <v>142</v>
      </c>
      <c r="C53" s="70">
        <v>5854</v>
      </c>
      <c r="D53" s="71">
        <v>89.8</v>
      </c>
      <c r="E53" s="70">
        <v>669</v>
      </c>
      <c r="F53" s="71">
        <v>10.199999999999999</v>
      </c>
      <c r="G53" s="84">
        <v>5853</v>
      </c>
      <c r="H53" s="71">
        <v>88.5</v>
      </c>
      <c r="I53" s="70">
        <v>761</v>
      </c>
      <c r="J53" s="74">
        <v>11.5</v>
      </c>
      <c r="K53" s="70">
        <v>5881</v>
      </c>
      <c r="L53" s="71">
        <v>88.8</v>
      </c>
      <c r="M53" s="70">
        <v>742</v>
      </c>
      <c r="N53" s="71">
        <v>11.2</v>
      </c>
      <c r="O53" s="84">
        <v>5912</v>
      </c>
      <c r="P53" s="71">
        <v>88.8</v>
      </c>
      <c r="Q53" s="70">
        <v>747</v>
      </c>
      <c r="R53" s="74">
        <v>11.2</v>
      </c>
      <c r="S53" s="70">
        <v>5856</v>
      </c>
      <c r="T53" s="71">
        <v>86.4</v>
      </c>
      <c r="U53" s="70">
        <v>921</v>
      </c>
      <c r="V53" s="71">
        <v>13.6</v>
      </c>
      <c r="W53" s="84">
        <v>6095</v>
      </c>
      <c r="X53" s="71">
        <v>85.7</v>
      </c>
      <c r="Y53" s="70">
        <v>1021</v>
      </c>
      <c r="Z53" s="74">
        <v>14.3</v>
      </c>
      <c r="AA53" s="70">
        <v>6012</v>
      </c>
      <c r="AB53" s="71">
        <v>85</v>
      </c>
      <c r="AC53" s="70">
        <v>1064</v>
      </c>
      <c r="AD53" s="74">
        <v>15</v>
      </c>
    </row>
    <row r="54" spans="1:30" ht="15" thickBot="1" x14ac:dyDescent="0.35">
      <c r="A54" s="73" t="s">
        <v>143</v>
      </c>
      <c r="B54" s="39" t="s">
        <v>144</v>
      </c>
      <c r="C54" s="70">
        <v>38569</v>
      </c>
      <c r="D54" s="71">
        <v>73.099999999999994</v>
      </c>
      <c r="E54" s="70">
        <v>14226</v>
      </c>
      <c r="F54" s="71">
        <v>26.9</v>
      </c>
      <c r="G54" s="84">
        <v>39591</v>
      </c>
      <c r="H54" s="71">
        <v>72.8</v>
      </c>
      <c r="I54" s="70">
        <v>14759</v>
      </c>
      <c r="J54" s="74">
        <v>27.2</v>
      </c>
      <c r="K54" s="70">
        <v>40407</v>
      </c>
      <c r="L54" s="71">
        <v>72.8</v>
      </c>
      <c r="M54" s="70">
        <v>15080</v>
      </c>
      <c r="N54" s="71">
        <v>27.2</v>
      </c>
      <c r="O54" s="84">
        <v>42014</v>
      </c>
      <c r="P54" s="71">
        <v>73.2</v>
      </c>
      <c r="Q54" s="70">
        <v>15356</v>
      </c>
      <c r="R54" s="74">
        <v>26.8</v>
      </c>
      <c r="S54" s="70">
        <v>44355</v>
      </c>
      <c r="T54" s="71">
        <v>73.099999999999994</v>
      </c>
      <c r="U54" s="70">
        <v>16312</v>
      </c>
      <c r="V54" s="71">
        <v>26.9</v>
      </c>
      <c r="W54" s="84">
        <v>46787</v>
      </c>
      <c r="X54" s="71">
        <v>71.599999999999994</v>
      </c>
      <c r="Y54" s="70">
        <v>18598</v>
      </c>
      <c r="Z54" s="74">
        <v>28.4</v>
      </c>
      <c r="AA54" s="70">
        <v>47700</v>
      </c>
      <c r="AB54" s="71">
        <v>73.599999999999994</v>
      </c>
      <c r="AC54" s="70">
        <v>17117</v>
      </c>
      <c r="AD54" s="74">
        <v>26.4</v>
      </c>
    </row>
    <row r="55" spans="1:30" ht="15" thickBot="1" x14ac:dyDescent="0.35">
      <c r="A55" s="73" t="s">
        <v>145</v>
      </c>
      <c r="B55" s="39" t="s">
        <v>146</v>
      </c>
      <c r="C55" s="70">
        <v>39425</v>
      </c>
      <c r="D55" s="71">
        <v>81.2</v>
      </c>
      <c r="E55" s="70">
        <v>9124</v>
      </c>
      <c r="F55" s="71">
        <v>18.8</v>
      </c>
      <c r="G55" s="84">
        <v>39163</v>
      </c>
      <c r="H55" s="71">
        <v>80.8</v>
      </c>
      <c r="I55" s="70">
        <v>9334</v>
      </c>
      <c r="J55" s="74">
        <v>19.2</v>
      </c>
      <c r="K55" s="70">
        <v>39896</v>
      </c>
      <c r="L55" s="71">
        <v>80</v>
      </c>
      <c r="M55" s="70">
        <v>9991</v>
      </c>
      <c r="N55" s="71">
        <v>20</v>
      </c>
      <c r="O55" s="84">
        <v>39502</v>
      </c>
      <c r="P55" s="71">
        <v>79.7</v>
      </c>
      <c r="Q55" s="70">
        <v>10065</v>
      </c>
      <c r="R55" s="74">
        <v>20.3</v>
      </c>
      <c r="S55" s="70">
        <v>37891</v>
      </c>
      <c r="T55" s="71">
        <v>78.7</v>
      </c>
      <c r="U55" s="70">
        <v>10262</v>
      </c>
      <c r="V55" s="71">
        <v>21.3</v>
      </c>
      <c r="W55" s="84">
        <v>36737</v>
      </c>
      <c r="X55" s="71">
        <v>78.2</v>
      </c>
      <c r="Y55" s="70">
        <v>10213</v>
      </c>
      <c r="Z55" s="74">
        <v>21.8</v>
      </c>
      <c r="AA55" s="70">
        <v>38066</v>
      </c>
      <c r="AB55" s="71">
        <v>78</v>
      </c>
      <c r="AC55" s="70">
        <v>10727</v>
      </c>
      <c r="AD55" s="74">
        <v>22</v>
      </c>
    </row>
    <row r="56" spans="1:30" ht="15" thickBot="1" x14ac:dyDescent="0.35">
      <c r="A56" s="73" t="s">
        <v>147</v>
      </c>
      <c r="B56" s="39" t="s">
        <v>148</v>
      </c>
      <c r="C56" s="70">
        <v>21377</v>
      </c>
      <c r="D56" s="71">
        <v>80.8</v>
      </c>
      <c r="E56" s="70">
        <v>5069</v>
      </c>
      <c r="F56" s="71">
        <v>19.2</v>
      </c>
      <c r="G56" s="84">
        <v>21008</v>
      </c>
      <c r="H56" s="71">
        <v>79.5</v>
      </c>
      <c r="I56" s="70">
        <v>5416</v>
      </c>
      <c r="J56" s="74">
        <v>20.5</v>
      </c>
      <c r="K56" s="70">
        <v>19762</v>
      </c>
      <c r="L56" s="71">
        <v>78</v>
      </c>
      <c r="M56" s="70">
        <v>5576</v>
      </c>
      <c r="N56" s="71">
        <v>22</v>
      </c>
      <c r="O56" s="84">
        <v>18806</v>
      </c>
      <c r="P56" s="71">
        <v>76</v>
      </c>
      <c r="Q56" s="70">
        <v>5937</v>
      </c>
      <c r="R56" s="74">
        <v>24</v>
      </c>
      <c r="S56" s="70">
        <v>18754</v>
      </c>
      <c r="T56" s="71">
        <v>75.3</v>
      </c>
      <c r="U56" s="70">
        <v>6167</v>
      </c>
      <c r="V56" s="71">
        <v>24.7</v>
      </c>
      <c r="W56" s="84">
        <v>19202</v>
      </c>
      <c r="X56" s="71">
        <v>74.599999999999994</v>
      </c>
      <c r="Y56" s="70">
        <v>6548</v>
      </c>
      <c r="Z56" s="74">
        <v>25.4</v>
      </c>
      <c r="AA56" s="70">
        <v>17926</v>
      </c>
      <c r="AB56" s="71">
        <v>75.599999999999994</v>
      </c>
      <c r="AC56" s="70">
        <v>5795</v>
      </c>
      <c r="AD56" s="74">
        <v>24.4</v>
      </c>
    </row>
    <row r="57" spans="1:30" ht="15" thickBot="1" x14ac:dyDescent="0.35">
      <c r="A57" s="75" t="s">
        <v>149</v>
      </c>
      <c r="B57" s="40" t="s">
        <v>150</v>
      </c>
      <c r="C57" s="41">
        <v>3533</v>
      </c>
      <c r="D57" s="42">
        <v>74.099999999999994</v>
      </c>
      <c r="E57" s="41">
        <v>1234</v>
      </c>
      <c r="F57" s="42">
        <v>25.9</v>
      </c>
      <c r="G57" s="85">
        <v>3515</v>
      </c>
      <c r="H57" s="42">
        <v>71.599999999999994</v>
      </c>
      <c r="I57" s="41">
        <v>1396</v>
      </c>
      <c r="J57" s="76">
        <v>28.4</v>
      </c>
      <c r="K57" s="41">
        <v>3475</v>
      </c>
      <c r="L57" s="42">
        <v>72.3</v>
      </c>
      <c r="M57" s="41">
        <v>1331</v>
      </c>
      <c r="N57" s="42">
        <v>27.7</v>
      </c>
      <c r="O57" s="85">
        <v>3459</v>
      </c>
      <c r="P57" s="42">
        <v>70.900000000000006</v>
      </c>
      <c r="Q57" s="41">
        <v>1421</v>
      </c>
      <c r="R57" s="76">
        <v>29.1</v>
      </c>
      <c r="S57" s="41">
        <v>3369</v>
      </c>
      <c r="T57" s="42">
        <v>69.599999999999994</v>
      </c>
      <c r="U57" s="41">
        <v>1470</v>
      </c>
      <c r="V57" s="42">
        <v>30.4</v>
      </c>
      <c r="W57" s="85">
        <v>3448</v>
      </c>
      <c r="X57" s="42">
        <v>70</v>
      </c>
      <c r="Y57" s="41">
        <v>1477</v>
      </c>
      <c r="Z57" s="76">
        <v>30</v>
      </c>
      <c r="AA57" s="41">
        <v>3474</v>
      </c>
      <c r="AB57" s="42">
        <v>71.2</v>
      </c>
      <c r="AC57" s="41">
        <v>1407</v>
      </c>
      <c r="AD57" s="76">
        <v>28.8</v>
      </c>
    </row>
    <row r="58" spans="1:30" ht="26.4" x14ac:dyDescent="0.3">
      <c r="A58" s="77" t="s">
        <v>101</v>
      </c>
      <c r="B58" s="78" t="s">
        <v>102</v>
      </c>
      <c r="C58" s="79">
        <v>217689</v>
      </c>
      <c r="D58" s="80">
        <v>71.3</v>
      </c>
      <c r="E58" s="79">
        <v>87685</v>
      </c>
      <c r="F58" s="80">
        <v>28.7</v>
      </c>
      <c r="G58" s="86">
        <v>171192</v>
      </c>
      <c r="H58" s="80">
        <v>70.099999999999994</v>
      </c>
      <c r="I58" s="79">
        <v>72856</v>
      </c>
      <c r="J58" s="81">
        <v>29.9</v>
      </c>
      <c r="K58" s="79">
        <v>159129</v>
      </c>
      <c r="L58" s="80">
        <v>71.2</v>
      </c>
      <c r="M58" s="79">
        <v>64317</v>
      </c>
      <c r="N58" s="80">
        <v>28.8</v>
      </c>
      <c r="O58" s="86">
        <v>121788</v>
      </c>
      <c r="P58" s="80">
        <v>68.7</v>
      </c>
      <c r="Q58" s="79">
        <v>55423</v>
      </c>
      <c r="R58" s="81">
        <v>31.3</v>
      </c>
      <c r="S58" s="79">
        <v>104086</v>
      </c>
      <c r="T58" s="80">
        <v>67</v>
      </c>
      <c r="U58" s="79">
        <v>51168</v>
      </c>
      <c r="V58" s="80">
        <v>33</v>
      </c>
      <c r="W58" s="86">
        <v>83069</v>
      </c>
      <c r="X58" s="80">
        <v>64.099999999999994</v>
      </c>
      <c r="Y58" s="79">
        <v>46558</v>
      </c>
      <c r="Z58" s="81">
        <v>35.9</v>
      </c>
      <c r="AA58" s="79">
        <v>73442</v>
      </c>
      <c r="AB58" s="80">
        <v>61.3</v>
      </c>
      <c r="AC58" s="79">
        <v>46352</v>
      </c>
      <c r="AD58" s="81">
        <v>38.700000000000003</v>
      </c>
    </row>
    <row r="59" spans="1:30" x14ac:dyDescent="0.3">
      <c r="A59" s="58"/>
    </row>
  </sheetData>
  <mergeCells count="22">
    <mergeCell ref="W5:X5"/>
    <mergeCell ref="Y5:Z5"/>
    <mergeCell ref="AA5:AB5"/>
    <mergeCell ref="AC5:AD5"/>
    <mergeCell ref="W4:Z4"/>
    <mergeCell ref="AA4:AD4"/>
    <mergeCell ref="A4:B6"/>
    <mergeCell ref="C4:F4"/>
    <mergeCell ref="G4:J4"/>
    <mergeCell ref="K4:N4"/>
    <mergeCell ref="O4:R4"/>
    <mergeCell ref="C5:D5"/>
    <mergeCell ref="E5:F5"/>
    <mergeCell ref="G5:H5"/>
    <mergeCell ref="I5:J5"/>
    <mergeCell ref="K5:L5"/>
    <mergeCell ref="S4:V4"/>
    <mergeCell ref="S5:T5"/>
    <mergeCell ref="U5:V5"/>
    <mergeCell ref="M5:N5"/>
    <mergeCell ref="O5:P5"/>
    <mergeCell ref="Q5:R5"/>
  </mergeCells>
  <hyperlinks>
    <hyperlink ref="A1" location="List!A1" display="List of Tables" xr:uid="{8902178F-A950-48D9-8ADB-7E9988FB91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8F14-C073-4F6C-9CFD-FB82E2FB132E}">
  <dimension ref="A1:AD58"/>
  <sheetViews>
    <sheetView zoomScaleNormal="100" workbookViewId="0">
      <pane xSplit="2" ySplit="6" topLeftCell="C7" activePane="bottomRight" state="frozen"/>
      <selection pane="topRight" activeCell="C1" sqref="C1"/>
      <selection pane="bottomLeft" activeCell="A6" sqref="A6"/>
      <selection pane="bottomRight" activeCell="L65" sqref="L65"/>
    </sheetView>
  </sheetViews>
  <sheetFormatPr defaultRowHeight="14.4" x14ac:dyDescent="0.3"/>
  <cols>
    <col min="2" max="2" width="30.33203125" customWidth="1"/>
    <col min="3" max="22" width="9.109375" style="43"/>
  </cols>
  <sheetData>
    <row r="1" spans="1:30" x14ac:dyDescent="0.3">
      <c r="A1" s="44" t="s">
        <v>152</v>
      </c>
    </row>
    <row r="2" spans="1:30" x14ac:dyDescent="0.3">
      <c r="A2" s="44"/>
    </row>
    <row r="3" spans="1:30" ht="15.6" x14ac:dyDescent="0.3">
      <c r="A3" s="7" t="s">
        <v>183</v>
      </c>
    </row>
    <row r="4" spans="1:30" ht="27.75" customHeight="1" thickBot="1" x14ac:dyDescent="0.35">
      <c r="A4" s="137"/>
      <c r="B4" s="138"/>
      <c r="C4" s="143" t="s">
        <v>42</v>
      </c>
      <c r="D4" s="131"/>
      <c r="E4" s="131"/>
      <c r="F4" s="131"/>
      <c r="G4" s="144" t="s">
        <v>43</v>
      </c>
      <c r="H4" s="131"/>
      <c r="I4" s="131"/>
      <c r="J4" s="145"/>
      <c r="K4" s="131" t="s">
        <v>44</v>
      </c>
      <c r="L4" s="131"/>
      <c r="M4" s="131"/>
      <c r="N4" s="131"/>
      <c r="O4" s="144" t="s">
        <v>45</v>
      </c>
      <c r="P4" s="131"/>
      <c r="Q4" s="131"/>
      <c r="R4" s="145"/>
      <c r="S4" s="131" t="s">
        <v>46</v>
      </c>
      <c r="T4" s="131"/>
      <c r="U4" s="131"/>
      <c r="V4" s="131"/>
      <c r="W4" s="144" t="s">
        <v>6</v>
      </c>
      <c r="X4" s="131"/>
      <c r="Y4" s="131"/>
      <c r="Z4" s="145"/>
      <c r="AA4" s="131" t="s">
        <v>7</v>
      </c>
      <c r="AB4" s="131"/>
      <c r="AC4" s="131"/>
      <c r="AD4" s="145"/>
    </row>
    <row r="5" spans="1:30" ht="30" customHeight="1" thickBot="1" x14ac:dyDescent="0.35">
      <c r="A5" s="139"/>
      <c r="B5" s="140"/>
      <c r="C5" s="134" t="s">
        <v>158</v>
      </c>
      <c r="D5" s="133"/>
      <c r="E5" s="134" t="s">
        <v>157</v>
      </c>
      <c r="F5" s="132"/>
      <c r="G5" s="135" t="s">
        <v>158</v>
      </c>
      <c r="H5" s="133"/>
      <c r="I5" s="134" t="s">
        <v>157</v>
      </c>
      <c r="J5" s="136"/>
      <c r="K5" s="132" t="s">
        <v>158</v>
      </c>
      <c r="L5" s="133"/>
      <c r="M5" s="134" t="s">
        <v>157</v>
      </c>
      <c r="N5" s="132"/>
      <c r="O5" s="135" t="s">
        <v>158</v>
      </c>
      <c r="P5" s="133"/>
      <c r="Q5" s="134" t="s">
        <v>157</v>
      </c>
      <c r="R5" s="136"/>
      <c r="S5" s="132" t="s">
        <v>158</v>
      </c>
      <c r="T5" s="133"/>
      <c r="U5" s="134" t="s">
        <v>157</v>
      </c>
      <c r="V5" s="132"/>
      <c r="W5" s="135" t="s">
        <v>158</v>
      </c>
      <c r="X5" s="133"/>
      <c r="Y5" s="134" t="s">
        <v>157</v>
      </c>
      <c r="Z5" s="136"/>
      <c r="AA5" s="132" t="s">
        <v>158</v>
      </c>
      <c r="AB5" s="133"/>
      <c r="AC5" s="134" t="s">
        <v>157</v>
      </c>
      <c r="AD5" s="136"/>
    </row>
    <row r="6" spans="1:30" ht="27.75" customHeight="1" thickBot="1" x14ac:dyDescent="0.35">
      <c r="A6" s="141"/>
      <c r="B6" s="142"/>
      <c r="C6" s="38" t="s">
        <v>47</v>
      </c>
      <c r="D6" s="38" t="s">
        <v>153</v>
      </c>
      <c r="E6" s="38" t="s">
        <v>47</v>
      </c>
      <c r="F6" s="82" t="s">
        <v>153</v>
      </c>
      <c r="G6" s="83" t="s">
        <v>47</v>
      </c>
      <c r="H6" s="38" t="s">
        <v>153</v>
      </c>
      <c r="I6" s="38" t="s">
        <v>47</v>
      </c>
      <c r="J6" s="72" t="s">
        <v>153</v>
      </c>
      <c r="K6" s="38" t="s">
        <v>47</v>
      </c>
      <c r="L6" s="38" t="s">
        <v>153</v>
      </c>
      <c r="M6" s="38" t="s">
        <v>47</v>
      </c>
      <c r="N6" s="82" t="s">
        <v>153</v>
      </c>
      <c r="O6" s="83" t="s">
        <v>47</v>
      </c>
      <c r="P6" s="38" t="s">
        <v>153</v>
      </c>
      <c r="Q6" s="38" t="s">
        <v>47</v>
      </c>
      <c r="R6" s="72" t="s">
        <v>153</v>
      </c>
      <c r="S6" s="38" t="s">
        <v>47</v>
      </c>
      <c r="T6" s="38" t="s">
        <v>153</v>
      </c>
      <c r="U6" s="38" t="s">
        <v>47</v>
      </c>
      <c r="V6" s="82" t="s">
        <v>153</v>
      </c>
      <c r="W6" s="83" t="s">
        <v>47</v>
      </c>
      <c r="X6" s="38" t="s">
        <v>153</v>
      </c>
      <c r="Y6" s="38" t="s">
        <v>47</v>
      </c>
      <c r="Z6" s="72" t="s">
        <v>153</v>
      </c>
      <c r="AA6" s="38" t="s">
        <v>47</v>
      </c>
      <c r="AB6" s="38" t="s">
        <v>153</v>
      </c>
      <c r="AC6" s="38" t="s">
        <v>47</v>
      </c>
      <c r="AD6" s="72" t="s">
        <v>153</v>
      </c>
    </row>
    <row r="7" spans="1:30" ht="15" thickBot="1" x14ac:dyDescent="0.35">
      <c r="A7" s="73" t="s">
        <v>48</v>
      </c>
      <c r="B7" s="39" t="s">
        <v>49</v>
      </c>
      <c r="C7" s="70">
        <v>1307</v>
      </c>
      <c r="D7" s="71">
        <v>76.5</v>
      </c>
      <c r="E7" s="70">
        <v>402</v>
      </c>
      <c r="F7" s="71">
        <v>23.5</v>
      </c>
      <c r="G7" s="84">
        <v>1383</v>
      </c>
      <c r="H7" s="71">
        <v>75.099999999999994</v>
      </c>
      <c r="I7" s="70">
        <v>460</v>
      </c>
      <c r="J7" s="74">
        <v>24.9</v>
      </c>
      <c r="K7" s="70">
        <v>1303</v>
      </c>
      <c r="L7" s="71">
        <v>74.3</v>
      </c>
      <c r="M7" s="70">
        <v>450</v>
      </c>
      <c r="N7" s="71">
        <v>25.7</v>
      </c>
      <c r="O7" s="84">
        <v>1321</v>
      </c>
      <c r="P7" s="71">
        <v>74</v>
      </c>
      <c r="Q7" s="70">
        <v>464</v>
      </c>
      <c r="R7" s="74">
        <v>26</v>
      </c>
      <c r="S7" s="70">
        <v>1248</v>
      </c>
      <c r="T7" s="71">
        <v>71.5</v>
      </c>
      <c r="U7" s="70">
        <v>496</v>
      </c>
      <c r="V7" s="71">
        <v>28.5</v>
      </c>
      <c r="W7" s="84">
        <v>1340</v>
      </c>
      <c r="X7" s="71">
        <v>74</v>
      </c>
      <c r="Y7" s="70">
        <v>471</v>
      </c>
      <c r="Z7" s="74">
        <v>26</v>
      </c>
      <c r="AA7" s="70">
        <v>1272</v>
      </c>
      <c r="AB7" s="71">
        <v>71.900000000000006</v>
      </c>
      <c r="AC7" s="70">
        <v>496</v>
      </c>
      <c r="AD7" s="74">
        <v>28.1</v>
      </c>
    </row>
    <row r="8" spans="1:30" ht="15" thickBot="1" x14ac:dyDescent="0.35">
      <c r="A8" s="73" t="s">
        <v>50</v>
      </c>
      <c r="B8" s="39" t="s">
        <v>51</v>
      </c>
      <c r="C8" s="70">
        <v>20638</v>
      </c>
      <c r="D8" s="71">
        <v>80.5</v>
      </c>
      <c r="E8" s="70">
        <v>5013</v>
      </c>
      <c r="F8" s="71">
        <v>19.5</v>
      </c>
      <c r="G8" s="84">
        <v>21040</v>
      </c>
      <c r="H8" s="71">
        <v>80.900000000000006</v>
      </c>
      <c r="I8" s="70">
        <v>4968</v>
      </c>
      <c r="J8" s="74">
        <v>19.100000000000001</v>
      </c>
      <c r="K8" s="70">
        <v>21465</v>
      </c>
      <c r="L8" s="71">
        <v>80.7</v>
      </c>
      <c r="M8" s="70">
        <v>5138</v>
      </c>
      <c r="N8" s="71">
        <v>19.3</v>
      </c>
      <c r="O8" s="84">
        <v>22844</v>
      </c>
      <c r="P8" s="71">
        <v>82.1</v>
      </c>
      <c r="Q8" s="70">
        <v>4971</v>
      </c>
      <c r="R8" s="74">
        <v>17.899999999999999</v>
      </c>
      <c r="S8" s="70">
        <v>23598</v>
      </c>
      <c r="T8" s="71">
        <v>81.7</v>
      </c>
      <c r="U8" s="70">
        <v>5292</v>
      </c>
      <c r="V8" s="71">
        <v>18.3</v>
      </c>
      <c r="W8" s="84">
        <v>23372</v>
      </c>
      <c r="X8" s="71">
        <v>82.1</v>
      </c>
      <c r="Y8" s="70">
        <v>5108</v>
      </c>
      <c r="Z8" s="74">
        <v>17.899999999999999</v>
      </c>
      <c r="AA8" s="70">
        <v>25187</v>
      </c>
      <c r="AB8" s="71">
        <v>81.900000000000006</v>
      </c>
      <c r="AC8" s="70">
        <v>5566</v>
      </c>
      <c r="AD8" s="74">
        <v>18.100000000000001</v>
      </c>
    </row>
    <row r="9" spans="1:30" ht="15" thickBot="1" x14ac:dyDescent="0.35">
      <c r="A9" s="73" t="s">
        <v>52</v>
      </c>
      <c r="B9" s="39" t="s">
        <v>53</v>
      </c>
      <c r="C9" s="70">
        <v>10201</v>
      </c>
      <c r="D9" s="71">
        <v>73.599999999999994</v>
      </c>
      <c r="E9" s="70">
        <v>3653</v>
      </c>
      <c r="F9" s="71">
        <v>26.4</v>
      </c>
      <c r="G9" s="84">
        <v>11586</v>
      </c>
      <c r="H9" s="71">
        <v>75.3</v>
      </c>
      <c r="I9" s="70">
        <v>3808</v>
      </c>
      <c r="J9" s="74">
        <v>24.7</v>
      </c>
      <c r="K9" s="70">
        <v>12013</v>
      </c>
      <c r="L9" s="71">
        <v>76</v>
      </c>
      <c r="M9" s="70">
        <v>3798</v>
      </c>
      <c r="N9" s="71">
        <v>24</v>
      </c>
      <c r="O9" s="84">
        <v>12030</v>
      </c>
      <c r="P9" s="71">
        <v>76.599999999999994</v>
      </c>
      <c r="Q9" s="70">
        <v>3677</v>
      </c>
      <c r="R9" s="74">
        <v>23.4</v>
      </c>
      <c r="S9" s="70">
        <v>12231</v>
      </c>
      <c r="T9" s="71">
        <v>76</v>
      </c>
      <c r="U9" s="70">
        <v>3865</v>
      </c>
      <c r="V9" s="71">
        <v>24</v>
      </c>
      <c r="W9" s="84">
        <v>12348</v>
      </c>
      <c r="X9" s="71">
        <v>74.8</v>
      </c>
      <c r="Y9" s="70">
        <v>4153</v>
      </c>
      <c r="Z9" s="74">
        <v>25.2</v>
      </c>
      <c r="AA9" s="70">
        <v>13154</v>
      </c>
      <c r="AB9" s="71">
        <v>75.900000000000006</v>
      </c>
      <c r="AC9" s="70">
        <v>4188</v>
      </c>
      <c r="AD9" s="74">
        <v>24.1</v>
      </c>
    </row>
    <row r="10" spans="1:30" ht="15" thickBot="1" x14ac:dyDescent="0.35">
      <c r="A10" s="73" t="s">
        <v>54</v>
      </c>
      <c r="B10" s="39" t="s">
        <v>55</v>
      </c>
      <c r="C10" s="70">
        <v>24868</v>
      </c>
      <c r="D10" s="71">
        <v>67.099999999999994</v>
      </c>
      <c r="E10" s="70">
        <v>12170</v>
      </c>
      <c r="F10" s="71">
        <v>32.9</v>
      </c>
      <c r="G10" s="84">
        <v>23862</v>
      </c>
      <c r="H10" s="71">
        <v>67</v>
      </c>
      <c r="I10" s="70">
        <v>11770</v>
      </c>
      <c r="J10" s="74">
        <v>33</v>
      </c>
      <c r="K10" s="70">
        <v>25281</v>
      </c>
      <c r="L10" s="71">
        <v>66.900000000000006</v>
      </c>
      <c r="M10" s="70">
        <v>12510</v>
      </c>
      <c r="N10" s="71">
        <v>33.1</v>
      </c>
      <c r="O10" s="84">
        <v>26163</v>
      </c>
      <c r="P10" s="71">
        <v>66.7</v>
      </c>
      <c r="Q10" s="70">
        <v>13073</v>
      </c>
      <c r="R10" s="74">
        <v>33.299999999999997</v>
      </c>
      <c r="S10" s="70">
        <v>27499</v>
      </c>
      <c r="T10" s="71">
        <v>66.5</v>
      </c>
      <c r="U10" s="70">
        <v>13871</v>
      </c>
      <c r="V10" s="71">
        <v>33.5</v>
      </c>
      <c r="W10" s="84">
        <v>30993</v>
      </c>
      <c r="X10" s="71">
        <v>68.900000000000006</v>
      </c>
      <c r="Y10" s="70">
        <v>13959</v>
      </c>
      <c r="Z10" s="74">
        <v>31.1</v>
      </c>
      <c r="AA10" s="70">
        <v>34125</v>
      </c>
      <c r="AB10" s="71">
        <v>70.7</v>
      </c>
      <c r="AC10" s="70">
        <v>14110</v>
      </c>
      <c r="AD10" s="74">
        <v>29.3</v>
      </c>
    </row>
    <row r="11" spans="1:30" ht="15" thickBot="1" x14ac:dyDescent="0.35">
      <c r="A11" s="73" t="s">
        <v>56</v>
      </c>
      <c r="B11" s="39" t="s">
        <v>57</v>
      </c>
      <c r="C11" s="70">
        <v>124927</v>
      </c>
      <c r="D11" s="71">
        <v>76.7</v>
      </c>
      <c r="E11" s="70">
        <v>38005</v>
      </c>
      <c r="F11" s="71">
        <v>23.3</v>
      </c>
      <c r="G11" s="84">
        <v>128331</v>
      </c>
      <c r="H11" s="71">
        <v>76.099999999999994</v>
      </c>
      <c r="I11" s="70">
        <v>40242</v>
      </c>
      <c r="J11" s="74">
        <v>23.9</v>
      </c>
      <c r="K11" s="70">
        <v>129298</v>
      </c>
      <c r="L11" s="71">
        <v>75.5</v>
      </c>
      <c r="M11" s="70">
        <v>41905</v>
      </c>
      <c r="N11" s="71">
        <v>24.5</v>
      </c>
      <c r="O11" s="84">
        <v>133323</v>
      </c>
      <c r="P11" s="71">
        <v>74.7</v>
      </c>
      <c r="Q11" s="70">
        <v>45146</v>
      </c>
      <c r="R11" s="74">
        <v>25.3</v>
      </c>
      <c r="S11" s="70">
        <v>138637</v>
      </c>
      <c r="T11" s="71">
        <v>73.599999999999994</v>
      </c>
      <c r="U11" s="70">
        <v>49834</v>
      </c>
      <c r="V11" s="71">
        <v>26.4</v>
      </c>
      <c r="W11" s="84">
        <v>142912</v>
      </c>
      <c r="X11" s="71">
        <v>72.599999999999994</v>
      </c>
      <c r="Y11" s="70">
        <v>53828</v>
      </c>
      <c r="Z11" s="74">
        <v>27.4</v>
      </c>
      <c r="AA11" s="70">
        <v>143474</v>
      </c>
      <c r="AB11" s="71">
        <v>70.8</v>
      </c>
      <c r="AC11" s="70">
        <v>59188</v>
      </c>
      <c r="AD11" s="74">
        <v>29.2</v>
      </c>
    </row>
    <row r="12" spans="1:30" ht="15" thickBot="1" x14ac:dyDescent="0.35">
      <c r="A12" s="73" t="s">
        <v>58</v>
      </c>
      <c r="B12" s="39" t="s">
        <v>59</v>
      </c>
      <c r="C12" s="70">
        <v>21021</v>
      </c>
      <c r="D12" s="71">
        <v>80.2</v>
      </c>
      <c r="E12" s="70">
        <v>5195</v>
      </c>
      <c r="F12" s="71">
        <v>19.8</v>
      </c>
      <c r="G12" s="84">
        <v>22098</v>
      </c>
      <c r="H12" s="71">
        <v>79.7</v>
      </c>
      <c r="I12" s="70">
        <v>5645</v>
      </c>
      <c r="J12" s="74">
        <v>20.3</v>
      </c>
      <c r="K12" s="70">
        <v>22219</v>
      </c>
      <c r="L12" s="71">
        <v>78.3</v>
      </c>
      <c r="M12" s="70">
        <v>6168</v>
      </c>
      <c r="N12" s="71">
        <v>21.7</v>
      </c>
      <c r="O12" s="84">
        <v>21891</v>
      </c>
      <c r="P12" s="71">
        <v>78</v>
      </c>
      <c r="Q12" s="70">
        <v>6181</v>
      </c>
      <c r="R12" s="74">
        <v>22</v>
      </c>
      <c r="S12" s="70">
        <v>21834</v>
      </c>
      <c r="T12" s="71">
        <v>77.5</v>
      </c>
      <c r="U12" s="70">
        <v>6326</v>
      </c>
      <c r="V12" s="71">
        <v>22.5</v>
      </c>
      <c r="W12" s="84">
        <v>21276</v>
      </c>
      <c r="X12" s="71">
        <v>78.3</v>
      </c>
      <c r="Y12" s="70">
        <v>5900</v>
      </c>
      <c r="Z12" s="74">
        <v>21.7</v>
      </c>
      <c r="AA12" s="70">
        <v>21870</v>
      </c>
      <c r="AB12" s="71">
        <v>78.2</v>
      </c>
      <c r="AC12" s="70">
        <v>6108</v>
      </c>
      <c r="AD12" s="74">
        <v>21.8</v>
      </c>
    </row>
    <row r="13" spans="1:30" ht="15" thickBot="1" x14ac:dyDescent="0.35">
      <c r="A13" s="73" t="s">
        <v>60</v>
      </c>
      <c r="B13" s="39" t="s">
        <v>61</v>
      </c>
      <c r="C13" s="70">
        <v>18697</v>
      </c>
      <c r="D13" s="71">
        <v>84</v>
      </c>
      <c r="E13" s="70">
        <v>3571</v>
      </c>
      <c r="F13" s="71">
        <v>16</v>
      </c>
      <c r="G13" s="84">
        <v>18519</v>
      </c>
      <c r="H13" s="71">
        <v>83</v>
      </c>
      <c r="I13" s="70">
        <v>3791</v>
      </c>
      <c r="J13" s="74">
        <v>17</v>
      </c>
      <c r="K13" s="70">
        <v>19151</v>
      </c>
      <c r="L13" s="71">
        <v>83.2</v>
      </c>
      <c r="M13" s="70">
        <v>3864</v>
      </c>
      <c r="N13" s="71">
        <v>16.8</v>
      </c>
      <c r="O13" s="84">
        <v>19041</v>
      </c>
      <c r="P13" s="71">
        <v>82.9</v>
      </c>
      <c r="Q13" s="70">
        <v>3916</v>
      </c>
      <c r="R13" s="74">
        <v>17.100000000000001</v>
      </c>
      <c r="S13" s="70">
        <v>19476</v>
      </c>
      <c r="T13" s="71">
        <v>83.2</v>
      </c>
      <c r="U13" s="70">
        <v>3925</v>
      </c>
      <c r="V13" s="71">
        <v>16.8</v>
      </c>
      <c r="W13" s="84">
        <v>19230</v>
      </c>
      <c r="X13" s="71">
        <v>82.7</v>
      </c>
      <c r="Y13" s="70">
        <v>4030</v>
      </c>
      <c r="Z13" s="74">
        <v>17.3</v>
      </c>
      <c r="AA13" s="70">
        <v>19582</v>
      </c>
      <c r="AB13" s="71">
        <v>82.3</v>
      </c>
      <c r="AC13" s="70">
        <v>4226</v>
      </c>
      <c r="AD13" s="74">
        <v>17.7</v>
      </c>
    </row>
    <row r="14" spans="1:30" ht="15" thickBot="1" x14ac:dyDescent="0.35">
      <c r="A14" s="73" t="s">
        <v>62</v>
      </c>
      <c r="B14" s="39" t="s">
        <v>195</v>
      </c>
      <c r="C14" s="70">
        <v>8553</v>
      </c>
      <c r="D14" s="71">
        <v>92</v>
      </c>
      <c r="E14" s="70">
        <v>739</v>
      </c>
      <c r="F14" s="71">
        <v>8</v>
      </c>
      <c r="G14" s="84">
        <v>8349</v>
      </c>
      <c r="H14" s="71">
        <v>90.5</v>
      </c>
      <c r="I14" s="70">
        <v>875</v>
      </c>
      <c r="J14" s="74">
        <v>9.5</v>
      </c>
      <c r="K14" s="70">
        <v>8369</v>
      </c>
      <c r="L14" s="71">
        <v>91.5</v>
      </c>
      <c r="M14" s="70">
        <v>776</v>
      </c>
      <c r="N14" s="71">
        <v>8.5</v>
      </c>
      <c r="O14" s="84">
        <v>8481</v>
      </c>
      <c r="P14" s="71">
        <v>91.3</v>
      </c>
      <c r="Q14" s="70">
        <v>806</v>
      </c>
      <c r="R14" s="74">
        <v>8.6999999999999993</v>
      </c>
      <c r="S14" s="70">
        <v>8507</v>
      </c>
      <c r="T14" s="71">
        <v>91.1</v>
      </c>
      <c r="U14" s="70">
        <v>828</v>
      </c>
      <c r="V14" s="71">
        <v>8.9</v>
      </c>
      <c r="W14" s="84">
        <v>8669</v>
      </c>
      <c r="X14" s="71">
        <v>91.7</v>
      </c>
      <c r="Y14" s="70">
        <v>780</v>
      </c>
      <c r="Z14" s="74">
        <v>8.3000000000000007</v>
      </c>
      <c r="AA14" s="70">
        <v>8848</v>
      </c>
      <c r="AB14" s="71">
        <v>89.4</v>
      </c>
      <c r="AC14" s="70">
        <v>1050</v>
      </c>
      <c r="AD14" s="74">
        <v>10.6</v>
      </c>
    </row>
    <row r="15" spans="1:30" ht="15" thickBot="1" x14ac:dyDescent="0.35">
      <c r="A15" s="73" t="s">
        <v>63</v>
      </c>
      <c r="B15" s="39" t="s">
        <v>64</v>
      </c>
      <c r="C15" s="70">
        <v>5026</v>
      </c>
      <c r="D15" s="71">
        <v>78.3</v>
      </c>
      <c r="E15" s="70">
        <v>1397</v>
      </c>
      <c r="F15" s="71">
        <v>21.7</v>
      </c>
      <c r="G15" s="84">
        <v>5069</v>
      </c>
      <c r="H15" s="71">
        <v>76</v>
      </c>
      <c r="I15" s="70">
        <v>1602</v>
      </c>
      <c r="J15" s="74">
        <v>24</v>
      </c>
      <c r="K15" s="70">
        <v>5448</v>
      </c>
      <c r="L15" s="71">
        <v>74.7</v>
      </c>
      <c r="M15" s="70">
        <v>1844</v>
      </c>
      <c r="N15" s="71">
        <v>25.3</v>
      </c>
      <c r="O15" s="84">
        <v>5524</v>
      </c>
      <c r="P15" s="71">
        <v>75</v>
      </c>
      <c r="Q15" s="70">
        <v>1838</v>
      </c>
      <c r="R15" s="74">
        <v>25</v>
      </c>
      <c r="S15" s="70">
        <v>5355</v>
      </c>
      <c r="T15" s="71">
        <v>73.7</v>
      </c>
      <c r="U15" s="70">
        <v>1915</v>
      </c>
      <c r="V15" s="71">
        <v>26.3</v>
      </c>
      <c r="W15" s="84">
        <v>5496</v>
      </c>
      <c r="X15" s="71">
        <v>74.3</v>
      </c>
      <c r="Y15" s="70">
        <v>1897</v>
      </c>
      <c r="Z15" s="74">
        <v>25.7</v>
      </c>
      <c r="AA15" s="70">
        <v>5762</v>
      </c>
      <c r="AB15" s="71">
        <v>75</v>
      </c>
      <c r="AC15" s="70">
        <v>1920</v>
      </c>
      <c r="AD15" s="74">
        <v>25</v>
      </c>
    </row>
    <row r="16" spans="1:30" ht="15" thickBot="1" x14ac:dyDescent="0.35">
      <c r="A16" s="73" t="s">
        <v>65</v>
      </c>
      <c r="B16" s="39" t="s">
        <v>66</v>
      </c>
      <c r="C16" s="70">
        <v>42624</v>
      </c>
      <c r="D16" s="71">
        <v>52.5</v>
      </c>
      <c r="E16" s="70">
        <v>38628</v>
      </c>
      <c r="F16" s="71">
        <v>47.5</v>
      </c>
      <c r="G16" s="84">
        <v>45291</v>
      </c>
      <c r="H16" s="71">
        <v>52.6</v>
      </c>
      <c r="I16" s="70">
        <v>40763</v>
      </c>
      <c r="J16" s="74">
        <v>47.4</v>
      </c>
      <c r="K16" s="70">
        <v>46452</v>
      </c>
      <c r="L16" s="71">
        <v>52.3</v>
      </c>
      <c r="M16" s="70">
        <v>42303</v>
      </c>
      <c r="N16" s="71">
        <v>47.7</v>
      </c>
      <c r="O16" s="84">
        <v>47428</v>
      </c>
      <c r="P16" s="71">
        <v>51.8</v>
      </c>
      <c r="Q16" s="70">
        <v>44075</v>
      </c>
      <c r="R16" s="74">
        <v>48.2</v>
      </c>
      <c r="S16" s="70">
        <v>48843</v>
      </c>
      <c r="T16" s="71">
        <v>52.3</v>
      </c>
      <c r="U16" s="70">
        <v>44631</v>
      </c>
      <c r="V16" s="71">
        <v>47.7</v>
      </c>
      <c r="W16" s="84">
        <v>49420</v>
      </c>
      <c r="X16" s="71">
        <v>51.2</v>
      </c>
      <c r="Y16" s="70">
        <v>47085</v>
      </c>
      <c r="Z16" s="74">
        <v>48.8</v>
      </c>
      <c r="AA16" s="70">
        <v>52150</v>
      </c>
      <c r="AB16" s="71">
        <v>51.4</v>
      </c>
      <c r="AC16" s="70">
        <v>49333</v>
      </c>
      <c r="AD16" s="74">
        <v>48.6</v>
      </c>
    </row>
    <row r="17" spans="1:30" ht="15" thickBot="1" x14ac:dyDescent="0.35">
      <c r="A17" s="73" t="s">
        <v>67</v>
      </c>
      <c r="B17" s="39" t="s">
        <v>68</v>
      </c>
      <c r="C17" s="70">
        <v>34555</v>
      </c>
      <c r="D17" s="71">
        <v>82</v>
      </c>
      <c r="E17" s="70">
        <v>7593</v>
      </c>
      <c r="F17" s="71">
        <v>18</v>
      </c>
      <c r="G17" s="84">
        <v>35615</v>
      </c>
      <c r="H17" s="71">
        <v>81.599999999999994</v>
      </c>
      <c r="I17" s="70">
        <v>8036</v>
      </c>
      <c r="J17" s="74">
        <v>18.399999999999999</v>
      </c>
      <c r="K17" s="70">
        <v>37375</v>
      </c>
      <c r="L17" s="71">
        <v>82</v>
      </c>
      <c r="M17" s="70">
        <v>8228</v>
      </c>
      <c r="N17" s="71">
        <v>18</v>
      </c>
      <c r="O17" s="84">
        <v>37995</v>
      </c>
      <c r="P17" s="71">
        <v>82.4</v>
      </c>
      <c r="Q17" s="70">
        <v>8111</v>
      </c>
      <c r="R17" s="74">
        <v>17.600000000000001</v>
      </c>
      <c r="S17" s="70">
        <v>39248</v>
      </c>
      <c r="T17" s="71">
        <v>82.4</v>
      </c>
      <c r="U17" s="70">
        <v>8367</v>
      </c>
      <c r="V17" s="71">
        <v>17.600000000000001</v>
      </c>
      <c r="W17" s="84">
        <v>39603</v>
      </c>
      <c r="X17" s="71">
        <v>82</v>
      </c>
      <c r="Y17" s="70">
        <v>8693</v>
      </c>
      <c r="Z17" s="74">
        <v>18</v>
      </c>
      <c r="AA17" s="70">
        <v>42206</v>
      </c>
      <c r="AB17" s="71">
        <v>82</v>
      </c>
      <c r="AC17" s="70">
        <v>9243</v>
      </c>
      <c r="AD17" s="74">
        <v>18</v>
      </c>
    </row>
    <row r="18" spans="1:30" ht="15" thickBot="1" x14ac:dyDescent="0.35">
      <c r="A18" s="73" t="s">
        <v>69</v>
      </c>
      <c r="B18" s="39" t="s">
        <v>70</v>
      </c>
      <c r="C18" s="70">
        <v>3749</v>
      </c>
      <c r="D18" s="71">
        <v>68.7</v>
      </c>
      <c r="E18" s="70">
        <v>1706</v>
      </c>
      <c r="F18" s="71">
        <v>31.3</v>
      </c>
      <c r="G18" s="84">
        <v>4207</v>
      </c>
      <c r="H18" s="71">
        <v>66.2</v>
      </c>
      <c r="I18" s="70">
        <v>2150</v>
      </c>
      <c r="J18" s="74">
        <v>33.799999999999997</v>
      </c>
      <c r="K18" s="70">
        <v>3964</v>
      </c>
      <c r="L18" s="71">
        <v>62.4</v>
      </c>
      <c r="M18" s="70">
        <v>2386</v>
      </c>
      <c r="N18" s="71">
        <v>37.6</v>
      </c>
      <c r="O18" s="84">
        <v>3935</v>
      </c>
      <c r="P18" s="71">
        <v>60.9</v>
      </c>
      <c r="Q18" s="70">
        <v>2529</v>
      </c>
      <c r="R18" s="74">
        <v>39.1</v>
      </c>
      <c r="S18" s="70">
        <v>3700</v>
      </c>
      <c r="T18" s="71">
        <v>59.6</v>
      </c>
      <c r="U18" s="70">
        <v>2509</v>
      </c>
      <c r="V18" s="71">
        <v>40.4</v>
      </c>
      <c r="W18" s="84">
        <v>3620</v>
      </c>
      <c r="X18" s="71">
        <v>60.9</v>
      </c>
      <c r="Y18" s="70">
        <v>2322</v>
      </c>
      <c r="Z18" s="74">
        <v>39.1</v>
      </c>
      <c r="AA18" s="70">
        <v>3632</v>
      </c>
      <c r="AB18" s="71">
        <v>61.9</v>
      </c>
      <c r="AC18" s="70">
        <v>2235</v>
      </c>
      <c r="AD18" s="74">
        <v>38.1</v>
      </c>
    </row>
    <row r="19" spans="1:30" ht="15" thickBot="1" x14ac:dyDescent="0.35">
      <c r="A19" s="73" t="s">
        <v>71</v>
      </c>
      <c r="B19" s="39" t="s">
        <v>72</v>
      </c>
      <c r="C19" s="70">
        <v>17211</v>
      </c>
      <c r="D19" s="71">
        <v>76.599999999999994</v>
      </c>
      <c r="E19" s="70">
        <v>5259</v>
      </c>
      <c r="F19" s="71">
        <v>23.4</v>
      </c>
      <c r="G19" s="84">
        <v>17647</v>
      </c>
      <c r="H19" s="71">
        <v>77.8</v>
      </c>
      <c r="I19" s="70">
        <v>5047</v>
      </c>
      <c r="J19" s="74">
        <v>22.2</v>
      </c>
      <c r="K19" s="70">
        <v>17937</v>
      </c>
      <c r="L19" s="71">
        <v>77.400000000000006</v>
      </c>
      <c r="M19" s="70">
        <v>5242</v>
      </c>
      <c r="N19" s="71">
        <v>22.6</v>
      </c>
      <c r="O19" s="84">
        <v>18151</v>
      </c>
      <c r="P19" s="71">
        <v>78.8</v>
      </c>
      <c r="Q19" s="70">
        <v>4890</v>
      </c>
      <c r="R19" s="74">
        <v>21.2</v>
      </c>
      <c r="S19" s="70">
        <v>17959</v>
      </c>
      <c r="T19" s="71">
        <v>78.2</v>
      </c>
      <c r="U19" s="70">
        <v>5008</v>
      </c>
      <c r="V19" s="71">
        <v>21.8</v>
      </c>
      <c r="W19" s="84">
        <v>18604</v>
      </c>
      <c r="X19" s="71">
        <v>79.2</v>
      </c>
      <c r="Y19" s="70">
        <v>4875</v>
      </c>
      <c r="Z19" s="74">
        <v>20.8</v>
      </c>
      <c r="AA19" s="70">
        <v>19211</v>
      </c>
      <c r="AB19" s="71">
        <v>79.8</v>
      </c>
      <c r="AC19" s="70">
        <v>4863</v>
      </c>
      <c r="AD19" s="74">
        <v>20.2</v>
      </c>
    </row>
    <row r="20" spans="1:30" ht="15" thickBot="1" x14ac:dyDescent="0.35">
      <c r="A20" s="73" t="s">
        <v>73</v>
      </c>
      <c r="B20" s="39" t="s">
        <v>74</v>
      </c>
      <c r="C20" s="70">
        <v>6618</v>
      </c>
      <c r="D20" s="71">
        <v>74.599999999999994</v>
      </c>
      <c r="E20" s="70">
        <v>2257</v>
      </c>
      <c r="F20" s="71">
        <v>25.4</v>
      </c>
      <c r="G20" s="84">
        <v>7951</v>
      </c>
      <c r="H20" s="71">
        <v>75.099999999999994</v>
      </c>
      <c r="I20" s="70">
        <v>2631</v>
      </c>
      <c r="J20" s="74">
        <v>24.9</v>
      </c>
      <c r="K20" s="70">
        <v>7963</v>
      </c>
      <c r="L20" s="71">
        <v>73.3</v>
      </c>
      <c r="M20" s="70">
        <v>2895</v>
      </c>
      <c r="N20" s="71">
        <v>26.7</v>
      </c>
      <c r="O20" s="84">
        <v>8284</v>
      </c>
      <c r="P20" s="71">
        <v>71.8</v>
      </c>
      <c r="Q20" s="70">
        <v>3248</v>
      </c>
      <c r="R20" s="74">
        <v>28.2</v>
      </c>
      <c r="S20" s="70">
        <v>8678</v>
      </c>
      <c r="T20" s="71">
        <v>72.599999999999994</v>
      </c>
      <c r="U20" s="70">
        <v>3272</v>
      </c>
      <c r="V20" s="71">
        <v>27.4</v>
      </c>
      <c r="W20" s="84">
        <v>9011</v>
      </c>
      <c r="X20" s="71">
        <v>72</v>
      </c>
      <c r="Y20" s="70">
        <v>3500</v>
      </c>
      <c r="Z20" s="74">
        <v>28</v>
      </c>
      <c r="AA20" s="70">
        <v>9857</v>
      </c>
      <c r="AB20" s="71">
        <v>72.5</v>
      </c>
      <c r="AC20" s="70">
        <v>3740</v>
      </c>
      <c r="AD20" s="74">
        <v>27.5</v>
      </c>
    </row>
    <row r="21" spans="1:30" ht="15" thickBot="1" x14ac:dyDescent="0.35">
      <c r="A21" s="73" t="s">
        <v>75</v>
      </c>
      <c r="B21" s="39" t="s">
        <v>76</v>
      </c>
      <c r="C21" s="70">
        <v>49928</v>
      </c>
      <c r="D21" s="71">
        <v>75.599999999999994</v>
      </c>
      <c r="E21" s="70">
        <v>16075</v>
      </c>
      <c r="F21" s="71">
        <v>24.4</v>
      </c>
      <c r="G21" s="84">
        <v>50051</v>
      </c>
      <c r="H21" s="71">
        <v>75.8</v>
      </c>
      <c r="I21" s="70">
        <v>15941</v>
      </c>
      <c r="J21" s="74">
        <v>24.2</v>
      </c>
      <c r="K21" s="70">
        <v>48141</v>
      </c>
      <c r="L21" s="71">
        <v>75</v>
      </c>
      <c r="M21" s="70">
        <v>16032</v>
      </c>
      <c r="N21" s="71">
        <v>25</v>
      </c>
      <c r="O21" s="84">
        <v>48227</v>
      </c>
      <c r="P21" s="71">
        <v>74.599999999999994</v>
      </c>
      <c r="Q21" s="70">
        <v>16452</v>
      </c>
      <c r="R21" s="74">
        <v>25.4</v>
      </c>
      <c r="S21" s="70">
        <v>48130</v>
      </c>
      <c r="T21" s="71">
        <v>74.099999999999994</v>
      </c>
      <c r="U21" s="70">
        <v>16866</v>
      </c>
      <c r="V21" s="71">
        <v>25.9</v>
      </c>
      <c r="W21" s="84">
        <v>47200</v>
      </c>
      <c r="X21" s="71">
        <v>74</v>
      </c>
      <c r="Y21" s="70">
        <v>16547</v>
      </c>
      <c r="Z21" s="74">
        <v>26</v>
      </c>
      <c r="AA21" s="70">
        <v>47064</v>
      </c>
      <c r="AB21" s="71">
        <v>73.400000000000006</v>
      </c>
      <c r="AC21" s="70">
        <v>17071</v>
      </c>
      <c r="AD21" s="74">
        <v>26.6</v>
      </c>
    </row>
    <row r="22" spans="1:30" ht="15" thickBot="1" x14ac:dyDescent="0.35">
      <c r="A22" s="73" t="s">
        <v>77</v>
      </c>
      <c r="B22" s="39" t="s">
        <v>78</v>
      </c>
      <c r="C22" s="70">
        <v>38778</v>
      </c>
      <c r="D22" s="71">
        <v>84.6</v>
      </c>
      <c r="E22" s="70">
        <v>7082</v>
      </c>
      <c r="F22" s="71">
        <v>15.4</v>
      </c>
      <c r="G22" s="84">
        <v>39648</v>
      </c>
      <c r="H22" s="71">
        <v>84.1</v>
      </c>
      <c r="I22" s="70">
        <v>7519</v>
      </c>
      <c r="J22" s="74">
        <v>15.9</v>
      </c>
      <c r="K22" s="70">
        <v>40720</v>
      </c>
      <c r="L22" s="71">
        <v>83.9</v>
      </c>
      <c r="M22" s="70">
        <v>7796</v>
      </c>
      <c r="N22" s="71">
        <v>16.100000000000001</v>
      </c>
      <c r="O22" s="84">
        <v>40041</v>
      </c>
      <c r="P22" s="71">
        <v>84.3</v>
      </c>
      <c r="Q22" s="70">
        <v>7474</v>
      </c>
      <c r="R22" s="74">
        <v>15.7</v>
      </c>
      <c r="S22" s="70">
        <v>41432</v>
      </c>
      <c r="T22" s="71">
        <v>84.5</v>
      </c>
      <c r="U22" s="70">
        <v>7572</v>
      </c>
      <c r="V22" s="71">
        <v>15.5</v>
      </c>
      <c r="W22" s="84">
        <v>40086</v>
      </c>
      <c r="X22" s="71">
        <v>85.7</v>
      </c>
      <c r="Y22" s="70">
        <v>6714</v>
      </c>
      <c r="Z22" s="74">
        <v>14.3</v>
      </c>
      <c r="AA22" s="70">
        <v>42188</v>
      </c>
      <c r="AB22" s="71">
        <v>83.7</v>
      </c>
      <c r="AC22" s="70">
        <v>8210</v>
      </c>
      <c r="AD22" s="74">
        <v>16.3</v>
      </c>
    </row>
    <row r="23" spans="1:30" ht="15" thickBot="1" x14ac:dyDescent="0.35">
      <c r="A23" s="73" t="s">
        <v>79</v>
      </c>
      <c r="B23" s="39" t="s">
        <v>80</v>
      </c>
      <c r="C23" s="70">
        <v>13092</v>
      </c>
      <c r="D23" s="71">
        <v>75.900000000000006</v>
      </c>
      <c r="E23" s="70">
        <v>4150</v>
      </c>
      <c r="F23" s="71">
        <v>24.1</v>
      </c>
      <c r="G23" s="84">
        <v>13426</v>
      </c>
      <c r="H23" s="71">
        <v>76</v>
      </c>
      <c r="I23" s="70">
        <v>4249</v>
      </c>
      <c r="J23" s="74">
        <v>24</v>
      </c>
      <c r="K23" s="70">
        <v>13132</v>
      </c>
      <c r="L23" s="71">
        <v>74.900000000000006</v>
      </c>
      <c r="M23" s="70">
        <v>4406</v>
      </c>
      <c r="N23" s="71">
        <v>25.1</v>
      </c>
      <c r="O23" s="84">
        <v>13347</v>
      </c>
      <c r="P23" s="71">
        <v>74.5</v>
      </c>
      <c r="Q23" s="70">
        <v>4570</v>
      </c>
      <c r="R23" s="74">
        <v>25.5</v>
      </c>
      <c r="S23" s="70">
        <v>13434</v>
      </c>
      <c r="T23" s="71">
        <v>74</v>
      </c>
      <c r="U23" s="70">
        <v>4731</v>
      </c>
      <c r="V23" s="71">
        <v>26</v>
      </c>
      <c r="W23" s="84">
        <v>13437</v>
      </c>
      <c r="X23" s="71">
        <v>73.8</v>
      </c>
      <c r="Y23" s="70">
        <v>4773</v>
      </c>
      <c r="Z23" s="74">
        <v>26.2</v>
      </c>
      <c r="AA23" s="70">
        <v>13511</v>
      </c>
      <c r="AB23" s="71">
        <v>72.8</v>
      </c>
      <c r="AC23" s="70">
        <v>5051</v>
      </c>
      <c r="AD23" s="74">
        <v>27.2</v>
      </c>
    </row>
    <row r="24" spans="1:30" ht="15" thickBot="1" x14ac:dyDescent="0.35">
      <c r="A24" s="73" t="s">
        <v>81</v>
      </c>
      <c r="B24" s="39" t="s">
        <v>82</v>
      </c>
      <c r="C24" s="70">
        <v>16894</v>
      </c>
      <c r="D24" s="71">
        <v>81.5</v>
      </c>
      <c r="E24" s="70">
        <v>3841</v>
      </c>
      <c r="F24" s="71">
        <v>18.5</v>
      </c>
      <c r="G24" s="84">
        <v>17781</v>
      </c>
      <c r="H24" s="71">
        <v>79.8</v>
      </c>
      <c r="I24" s="70">
        <v>4511</v>
      </c>
      <c r="J24" s="74">
        <v>20.2</v>
      </c>
      <c r="K24" s="70">
        <v>17919</v>
      </c>
      <c r="L24" s="71">
        <v>78.8</v>
      </c>
      <c r="M24" s="70">
        <v>4833</v>
      </c>
      <c r="N24" s="71">
        <v>21.2</v>
      </c>
      <c r="O24" s="84">
        <v>18538</v>
      </c>
      <c r="P24" s="71">
        <v>79.3</v>
      </c>
      <c r="Q24" s="70">
        <v>4837</v>
      </c>
      <c r="R24" s="74">
        <v>20.7</v>
      </c>
      <c r="S24" s="70">
        <v>18763</v>
      </c>
      <c r="T24" s="71">
        <v>78.599999999999994</v>
      </c>
      <c r="U24" s="70">
        <v>5095</v>
      </c>
      <c r="V24" s="71">
        <v>21.4</v>
      </c>
      <c r="W24" s="84">
        <v>19148</v>
      </c>
      <c r="X24" s="71">
        <v>78.8</v>
      </c>
      <c r="Y24" s="70">
        <v>5161</v>
      </c>
      <c r="Z24" s="74">
        <v>21.2</v>
      </c>
      <c r="AA24" s="70">
        <v>19659</v>
      </c>
      <c r="AB24" s="71">
        <v>79.3</v>
      </c>
      <c r="AC24" s="70">
        <v>5130</v>
      </c>
      <c r="AD24" s="74">
        <v>20.7</v>
      </c>
    </row>
    <row r="25" spans="1:30" ht="15" thickBot="1" x14ac:dyDescent="0.35">
      <c r="A25" s="73" t="s">
        <v>83</v>
      </c>
      <c r="B25" s="39" t="s">
        <v>84</v>
      </c>
      <c r="C25" s="70">
        <v>18846</v>
      </c>
      <c r="D25" s="71">
        <v>88.3</v>
      </c>
      <c r="E25" s="70">
        <v>2489</v>
      </c>
      <c r="F25" s="71">
        <v>11.7</v>
      </c>
      <c r="G25" s="84">
        <v>19653</v>
      </c>
      <c r="H25" s="71">
        <v>88.2</v>
      </c>
      <c r="I25" s="70">
        <v>2630</v>
      </c>
      <c r="J25" s="74">
        <v>11.8</v>
      </c>
      <c r="K25" s="70">
        <v>19179</v>
      </c>
      <c r="L25" s="71">
        <v>86.3</v>
      </c>
      <c r="M25" s="70">
        <v>3055</v>
      </c>
      <c r="N25" s="71">
        <v>13.7</v>
      </c>
      <c r="O25" s="84">
        <v>19241</v>
      </c>
      <c r="P25" s="71">
        <v>85.7</v>
      </c>
      <c r="Q25" s="70">
        <v>3204</v>
      </c>
      <c r="R25" s="74">
        <v>14.3</v>
      </c>
      <c r="S25" s="70">
        <v>19301</v>
      </c>
      <c r="T25" s="71">
        <v>85.8</v>
      </c>
      <c r="U25" s="70">
        <v>3183</v>
      </c>
      <c r="V25" s="71">
        <v>14.2</v>
      </c>
      <c r="W25" s="84">
        <v>19000</v>
      </c>
      <c r="X25" s="71">
        <v>85.2</v>
      </c>
      <c r="Y25" s="70">
        <v>3287</v>
      </c>
      <c r="Z25" s="74">
        <v>14.8</v>
      </c>
      <c r="AA25" s="70">
        <v>19818</v>
      </c>
      <c r="AB25" s="71">
        <v>85.2</v>
      </c>
      <c r="AC25" s="70">
        <v>3430</v>
      </c>
      <c r="AD25" s="74">
        <v>14.8</v>
      </c>
    </row>
    <row r="26" spans="1:30" ht="15" thickBot="1" x14ac:dyDescent="0.35">
      <c r="A26" s="73" t="s">
        <v>85</v>
      </c>
      <c r="B26" s="39" t="s">
        <v>86</v>
      </c>
      <c r="C26" s="70">
        <v>44953</v>
      </c>
      <c r="D26" s="71">
        <v>87.4</v>
      </c>
      <c r="E26" s="70">
        <v>6507</v>
      </c>
      <c r="F26" s="71">
        <v>12.6</v>
      </c>
      <c r="G26" s="84">
        <v>47498</v>
      </c>
      <c r="H26" s="71">
        <v>86.6</v>
      </c>
      <c r="I26" s="70">
        <v>7371</v>
      </c>
      <c r="J26" s="74">
        <v>13.4</v>
      </c>
      <c r="K26" s="70">
        <v>47366</v>
      </c>
      <c r="L26" s="71">
        <v>85.7</v>
      </c>
      <c r="M26" s="70">
        <v>7915</v>
      </c>
      <c r="N26" s="71">
        <v>14.3</v>
      </c>
      <c r="O26" s="84">
        <v>48734</v>
      </c>
      <c r="P26" s="71">
        <v>86</v>
      </c>
      <c r="Q26" s="70">
        <v>7949</v>
      </c>
      <c r="R26" s="74">
        <v>14</v>
      </c>
      <c r="S26" s="70">
        <v>46971</v>
      </c>
      <c r="T26" s="71">
        <v>85.5</v>
      </c>
      <c r="U26" s="70">
        <v>7951</v>
      </c>
      <c r="V26" s="71">
        <v>14.5</v>
      </c>
      <c r="W26" s="84">
        <v>48699</v>
      </c>
      <c r="X26" s="71">
        <v>85.7</v>
      </c>
      <c r="Y26" s="70">
        <v>8106</v>
      </c>
      <c r="Z26" s="74">
        <v>14.3</v>
      </c>
      <c r="AA26" s="70">
        <v>49299</v>
      </c>
      <c r="AB26" s="71">
        <v>86.1</v>
      </c>
      <c r="AC26" s="70">
        <v>7944</v>
      </c>
      <c r="AD26" s="74">
        <v>13.9</v>
      </c>
    </row>
    <row r="27" spans="1:30" ht="15" thickBot="1" x14ac:dyDescent="0.35">
      <c r="A27" s="73" t="s">
        <v>87</v>
      </c>
      <c r="B27" s="39" t="s">
        <v>88</v>
      </c>
      <c r="C27" s="70">
        <v>22204</v>
      </c>
      <c r="D27" s="71">
        <v>75.3</v>
      </c>
      <c r="E27" s="70">
        <v>7283</v>
      </c>
      <c r="F27" s="71">
        <v>24.7</v>
      </c>
      <c r="G27" s="84">
        <v>22742</v>
      </c>
      <c r="H27" s="71">
        <v>74.099999999999994</v>
      </c>
      <c r="I27" s="70">
        <v>7962</v>
      </c>
      <c r="J27" s="74">
        <v>25.9</v>
      </c>
      <c r="K27" s="70">
        <v>22792</v>
      </c>
      <c r="L27" s="71">
        <v>72.900000000000006</v>
      </c>
      <c r="M27" s="70">
        <v>8462</v>
      </c>
      <c r="N27" s="71">
        <v>27.1</v>
      </c>
      <c r="O27" s="84">
        <v>23364</v>
      </c>
      <c r="P27" s="71">
        <v>72.7</v>
      </c>
      <c r="Q27" s="70">
        <v>8777</v>
      </c>
      <c r="R27" s="74">
        <v>27.3</v>
      </c>
      <c r="S27" s="70">
        <v>23301</v>
      </c>
      <c r="T27" s="71">
        <v>72</v>
      </c>
      <c r="U27" s="70">
        <v>9061</v>
      </c>
      <c r="V27" s="71">
        <v>28</v>
      </c>
      <c r="W27" s="84">
        <v>23693</v>
      </c>
      <c r="X27" s="71">
        <v>72.2</v>
      </c>
      <c r="Y27" s="70">
        <v>9103</v>
      </c>
      <c r="Z27" s="74">
        <v>27.8</v>
      </c>
      <c r="AA27" s="70">
        <v>24152</v>
      </c>
      <c r="AB27" s="71">
        <v>71.3</v>
      </c>
      <c r="AC27" s="70">
        <v>9717</v>
      </c>
      <c r="AD27" s="74">
        <v>28.7</v>
      </c>
    </row>
    <row r="28" spans="1:30" ht="15" thickBot="1" x14ac:dyDescent="0.35">
      <c r="A28" s="73" t="s">
        <v>89</v>
      </c>
      <c r="B28" s="39" t="s">
        <v>90</v>
      </c>
      <c r="C28" s="70">
        <v>6010</v>
      </c>
      <c r="D28" s="71">
        <v>87.7</v>
      </c>
      <c r="E28" s="70">
        <v>846</v>
      </c>
      <c r="F28" s="71">
        <v>12.3</v>
      </c>
      <c r="G28" s="84">
        <v>6039</v>
      </c>
      <c r="H28" s="71">
        <v>87.8</v>
      </c>
      <c r="I28" s="70">
        <v>837</v>
      </c>
      <c r="J28" s="74">
        <v>12.2</v>
      </c>
      <c r="K28" s="70">
        <v>5968</v>
      </c>
      <c r="L28" s="71">
        <v>86.9</v>
      </c>
      <c r="M28" s="70">
        <v>897</v>
      </c>
      <c r="N28" s="71">
        <v>13.1</v>
      </c>
      <c r="O28" s="84">
        <v>6183</v>
      </c>
      <c r="P28" s="71">
        <v>86.7</v>
      </c>
      <c r="Q28" s="70">
        <v>948</v>
      </c>
      <c r="R28" s="74">
        <v>13.3</v>
      </c>
      <c r="S28" s="70">
        <v>6059</v>
      </c>
      <c r="T28" s="71">
        <v>87.1</v>
      </c>
      <c r="U28" s="70">
        <v>897</v>
      </c>
      <c r="V28" s="71">
        <v>12.9</v>
      </c>
      <c r="W28" s="84">
        <v>6041</v>
      </c>
      <c r="X28" s="71">
        <v>85.7</v>
      </c>
      <c r="Y28" s="70">
        <v>1010</v>
      </c>
      <c r="Z28" s="74">
        <v>14.3</v>
      </c>
      <c r="AA28" s="70">
        <v>6071</v>
      </c>
      <c r="AB28" s="71">
        <v>85.7</v>
      </c>
      <c r="AC28" s="70">
        <v>1015</v>
      </c>
      <c r="AD28" s="74">
        <v>14.3</v>
      </c>
    </row>
    <row r="29" spans="1:30" ht="15" thickBot="1" x14ac:dyDescent="0.35">
      <c r="A29" s="73" t="s">
        <v>91</v>
      </c>
      <c r="B29" s="39" t="s">
        <v>92</v>
      </c>
      <c r="C29" s="70">
        <v>43099</v>
      </c>
      <c r="D29" s="71">
        <v>78.2</v>
      </c>
      <c r="E29" s="70">
        <v>12012</v>
      </c>
      <c r="F29" s="71">
        <v>21.8</v>
      </c>
      <c r="G29" s="84">
        <v>44667</v>
      </c>
      <c r="H29" s="71">
        <v>78.400000000000006</v>
      </c>
      <c r="I29" s="70">
        <v>12324</v>
      </c>
      <c r="J29" s="74">
        <v>21.6</v>
      </c>
      <c r="K29" s="70">
        <v>44673</v>
      </c>
      <c r="L29" s="71">
        <v>77.8</v>
      </c>
      <c r="M29" s="70">
        <v>12727</v>
      </c>
      <c r="N29" s="71">
        <v>22.2</v>
      </c>
      <c r="O29" s="84">
        <v>46133</v>
      </c>
      <c r="P29" s="71">
        <v>78.2</v>
      </c>
      <c r="Q29" s="70">
        <v>12857</v>
      </c>
      <c r="R29" s="74">
        <v>21.8</v>
      </c>
      <c r="S29" s="70">
        <v>46575</v>
      </c>
      <c r="T29" s="71">
        <v>78.400000000000006</v>
      </c>
      <c r="U29" s="70">
        <v>12862</v>
      </c>
      <c r="V29" s="71">
        <v>21.6</v>
      </c>
      <c r="W29" s="84">
        <v>46414</v>
      </c>
      <c r="X29" s="71">
        <v>78.8</v>
      </c>
      <c r="Y29" s="70">
        <v>12513</v>
      </c>
      <c r="Z29" s="74">
        <v>21.2</v>
      </c>
      <c r="AA29" s="70">
        <v>47177</v>
      </c>
      <c r="AB29" s="71">
        <v>79.400000000000006</v>
      </c>
      <c r="AC29" s="70">
        <v>12216</v>
      </c>
      <c r="AD29" s="74">
        <v>20.6</v>
      </c>
    </row>
    <row r="30" spans="1:30" ht="15" thickBot="1" x14ac:dyDescent="0.35">
      <c r="A30" s="73" t="s">
        <v>93</v>
      </c>
      <c r="B30" s="39" t="s">
        <v>94</v>
      </c>
      <c r="C30" s="70">
        <v>27002</v>
      </c>
      <c r="D30" s="71">
        <v>75.599999999999994</v>
      </c>
      <c r="E30" s="70">
        <v>8735</v>
      </c>
      <c r="F30" s="71">
        <v>24.4</v>
      </c>
      <c r="G30" s="84">
        <v>27185</v>
      </c>
      <c r="H30" s="71">
        <v>76.099999999999994</v>
      </c>
      <c r="I30" s="70">
        <v>8546</v>
      </c>
      <c r="J30" s="74">
        <v>23.9</v>
      </c>
      <c r="K30" s="70">
        <v>26494</v>
      </c>
      <c r="L30" s="71">
        <v>73.8</v>
      </c>
      <c r="M30" s="70">
        <v>9388</v>
      </c>
      <c r="N30" s="71">
        <v>26.2</v>
      </c>
      <c r="O30" s="84">
        <v>26506</v>
      </c>
      <c r="P30" s="71">
        <v>73.3</v>
      </c>
      <c r="Q30" s="70">
        <v>9672</v>
      </c>
      <c r="R30" s="74">
        <v>26.7</v>
      </c>
      <c r="S30" s="70">
        <v>26802</v>
      </c>
      <c r="T30" s="71">
        <v>72</v>
      </c>
      <c r="U30" s="70">
        <v>10444</v>
      </c>
      <c r="V30" s="71">
        <v>28</v>
      </c>
      <c r="W30" s="84">
        <v>26587</v>
      </c>
      <c r="X30" s="71">
        <v>70.599999999999994</v>
      </c>
      <c r="Y30" s="70">
        <v>11062</v>
      </c>
      <c r="Z30" s="74">
        <v>29.4</v>
      </c>
      <c r="AA30" s="70">
        <v>26731</v>
      </c>
      <c r="AB30" s="71">
        <v>70.099999999999994</v>
      </c>
      <c r="AC30" s="70">
        <v>11387</v>
      </c>
      <c r="AD30" s="74">
        <v>29.9</v>
      </c>
    </row>
    <row r="31" spans="1:30" ht="15" thickBot="1" x14ac:dyDescent="0.35">
      <c r="A31" s="73" t="s">
        <v>95</v>
      </c>
      <c r="B31" s="39" t="s">
        <v>96</v>
      </c>
      <c r="C31" s="70">
        <v>28985</v>
      </c>
      <c r="D31" s="71">
        <v>73.8</v>
      </c>
      <c r="E31" s="70">
        <v>10310</v>
      </c>
      <c r="F31" s="71">
        <v>26.2</v>
      </c>
      <c r="G31" s="84">
        <v>29674</v>
      </c>
      <c r="H31" s="71">
        <v>73.3</v>
      </c>
      <c r="I31" s="70">
        <v>10804</v>
      </c>
      <c r="J31" s="74">
        <v>26.7</v>
      </c>
      <c r="K31" s="70">
        <v>29924</v>
      </c>
      <c r="L31" s="71">
        <v>72.900000000000006</v>
      </c>
      <c r="M31" s="70">
        <v>11143</v>
      </c>
      <c r="N31" s="71">
        <v>27.1</v>
      </c>
      <c r="O31" s="84">
        <v>30095</v>
      </c>
      <c r="P31" s="71">
        <v>72.7</v>
      </c>
      <c r="Q31" s="70">
        <v>11321</v>
      </c>
      <c r="R31" s="74">
        <v>27.3</v>
      </c>
      <c r="S31" s="70">
        <v>30263</v>
      </c>
      <c r="T31" s="71">
        <v>72.7</v>
      </c>
      <c r="U31" s="70">
        <v>11375</v>
      </c>
      <c r="V31" s="71">
        <v>27.3</v>
      </c>
      <c r="W31" s="84">
        <v>30405</v>
      </c>
      <c r="X31" s="71">
        <v>72.8</v>
      </c>
      <c r="Y31" s="70">
        <v>11351</v>
      </c>
      <c r="Z31" s="74">
        <v>27.2</v>
      </c>
      <c r="AA31" s="70">
        <v>30947</v>
      </c>
      <c r="AB31" s="71">
        <v>73.599999999999994</v>
      </c>
      <c r="AC31" s="70">
        <v>11089</v>
      </c>
      <c r="AD31" s="74">
        <v>26.4</v>
      </c>
    </row>
    <row r="32" spans="1:30" ht="15" thickBot="1" x14ac:dyDescent="0.35">
      <c r="A32" s="73" t="s">
        <v>97</v>
      </c>
      <c r="B32" s="39" t="s">
        <v>98</v>
      </c>
      <c r="C32" s="70">
        <v>9689</v>
      </c>
      <c r="D32" s="71">
        <v>70.599999999999994</v>
      </c>
      <c r="E32" s="70">
        <v>4040</v>
      </c>
      <c r="F32" s="71">
        <v>29.4</v>
      </c>
      <c r="G32" s="84">
        <v>9714</v>
      </c>
      <c r="H32" s="71">
        <v>68.900000000000006</v>
      </c>
      <c r="I32" s="70">
        <v>4377</v>
      </c>
      <c r="J32" s="74">
        <v>31.1</v>
      </c>
      <c r="K32" s="70">
        <v>9453</v>
      </c>
      <c r="L32" s="71">
        <v>67.900000000000006</v>
      </c>
      <c r="M32" s="70">
        <v>4463</v>
      </c>
      <c r="N32" s="71">
        <v>32.1</v>
      </c>
      <c r="O32" s="84">
        <v>9846</v>
      </c>
      <c r="P32" s="71">
        <v>67.7</v>
      </c>
      <c r="Q32" s="70">
        <v>4693</v>
      </c>
      <c r="R32" s="74">
        <v>32.299999999999997</v>
      </c>
      <c r="S32" s="70">
        <v>10197</v>
      </c>
      <c r="T32" s="71">
        <v>67.900000000000006</v>
      </c>
      <c r="U32" s="70">
        <v>4824</v>
      </c>
      <c r="V32" s="71">
        <v>32.1</v>
      </c>
      <c r="W32" s="84">
        <v>10818</v>
      </c>
      <c r="X32" s="71">
        <v>68.900000000000006</v>
      </c>
      <c r="Y32" s="70">
        <v>4872</v>
      </c>
      <c r="Z32" s="74">
        <v>31.1</v>
      </c>
      <c r="AA32" s="70">
        <v>11687</v>
      </c>
      <c r="AB32" s="71">
        <v>68.900000000000006</v>
      </c>
      <c r="AC32" s="70">
        <v>5269</v>
      </c>
      <c r="AD32" s="74">
        <v>31.1</v>
      </c>
    </row>
    <row r="33" spans="1:30" ht="15" thickBot="1" x14ac:dyDescent="0.35">
      <c r="A33" s="73" t="s">
        <v>99</v>
      </c>
      <c r="B33" s="39" t="s">
        <v>100</v>
      </c>
      <c r="C33" s="70">
        <v>4352</v>
      </c>
      <c r="D33" s="71">
        <v>82.9</v>
      </c>
      <c r="E33" s="70">
        <v>899</v>
      </c>
      <c r="F33" s="71">
        <v>17.100000000000001</v>
      </c>
      <c r="G33" s="84">
        <v>4728</v>
      </c>
      <c r="H33" s="71">
        <v>84</v>
      </c>
      <c r="I33" s="70">
        <v>904</v>
      </c>
      <c r="J33" s="74">
        <v>16</v>
      </c>
      <c r="K33" s="70">
        <v>4875</v>
      </c>
      <c r="L33" s="71">
        <v>82.4</v>
      </c>
      <c r="M33" s="70">
        <v>1039</v>
      </c>
      <c r="N33" s="71">
        <v>17.600000000000001</v>
      </c>
      <c r="O33" s="84">
        <v>4823</v>
      </c>
      <c r="P33" s="71">
        <v>82.6</v>
      </c>
      <c r="Q33" s="70">
        <v>1013</v>
      </c>
      <c r="R33" s="74">
        <v>17.399999999999999</v>
      </c>
      <c r="S33" s="70">
        <v>4854</v>
      </c>
      <c r="T33" s="71">
        <v>81.8</v>
      </c>
      <c r="U33" s="70">
        <v>1079</v>
      </c>
      <c r="V33" s="71">
        <v>18.2</v>
      </c>
      <c r="W33" s="84">
        <v>4742</v>
      </c>
      <c r="X33" s="71">
        <v>81.099999999999994</v>
      </c>
      <c r="Y33" s="70">
        <v>1107</v>
      </c>
      <c r="Z33" s="74">
        <v>18.899999999999999</v>
      </c>
      <c r="AA33" s="70">
        <v>5206</v>
      </c>
      <c r="AB33" s="71">
        <v>82.2</v>
      </c>
      <c r="AC33" s="70">
        <v>1127</v>
      </c>
      <c r="AD33" s="74">
        <v>17.8</v>
      </c>
    </row>
    <row r="34" spans="1:30" ht="15" thickBot="1" x14ac:dyDescent="0.35">
      <c r="A34" s="73" t="s">
        <v>103</v>
      </c>
      <c r="B34" s="39" t="s">
        <v>104</v>
      </c>
      <c r="C34" s="70">
        <v>38589</v>
      </c>
      <c r="D34" s="71">
        <v>80.2</v>
      </c>
      <c r="E34" s="70">
        <v>9527</v>
      </c>
      <c r="F34" s="71">
        <v>19.8</v>
      </c>
      <c r="G34" s="84">
        <v>40134</v>
      </c>
      <c r="H34" s="71">
        <v>79.2</v>
      </c>
      <c r="I34" s="70">
        <v>10539</v>
      </c>
      <c r="J34" s="74">
        <v>20.8</v>
      </c>
      <c r="K34" s="70">
        <v>40597</v>
      </c>
      <c r="L34" s="71">
        <v>78.8</v>
      </c>
      <c r="M34" s="70">
        <v>10902</v>
      </c>
      <c r="N34" s="71">
        <v>21.2</v>
      </c>
      <c r="O34" s="84">
        <v>41161</v>
      </c>
      <c r="P34" s="71">
        <v>78.099999999999994</v>
      </c>
      <c r="Q34" s="70">
        <v>11571</v>
      </c>
      <c r="R34" s="74">
        <v>21.9</v>
      </c>
      <c r="S34" s="70">
        <v>41627</v>
      </c>
      <c r="T34" s="71">
        <v>76.900000000000006</v>
      </c>
      <c r="U34" s="70">
        <v>12537</v>
      </c>
      <c r="V34" s="71">
        <v>23.1</v>
      </c>
      <c r="W34" s="84">
        <v>41920</v>
      </c>
      <c r="X34" s="71">
        <v>75.7</v>
      </c>
      <c r="Y34" s="70">
        <v>13458</v>
      </c>
      <c r="Z34" s="74">
        <v>24.3</v>
      </c>
      <c r="AA34" s="70">
        <v>43007</v>
      </c>
      <c r="AB34" s="71">
        <v>75.2</v>
      </c>
      <c r="AC34" s="70">
        <v>14155</v>
      </c>
      <c r="AD34" s="74">
        <v>24.8</v>
      </c>
    </row>
    <row r="35" spans="1:30" ht="15" thickBot="1" x14ac:dyDescent="0.35">
      <c r="A35" s="73" t="s">
        <v>105</v>
      </c>
      <c r="B35" s="39" t="s">
        <v>106</v>
      </c>
      <c r="C35" s="70">
        <v>4452</v>
      </c>
      <c r="D35" s="71">
        <v>81.3</v>
      </c>
      <c r="E35" s="70">
        <v>1022</v>
      </c>
      <c r="F35" s="71">
        <v>18.7</v>
      </c>
      <c r="G35" s="84">
        <v>4522</v>
      </c>
      <c r="H35" s="71">
        <v>80.900000000000006</v>
      </c>
      <c r="I35" s="70">
        <v>1065</v>
      </c>
      <c r="J35" s="74">
        <v>19.100000000000001</v>
      </c>
      <c r="K35" s="70">
        <v>4715</v>
      </c>
      <c r="L35" s="71">
        <v>79.599999999999994</v>
      </c>
      <c r="M35" s="70">
        <v>1207</v>
      </c>
      <c r="N35" s="71">
        <v>20.399999999999999</v>
      </c>
      <c r="O35" s="84">
        <v>4734</v>
      </c>
      <c r="P35" s="71">
        <v>80</v>
      </c>
      <c r="Q35" s="70">
        <v>1181</v>
      </c>
      <c r="R35" s="74">
        <v>20</v>
      </c>
      <c r="S35" s="70">
        <v>4687</v>
      </c>
      <c r="T35" s="71">
        <v>78.7</v>
      </c>
      <c r="U35" s="70">
        <v>1267</v>
      </c>
      <c r="V35" s="71">
        <v>21.3</v>
      </c>
      <c r="W35" s="84">
        <v>4748</v>
      </c>
      <c r="X35" s="71">
        <v>79.8</v>
      </c>
      <c r="Y35" s="70">
        <v>1202</v>
      </c>
      <c r="Z35" s="74">
        <v>20.2</v>
      </c>
      <c r="AA35" s="70">
        <v>4906</v>
      </c>
      <c r="AB35" s="71">
        <v>78.7</v>
      </c>
      <c r="AC35" s="70">
        <v>1331</v>
      </c>
      <c r="AD35" s="74">
        <v>21.3</v>
      </c>
    </row>
    <row r="36" spans="1:30" ht="15" thickBot="1" x14ac:dyDescent="0.35">
      <c r="A36" s="73" t="s">
        <v>107</v>
      </c>
      <c r="B36" s="39" t="s">
        <v>108</v>
      </c>
      <c r="C36" s="70">
        <v>10903</v>
      </c>
      <c r="D36" s="71">
        <v>77.2</v>
      </c>
      <c r="E36" s="70">
        <v>3212</v>
      </c>
      <c r="F36" s="71">
        <v>22.8</v>
      </c>
      <c r="G36" s="84">
        <v>11452</v>
      </c>
      <c r="H36" s="71">
        <v>78.3</v>
      </c>
      <c r="I36" s="70">
        <v>3181</v>
      </c>
      <c r="J36" s="74">
        <v>21.7</v>
      </c>
      <c r="K36" s="70">
        <v>11192</v>
      </c>
      <c r="L36" s="71">
        <v>77.3</v>
      </c>
      <c r="M36" s="70">
        <v>3293</v>
      </c>
      <c r="N36" s="71">
        <v>22.7</v>
      </c>
      <c r="O36" s="84">
        <v>11302</v>
      </c>
      <c r="P36" s="71">
        <v>76.8</v>
      </c>
      <c r="Q36" s="70">
        <v>3416</v>
      </c>
      <c r="R36" s="74">
        <v>23.2</v>
      </c>
      <c r="S36" s="70">
        <v>11287</v>
      </c>
      <c r="T36" s="71">
        <v>77.5</v>
      </c>
      <c r="U36" s="70">
        <v>3278</v>
      </c>
      <c r="V36" s="71">
        <v>22.5</v>
      </c>
      <c r="W36" s="84">
        <v>11720</v>
      </c>
      <c r="X36" s="71">
        <v>78.5</v>
      </c>
      <c r="Y36" s="70">
        <v>3215</v>
      </c>
      <c r="Z36" s="74">
        <v>21.5</v>
      </c>
      <c r="AA36" s="70">
        <v>12033</v>
      </c>
      <c r="AB36" s="71">
        <v>78.5</v>
      </c>
      <c r="AC36" s="70">
        <v>3289</v>
      </c>
      <c r="AD36" s="74">
        <v>21.5</v>
      </c>
    </row>
    <row r="37" spans="1:30" ht="15" thickBot="1" x14ac:dyDescent="0.35">
      <c r="A37" s="73" t="s">
        <v>109</v>
      </c>
      <c r="B37" s="39" t="s">
        <v>110</v>
      </c>
      <c r="C37" s="70">
        <v>7796</v>
      </c>
      <c r="D37" s="71">
        <v>82.1</v>
      </c>
      <c r="E37" s="70">
        <v>1703</v>
      </c>
      <c r="F37" s="71">
        <v>17.899999999999999</v>
      </c>
      <c r="G37" s="84">
        <v>8207</v>
      </c>
      <c r="H37" s="71">
        <v>80.099999999999994</v>
      </c>
      <c r="I37" s="70">
        <v>2039</v>
      </c>
      <c r="J37" s="74">
        <v>19.899999999999999</v>
      </c>
      <c r="K37" s="70">
        <v>8953</v>
      </c>
      <c r="L37" s="71">
        <v>75.400000000000006</v>
      </c>
      <c r="M37" s="70">
        <v>2918</v>
      </c>
      <c r="N37" s="71">
        <v>24.6</v>
      </c>
      <c r="O37" s="84">
        <v>9733</v>
      </c>
      <c r="P37" s="71">
        <v>74.400000000000006</v>
      </c>
      <c r="Q37" s="70">
        <v>3344</v>
      </c>
      <c r="R37" s="74">
        <v>25.6</v>
      </c>
      <c r="S37" s="70">
        <v>10559</v>
      </c>
      <c r="T37" s="71">
        <v>67.400000000000006</v>
      </c>
      <c r="U37" s="70">
        <v>5103</v>
      </c>
      <c r="V37" s="71">
        <v>32.6</v>
      </c>
      <c r="W37" s="84">
        <v>12071</v>
      </c>
      <c r="X37" s="71">
        <v>65.5</v>
      </c>
      <c r="Y37" s="70">
        <v>6361</v>
      </c>
      <c r="Z37" s="74">
        <v>34.5</v>
      </c>
      <c r="AA37" s="70">
        <v>13771</v>
      </c>
      <c r="AB37" s="71">
        <v>66.3</v>
      </c>
      <c r="AC37" s="70">
        <v>7001</v>
      </c>
      <c r="AD37" s="74">
        <v>33.700000000000003</v>
      </c>
    </row>
    <row r="38" spans="1:30" ht="15" thickBot="1" x14ac:dyDescent="0.35">
      <c r="A38" s="73" t="s">
        <v>111</v>
      </c>
      <c r="B38" s="39" t="s">
        <v>112</v>
      </c>
      <c r="C38" s="70">
        <v>29169</v>
      </c>
      <c r="D38" s="71">
        <v>73.7</v>
      </c>
      <c r="E38" s="70">
        <v>10420</v>
      </c>
      <c r="F38" s="71">
        <v>26.3</v>
      </c>
      <c r="G38" s="84">
        <v>30674</v>
      </c>
      <c r="H38" s="71">
        <v>73.3</v>
      </c>
      <c r="I38" s="70">
        <v>11201</v>
      </c>
      <c r="J38" s="74">
        <v>26.7</v>
      </c>
      <c r="K38" s="70">
        <v>30600</v>
      </c>
      <c r="L38" s="71">
        <v>72</v>
      </c>
      <c r="M38" s="70">
        <v>11926</v>
      </c>
      <c r="N38" s="71">
        <v>28</v>
      </c>
      <c r="O38" s="84">
        <v>31620</v>
      </c>
      <c r="P38" s="71">
        <v>72.599999999999994</v>
      </c>
      <c r="Q38" s="70">
        <v>11909</v>
      </c>
      <c r="R38" s="74">
        <v>27.4</v>
      </c>
      <c r="S38" s="70">
        <v>32014</v>
      </c>
      <c r="T38" s="71">
        <v>71.599999999999994</v>
      </c>
      <c r="U38" s="70">
        <v>12729</v>
      </c>
      <c r="V38" s="71">
        <v>28.4</v>
      </c>
      <c r="W38" s="84">
        <v>32499</v>
      </c>
      <c r="X38" s="71">
        <v>71.8</v>
      </c>
      <c r="Y38" s="70">
        <v>12790</v>
      </c>
      <c r="Z38" s="74">
        <v>28.2</v>
      </c>
      <c r="AA38" s="70">
        <v>32604</v>
      </c>
      <c r="AB38" s="71">
        <v>70.7</v>
      </c>
      <c r="AC38" s="70">
        <v>13483</v>
      </c>
      <c r="AD38" s="74">
        <v>29.3</v>
      </c>
    </row>
    <row r="39" spans="1:30" ht="15" thickBot="1" x14ac:dyDescent="0.35">
      <c r="A39" s="73" t="s">
        <v>113</v>
      </c>
      <c r="B39" s="39" t="s">
        <v>114</v>
      </c>
      <c r="C39" s="70">
        <v>5271</v>
      </c>
      <c r="D39" s="71">
        <v>74.3</v>
      </c>
      <c r="E39" s="70">
        <v>1823</v>
      </c>
      <c r="F39" s="71">
        <v>25.7</v>
      </c>
      <c r="G39" s="84">
        <v>5760</v>
      </c>
      <c r="H39" s="71">
        <v>74.5</v>
      </c>
      <c r="I39" s="70">
        <v>1967</v>
      </c>
      <c r="J39" s="74">
        <v>25.5</v>
      </c>
      <c r="K39" s="70">
        <v>5690</v>
      </c>
      <c r="L39" s="71">
        <v>71.2</v>
      </c>
      <c r="M39" s="70">
        <v>2307</v>
      </c>
      <c r="N39" s="71">
        <v>28.8</v>
      </c>
      <c r="O39" s="84">
        <v>5896</v>
      </c>
      <c r="P39" s="71">
        <v>69</v>
      </c>
      <c r="Q39" s="70">
        <v>2646</v>
      </c>
      <c r="R39" s="74">
        <v>31</v>
      </c>
      <c r="S39" s="70">
        <v>5889</v>
      </c>
      <c r="T39" s="71">
        <v>67.3</v>
      </c>
      <c r="U39" s="70">
        <v>2862</v>
      </c>
      <c r="V39" s="71">
        <v>32.700000000000003</v>
      </c>
      <c r="W39" s="84">
        <v>5814</v>
      </c>
      <c r="X39" s="71">
        <v>66</v>
      </c>
      <c r="Y39" s="70">
        <v>2992</v>
      </c>
      <c r="Z39" s="74">
        <v>34</v>
      </c>
      <c r="AA39" s="70">
        <v>5296</v>
      </c>
      <c r="AB39" s="71">
        <v>63</v>
      </c>
      <c r="AC39" s="70">
        <v>3107</v>
      </c>
      <c r="AD39" s="74">
        <v>37</v>
      </c>
    </row>
    <row r="40" spans="1:30" ht="15" thickBot="1" x14ac:dyDescent="0.35">
      <c r="A40" s="73" t="s">
        <v>115</v>
      </c>
      <c r="B40" s="39" t="s">
        <v>116</v>
      </c>
      <c r="C40" s="70">
        <v>5147</v>
      </c>
      <c r="D40" s="71">
        <v>74.599999999999994</v>
      </c>
      <c r="E40" s="70">
        <v>1755</v>
      </c>
      <c r="F40" s="71">
        <v>25.4</v>
      </c>
      <c r="G40" s="84">
        <v>5458</v>
      </c>
      <c r="H40" s="71">
        <v>76.2</v>
      </c>
      <c r="I40" s="70">
        <v>1702</v>
      </c>
      <c r="J40" s="74">
        <v>23.8</v>
      </c>
      <c r="K40" s="70">
        <v>5586</v>
      </c>
      <c r="L40" s="71">
        <v>74.8</v>
      </c>
      <c r="M40" s="70">
        <v>1881</v>
      </c>
      <c r="N40" s="71">
        <v>25.2</v>
      </c>
      <c r="O40" s="84">
        <v>5740</v>
      </c>
      <c r="P40" s="71">
        <v>73.3</v>
      </c>
      <c r="Q40" s="70">
        <v>2087</v>
      </c>
      <c r="R40" s="74">
        <v>26.7</v>
      </c>
      <c r="S40" s="70">
        <v>6221</v>
      </c>
      <c r="T40" s="71">
        <v>74.400000000000006</v>
      </c>
      <c r="U40" s="70">
        <v>2142</v>
      </c>
      <c r="V40" s="71">
        <v>25.6</v>
      </c>
      <c r="W40" s="84">
        <v>6699</v>
      </c>
      <c r="X40" s="71">
        <v>74</v>
      </c>
      <c r="Y40" s="70">
        <v>2359</v>
      </c>
      <c r="Z40" s="74">
        <v>26</v>
      </c>
      <c r="AA40" s="70">
        <v>7133</v>
      </c>
      <c r="AB40" s="71">
        <v>74.8</v>
      </c>
      <c r="AC40" s="70">
        <v>2401</v>
      </c>
      <c r="AD40" s="74">
        <v>25.2</v>
      </c>
    </row>
    <row r="41" spans="1:30" ht="15" thickBot="1" x14ac:dyDescent="0.35">
      <c r="A41" s="73" t="s">
        <v>117</v>
      </c>
      <c r="B41" s="39" t="s">
        <v>118</v>
      </c>
      <c r="C41" s="70">
        <v>97468</v>
      </c>
      <c r="D41" s="71">
        <v>75.900000000000006</v>
      </c>
      <c r="E41" s="70">
        <v>30909</v>
      </c>
      <c r="F41" s="71">
        <v>24.1</v>
      </c>
      <c r="G41" s="84">
        <v>98759</v>
      </c>
      <c r="H41" s="71">
        <v>75.099999999999994</v>
      </c>
      <c r="I41" s="70">
        <v>32685</v>
      </c>
      <c r="J41" s="74">
        <v>24.9</v>
      </c>
      <c r="K41" s="70">
        <v>99335</v>
      </c>
      <c r="L41" s="71">
        <v>75.2</v>
      </c>
      <c r="M41" s="70">
        <v>32804</v>
      </c>
      <c r="N41" s="71">
        <v>24.8</v>
      </c>
      <c r="O41" s="84">
        <v>101475</v>
      </c>
      <c r="P41" s="71">
        <v>75.3</v>
      </c>
      <c r="Q41" s="70">
        <v>33330</v>
      </c>
      <c r="R41" s="74">
        <v>24.7</v>
      </c>
      <c r="S41" s="70">
        <v>102598</v>
      </c>
      <c r="T41" s="71">
        <v>75.3</v>
      </c>
      <c r="U41" s="70">
        <v>33592</v>
      </c>
      <c r="V41" s="71">
        <v>24.7</v>
      </c>
      <c r="W41" s="84">
        <v>101407</v>
      </c>
      <c r="X41" s="71">
        <v>74.7</v>
      </c>
      <c r="Y41" s="70">
        <v>34415</v>
      </c>
      <c r="Z41" s="74">
        <v>25.3</v>
      </c>
      <c r="AA41" s="70">
        <v>106489</v>
      </c>
      <c r="AB41" s="71">
        <v>74.400000000000006</v>
      </c>
      <c r="AC41" s="70">
        <v>36649</v>
      </c>
      <c r="AD41" s="74">
        <v>25.6</v>
      </c>
    </row>
    <row r="42" spans="1:30" ht="15" thickBot="1" x14ac:dyDescent="0.35">
      <c r="A42" s="73" t="s">
        <v>119</v>
      </c>
      <c r="B42" s="39" t="s">
        <v>120</v>
      </c>
      <c r="C42" s="70">
        <v>52766</v>
      </c>
      <c r="D42" s="71">
        <v>82.8</v>
      </c>
      <c r="E42" s="70">
        <v>10944</v>
      </c>
      <c r="F42" s="71">
        <v>17.2</v>
      </c>
      <c r="G42" s="84">
        <v>55071</v>
      </c>
      <c r="H42" s="71">
        <v>82.5</v>
      </c>
      <c r="I42" s="70">
        <v>11678</v>
      </c>
      <c r="J42" s="74">
        <v>17.5</v>
      </c>
      <c r="K42" s="70">
        <v>55180</v>
      </c>
      <c r="L42" s="71">
        <v>81.400000000000006</v>
      </c>
      <c r="M42" s="70">
        <v>12606</v>
      </c>
      <c r="N42" s="71">
        <v>18.600000000000001</v>
      </c>
      <c r="O42" s="84">
        <v>54843</v>
      </c>
      <c r="P42" s="71">
        <v>80.5</v>
      </c>
      <c r="Q42" s="70">
        <v>13261</v>
      </c>
      <c r="R42" s="74">
        <v>19.5</v>
      </c>
      <c r="S42" s="70">
        <v>56390</v>
      </c>
      <c r="T42" s="71">
        <v>80.8</v>
      </c>
      <c r="U42" s="70">
        <v>13435</v>
      </c>
      <c r="V42" s="71">
        <v>19.2</v>
      </c>
      <c r="W42" s="84">
        <v>56153</v>
      </c>
      <c r="X42" s="71">
        <v>80</v>
      </c>
      <c r="Y42" s="70">
        <v>14051</v>
      </c>
      <c r="Z42" s="74">
        <v>20</v>
      </c>
      <c r="AA42" s="70">
        <v>57090</v>
      </c>
      <c r="AB42" s="71">
        <v>79.400000000000006</v>
      </c>
      <c r="AC42" s="70">
        <v>14850</v>
      </c>
      <c r="AD42" s="74">
        <v>20.6</v>
      </c>
    </row>
    <row r="43" spans="1:30" ht="15" thickBot="1" x14ac:dyDescent="0.35">
      <c r="A43" s="73" t="s">
        <v>121</v>
      </c>
      <c r="B43" s="39" t="s">
        <v>122</v>
      </c>
      <c r="C43" s="70">
        <v>12867</v>
      </c>
      <c r="D43" s="71">
        <v>72.7</v>
      </c>
      <c r="E43" s="70">
        <v>4832</v>
      </c>
      <c r="F43" s="71">
        <v>27.3</v>
      </c>
      <c r="G43" s="84">
        <v>14067</v>
      </c>
      <c r="H43" s="71">
        <v>72.7</v>
      </c>
      <c r="I43" s="70">
        <v>5283</v>
      </c>
      <c r="J43" s="74">
        <v>27.3</v>
      </c>
      <c r="K43" s="70">
        <v>14235</v>
      </c>
      <c r="L43" s="71">
        <v>72.400000000000006</v>
      </c>
      <c r="M43" s="70">
        <v>5416</v>
      </c>
      <c r="N43" s="71">
        <v>27.6</v>
      </c>
      <c r="O43" s="84">
        <v>14467</v>
      </c>
      <c r="P43" s="71">
        <v>71.3</v>
      </c>
      <c r="Q43" s="70">
        <v>5836</v>
      </c>
      <c r="R43" s="74">
        <v>28.7</v>
      </c>
      <c r="S43" s="70">
        <v>15258</v>
      </c>
      <c r="T43" s="71">
        <v>72.400000000000006</v>
      </c>
      <c r="U43" s="70">
        <v>5819</v>
      </c>
      <c r="V43" s="71">
        <v>27.6</v>
      </c>
      <c r="W43" s="84">
        <v>14796</v>
      </c>
      <c r="X43" s="71">
        <v>71.8</v>
      </c>
      <c r="Y43" s="70">
        <v>5816</v>
      </c>
      <c r="Z43" s="74">
        <v>28.2</v>
      </c>
      <c r="AA43" s="70">
        <v>15299</v>
      </c>
      <c r="AB43" s="71">
        <v>72.3</v>
      </c>
      <c r="AC43" s="70">
        <v>5866</v>
      </c>
      <c r="AD43" s="74">
        <v>27.7</v>
      </c>
    </row>
    <row r="44" spans="1:30" ht="15" thickBot="1" x14ac:dyDescent="0.35">
      <c r="A44" s="73" t="s">
        <v>123</v>
      </c>
      <c r="B44" s="39" t="s">
        <v>124</v>
      </c>
      <c r="C44" s="70">
        <v>15943</v>
      </c>
      <c r="D44" s="71">
        <v>78.2</v>
      </c>
      <c r="E44" s="70">
        <v>4441</v>
      </c>
      <c r="F44" s="71">
        <v>21.8</v>
      </c>
      <c r="G44" s="84">
        <v>16468</v>
      </c>
      <c r="H44" s="71">
        <v>77.3</v>
      </c>
      <c r="I44" s="70">
        <v>4845</v>
      </c>
      <c r="J44" s="74">
        <v>22.7</v>
      </c>
      <c r="K44" s="70">
        <v>16154</v>
      </c>
      <c r="L44" s="71">
        <v>76.400000000000006</v>
      </c>
      <c r="M44" s="70">
        <v>4983</v>
      </c>
      <c r="N44" s="71">
        <v>23.6</v>
      </c>
      <c r="O44" s="84">
        <v>16229</v>
      </c>
      <c r="P44" s="71">
        <v>75.5</v>
      </c>
      <c r="Q44" s="70">
        <v>5278</v>
      </c>
      <c r="R44" s="74">
        <v>24.5</v>
      </c>
      <c r="S44" s="70">
        <v>16582</v>
      </c>
      <c r="T44" s="71">
        <v>74.400000000000006</v>
      </c>
      <c r="U44" s="70">
        <v>5713</v>
      </c>
      <c r="V44" s="71">
        <v>25.6</v>
      </c>
      <c r="W44" s="84">
        <v>17192</v>
      </c>
      <c r="X44" s="71">
        <v>74.8</v>
      </c>
      <c r="Y44" s="70">
        <v>5783</v>
      </c>
      <c r="Z44" s="74">
        <v>25.2</v>
      </c>
      <c r="AA44" s="70">
        <v>17630</v>
      </c>
      <c r="AB44" s="71">
        <v>74.400000000000006</v>
      </c>
      <c r="AC44" s="70">
        <v>6059</v>
      </c>
      <c r="AD44" s="74">
        <v>25.6</v>
      </c>
    </row>
    <row r="45" spans="1:30" ht="15" thickBot="1" x14ac:dyDescent="0.35">
      <c r="A45" s="73" t="s">
        <v>125</v>
      </c>
      <c r="B45" s="39" t="s">
        <v>126</v>
      </c>
      <c r="C45" s="70">
        <v>74806</v>
      </c>
      <c r="D45" s="71">
        <v>87.2</v>
      </c>
      <c r="E45" s="70">
        <v>11012</v>
      </c>
      <c r="F45" s="71">
        <v>12.8</v>
      </c>
      <c r="G45" s="84">
        <v>75946</v>
      </c>
      <c r="H45" s="71">
        <v>87.2</v>
      </c>
      <c r="I45" s="70">
        <v>11123</v>
      </c>
      <c r="J45" s="74">
        <v>12.8</v>
      </c>
      <c r="K45" s="70">
        <v>77391</v>
      </c>
      <c r="L45" s="71">
        <v>87.2</v>
      </c>
      <c r="M45" s="70">
        <v>11346</v>
      </c>
      <c r="N45" s="71">
        <v>12.8</v>
      </c>
      <c r="O45" s="84">
        <v>76454</v>
      </c>
      <c r="P45" s="71">
        <v>86.7</v>
      </c>
      <c r="Q45" s="70">
        <v>11744</v>
      </c>
      <c r="R45" s="74">
        <v>13.3</v>
      </c>
      <c r="S45" s="70">
        <v>75120</v>
      </c>
      <c r="T45" s="71">
        <v>86.4</v>
      </c>
      <c r="U45" s="70">
        <v>11871</v>
      </c>
      <c r="V45" s="71">
        <v>13.6</v>
      </c>
      <c r="W45" s="84">
        <v>74334</v>
      </c>
      <c r="X45" s="71">
        <v>86.4</v>
      </c>
      <c r="Y45" s="70">
        <v>11662</v>
      </c>
      <c r="Z45" s="74">
        <v>13.6</v>
      </c>
      <c r="AA45" s="70">
        <v>74700</v>
      </c>
      <c r="AB45" s="71">
        <v>86.2</v>
      </c>
      <c r="AC45" s="70">
        <v>11978</v>
      </c>
      <c r="AD45" s="74">
        <v>13.8</v>
      </c>
    </row>
    <row r="46" spans="1:30" ht="15" thickBot="1" x14ac:dyDescent="0.35">
      <c r="A46" s="73" t="s">
        <v>127</v>
      </c>
      <c r="B46" s="39" t="s">
        <v>128</v>
      </c>
      <c r="C46" s="70">
        <v>8105</v>
      </c>
      <c r="D46" s="71">
        <v>91.8</v>
      </c>
      <c r="E46" s="70">
        <v>725</v>
      </c>
      <c r="F46" s="71">
        <v>8.1999999999999993</v>
      </c>
      <c r="G46" s="84">
        <v>8646</v>
      </c>
      <c r="H46" s="71">
        <v>90.8</v>
      </c>
      <c r="I46" s="70">
        <v>879</v>
      </c>
      <c r="J46" s="74">
        <v>9.1999999999999993</v>
      </c>
      <c r="K46" s="70">
        <v>9183</v>
      </c>
      <c r="L46" s="71">
        <v>90.4</v>
      </c>
      <c r="M46" s="70">
        <v>975</v>
      </c>
      <c r="N46" s="71">
        <v>9.6</v>
      </c>
      <c r="O46" s="84">
        <v>9275</v>
      </c>
      <c r="P46" s="71">
        <v>89.4</v>
      </c>
      <c r="Q46" s="70">
        <v>1095</v>
      </c>
      <c r="R46" s="74">
        <v>10.6</v>
      </c>
      <c r="S46" s="70">
        <v>9284</v>
      </c>
      <c r="T46" s="71">
        <v>88.1</v>
      </c>
      <c r="U46" s="70">
        <v>1253</v>
      </c>
      <c r="V46" s="71">
        <v>11.9</v>
      </c>
      <c r="W46" s="84">
        <v>8793</v>
      </c>
      <c r="X46" s="71">
        <v>87.2</v>
      </c>
      <c r="Y46" s="70">
        <v>1289</v>
      </c>
      <c r="Z46" s="74">
        <v>12.8</v>
      </c>
      <c r="AA46" s="70">
        <v>9592</v>
      </c>
      <c r="AB46" s="71">
        <v>86.4</v>
      </c>
      <c r="AC46" s="70">
        <v>1506</v>
      </c>
      <c r="AD46" s="74">
        <v>13.6</v>
      </c>
    </row>
    <row r="47" spans="1:30" ht="15" thickBot="1" x14ac:dyDescent="0.35">
      <c r="A47" s="73" t="s">
        <v>129</v>
      </c>
      <c r="B47" s="39" t="s">
        <v>130</v>
      </c>
      <c r="C47" s="70">
        <v>19485</v>
      </c>
      <c r="D47" s="71">
        <v>86.1</v>
      </c>
      <c r="E47" s="70">
        <v>3159</v>
      </c>
      <c r="F47" s="71">
        <v>13.9</v>
      </c>
      <c r="G47" s="84">
        <v>19542</v>
      </c>
      <c r="H47" s="71">
        <v>85.1</v>
      </c>
      <c r="I47" s="70">
        <v>3434</v>
      </c>
      <c r="J47" s="74">
        <v>14.9</v>
      </c>
      <c r="K47" s="70">
        <v>20501</v>
      </c>
      <c r="L47" s="71">
        <v>86.3</v>
      </c>
      <c r="M47" s="70">
        <v>3245</v>
      </c>
      <c r="N47" s="71">
        <v>13.7</v>
      </c>
      <c r="O47" s="84">
        <v>20778</v>
      </c>
      <c r="P47" s="71">
        <v>86.3</v>
      </c>
      <c r="Q47" s="70">
        <v>3294</v>
      </c>
      <c r="R47" s="74">
        <v>13.7</v>
      </c>
      <c r="S47" s="70">
        <v>20594</v>
      </c>
      <c r="T47" s="71">
        <v>85</v>
      </c>
      <c r="U47" s="70">
        <v>3644</v>
      </c>
      <c r="V47" s="71">
        <v>15</v>
      </c>
      <c r="W47" s="84">
        <v>21480</v>
      </c>
      <c r="X47" s="71">
        <v>86</v>
      </c>
      <c r="Y47" s="70">
        <v>3509</v>
      </c>
      <c r="Z47" s="74">
        <v>14</v>
      </c>
      <c r="AA47" s="70">
        <v>22028</v>
      </c>
      <c r="AB47" s="71">
        <v>85.6</v>
      </c>
      <c r="AC47" s="70">
        <v>3694</v>
      </c>
      <c r="AD47" s="74">
        <v>14.4</v>
      </c>
    </row>
    <row r="48" spans="1:30" ht="15" thickBot="1" x14ac:dyDescent="0.35">
      <c r="A48" s="73" t="s">
        <v>131</v>
      </c>
      <c r="B48" s="39" t="s">
        <v>132</v>
      </c>
      <c r="C48" s="70">
        <v>4434</v>
      </c>
      <c r="D48" s="71">
        <v>85.7</v>
      </c>
      <c r="E48" s="70">
        <v>737</v>
      </c>
      <c r="F48" s="71">
        <v>14.3</v>
      </c>
      <c r="G48" s="84">
        <v>4283</v>
      </c>
      <c r="H48" s="71">
        <v>84.8</v>
      </c>
      <c r="I48" s="70">
        <v>769</v>
      </c>
      <c r="J48" s="74">
        <v>15.2</v>
      </c>
      <c r="K48" s="70">
        <v>4544</v>
      </c>
      <c r="L48" s="71">
        <v>84.8</v>
      </c>
      <c r="M48" s="70">
        <v>816</v>
      </c>
      <c r="N48" s="71">
        <v>15.2</v>
      </c>
      <c r="O48" s="84">
        <v>4787</v>
      </c>
      <c r="P48" s="71">
        <v>82.9</v>
      </c>
      <c r="Q48" s="70">
        <v>986</v>
      </c>
      <c r="R48" s="74">
        <v>17.100000000000001</v>
      </c>
      <c r="S48" s="70">
        <v>4867</v>
      </c>
      <c r="T48" s="71">
        <v>83.6</v>
      </c>
      <c r="U48" s="70">
        <v>957</v>
      </c>
      <c r="V48" s="71">
        <v>16.399999999999999</v>
      </c>
      <c r="W48" s="84">
        <v>4803</v>
      </c>
      <c r="X48" s="71">
        <v>84.2</v>
      </c>
      <c r="Y48" s="70">
        <v>904</v>
      </c>
      <c r="Z48" s="74">
        <v>15.8</v>
      </c>
      <c r="AA48" s="70">
        <v>4892</v>
      </c>
      <c r="AB48" s="71">
        <v>83.6</v>
      </c>
      <c r="AC48" s="70">
        <v>960</v>
      </c>
      <c r="AD48" s="74">
        <v>16.399999999999999</v>
      </c>
    </row>
    <row r="49" spans="1:30" ht="15" thickBot="1" x14ac:dyDescent="0.35">
      <c r="A49" s="73" t="s">
        <v>133</v>
      </c>
      <c r="B49" s="39" t="s">
        <v>134</v>
      </c>
      <c r="C49" s="70">
        <v>25014</v>
      </c>
      <c r="D49" s="71">
        <v>81.3</v>
      </c>
      <c r="E49" s="70">
        <v>5769</v>
      </c>
      <c r="F49" s="71">
        <v>18.7</v>
      </c>
      <c r="G49" s="84">
        <v>25972</v>
      </c>
      <c r="H49" s="71">
        <v>80.599999999999994</v>
      </c>
      <c r="I49" s="70">
        <v>6256</v>
      </c>
      <c r="J49" s="74">
        <v>19.399999999999999</v>
      </c>
      <c r="K49" s="70">
        <v>26364</v>
      </c>
      <c r="L49" s="71">
        <v>80.400000000000006</v>
      </c>
      <c r="M49" s="70">
        <v>6407</v>
      </c>
      <c r="N49" s="71">
        <v>19.600000000000001</v>
      </c>
      <c r="O49" s="84">
        <v>26961</v>
      </c>
      <c r="P49" s="71">
        <v>80</v>
      </c>
      <c r="Q49" s="70">
        <v>6727</v>
      </c>
      <c r="R49" s="74">
        <v>20</v>
      </c>
      <c r="S49" s="70">
        <v>27719</v>
      </c>
      <c r="T49" s="71">
        <v>79.8</v>
      </c>
      <c r="U49" s="70">
        <v>7002</v>
      </c>
      <c r="V49" s="71">
        <v>20.2</v>
      </c>
      <c r="W49" s="84">
        <v>27382</v>
      </c>
      <c r="X49" s="71">
        <v>79.2</v>
      </c>
      <c r="Y49" s="70">
        <v>7203</v>
      </c>
      <c r="Z49" s="74">
        <v>20.8</v>
      </c>
      <c r="AA49" s="70">
        <v>27446</v>
      </c>
      <c r="AB49" s="71">
        <v>78.3</v>
      </c>
      <c r="AC49" s="70">
        <v>7590</v>
      </c>
      <c r="AD49" s="74">
        <v>21.7</v>
      </c>
    </row>
    <row r="50" spans="1:30" ht="15" thickBot="1" x14ac:dyDescent="0.35">
      <c r="A50" s="73" t="s">
        <v>135</v>
      </c>
      <c r="B50" s="39" t="s">
        <v>136</v>
      </c>
      <c r="C50" s="70">
        <v>86103</v>
      </c>
      <c r="D50" s="71">
        <v>77.3</v>
      </c>
      <c r="E50" s="70">
        <v>25222</v>
      </c>
      <c r="F50" s="71">
        <v>22.7</v>
      </c>
      <c r="G50" s="84">
        <v>89623</v>
      </c>
      <c r="H50" s="71">
        <v>76.099999999999994</v>
      </c>
      <c r="I50" s="70">
        <v>28127</v>
      </c>
      <c r="J50" s="74">
        <v>23.9</v>
      </c>
      <c r="K50" s="70">
        <v>90840</v>
      </c>
      <c r="L50" s="71">
        <v>75.400000000000006</v>
      </c>
      <c r="M50" s="70">
        <v>29707</v>
      </c>
      <c r="N50" s="71">
        <v>24.6</v>
      </c>
      <c r="O50" s="84">
        <v>93247</v>
      </c>
      <c r="P50" s="71">
        <v>74.5</v>
      </c>
      <c r="Q50" s="70">
        <v>31994</v>
      </c>
      <c r="R50" s="74">
        <v>25.5</v>
      </c>
      <c r="S50" s="70">
        <v>96318</v>
      </c>
      <c r="T50" s="71">
        <v>73.400000000000006</v>
      </c>
      <c r="U50" s="70">
        <v>34816</v>
      </c>
      <c r="V50" s="71">
        <v>26.6</v>
      </c>
      <c r="W50" s="84">
        <v>99030</v>
      </c>
      <c r="X50" s="71">
        <v>72.599999999999994</v>
      </c>
      <c r="Y50" s="70">
        <v>37387</v>
      </c>
      <c r="Z50" s="74">
        <v>27.4</v>
      </c>
      <c r="AA50" s="70">
        <v>103522</v>
      </c>
      <c r="AB50" s="71">
        <v>71.7</v>
      </c>
      <c r="AC50" s="70">
        <v>40807</v>
      </c>
      <c r="AD50" s="74">
        <v>28.3</v>
      </c>
    </row>
    <row r="51" spans="1:30" ht="15" thickBot="1" x14ac:dyDescent="0.35">
      <c r="A51" s="73" t="s">
        <v>137</v>
      </c>
      <c r="B51" s="39" t="s">
        <v>138</v>
      </c>
      <c r="C51" s="70">
        <v>17274</v>
      </c>
      <c r="D51" s="71">
        <v>62</v>
      </c>
      <c r="E51" s="70">
        <v>10592</v>
      </c>
      <c r="F51" s="71">
        <v>38</v>
      </c>
      <c r="G51" s="84">
        <v>18147</v>
      </c>
      <c r="H51" s="71">
        <v>61.8</v>
      </c>
      <c r="I51" s="70">
        <v>11204</v>
      </c>
      <c r="J51" s="74">
        <v>38.200000000000003</v>
      </c>
      <c r="K51" s="70">
        <v>19000</v>
      </c>
      <c r="L51" s="71">
        <v>58.3</v>
      </c>
      <c r="M51" s="70">
        <v>13595</v>
      </c>
      <c r="N51" s="71">
        <v>41.7</v>
      </c>
      <c r="O51" s="84">
        <v>19717</v>
      </c>
      <c r="P51" s="71">
        <v>56.3</v>
      </c>
      <c r="Q51" s="70">
        <v>15304</v>
      </c>
      <c r="R51" s="74">
        <v>43.7</v>
      </c>
      <c r="S51" s="70">
        <v>20295</v>
      </c>
      <c r="T51" s="71">
        <v>51.9</v>
      </c>
      <c r="U51" s="70">
        <v>18797</v>
      </c>
      <c r="V51" s="71">
        <v>48.1</v>
      </c>
      <c r="W51" s="84">
        <v>22294</v>
      </c>
      <c r="X51" s="71">
        <v>51.1</v>
      </c>
      <c r="Y51" s="70">
        <v>21340</v>
      </c>
      <c r="Z51" s="74">
        <v>48.9</v>
      </c>
      <c r="AA51" s="70">
        <v>25500</v>
      </c>
      <c r="AB51" s="71">
        <v>50.6</v>
      </c>
      <c r="AC51" s="70">
        <v>24885</v>
      </c>
      <c r="AD51" s="74">
        <v>49.4</v>
      </c>
    </row>
    <row r="52" spans="1:30" ht="15" thickBot="1" x14ac:dyDescent="0.35">
      <c r="A52" s="73" t="s">
        <v>139</v>
      </c>
      <c r="B52" s="39" t="s">
        <v>140</v>
      </c>
      <c r="C52" s="70">
        <v>41609</v>
      </c>
      <c r="D52" s="71">
        <v>78.099999999999994</v>
      </c>
      <c r="E52" s="70">
        <v>11687</v>
      </c>
      <c r="F52" s="71">
        <v>21.9</v>
      </c>
      <c r="G52" s="84">
        <v>40971</v>
      </c>
      <c r="H52" s="71">
        <v>77</v>
      </c>
      <c r="I52" s="70">
        <v>12206</v>
      </c>
      <c r="J52" s="74">
        <v>23</v>
      </c>
      <c r="K52" s="70">
        <v>42149</v>
      </c>
      <c r="L52" s="71">
        <v>77.3</v>
      </c>
      <c r="M52" s="70">
        <v>12356</v>
      </c>
      <c r="N52" s="71">
        <v>22.7</v>
      </c>
      <c r="O52" s="84">
        <v>43140</v>
      </c>
      <c r="P52" s="71">
        <v>76.3</v>
      </c>
      <c r="Q52" s="70">
        <v>13399</v>
      </c>
      <c r="R52" s="74">
        <v>23.7</v>
      </c>
      <c r="S52" s="70">
        <v>43095</v>
      </c>
      <c r="T52" s="71">
        <v>75.900000000000006</v>
      </c>
      <c r="U52" s="70">
        <v>13711</v>
      </c>
      <c r="V52" s="71">
        <v>24.1</v>
      </c>
      <c r="W52" s="84">
        <v>43422</v>
      </c>
      <c r="X52" s="71">
        <v>75.5</v>
      </c>
      <c r="Y52" s="70">
        <v>14081</v>
      </c>
      <c r="Z52" s="74">
        <v>24.5</v>
      </c>
      <c r="AA52" s="70">
        <v>44650</v>
      </c>
      <c r="AB52" s="71">
        <v>75.400000000000006</v>
      </c>
      <c r="AC52" s="70">
        <v>14559</v>
      </c>
      <c r="AD52" s="74">
        <v>24.6</v>
      </c>
    </row>
    <row r="53" spans="1:30" ht="15" thickBot="1" x14ac:dyDescent="0.35">
      <c r="A53" s="73" t="s">
        <v>141</v>
      </c>
      <c r="B53" s="39" t="s">
        <v>142</v>
      </c>
      <c r="C53" s="70">
        <v>4929</v>
      </c>
      <c r="D53" s="71">
        <v>91.4</v>
      </c>
      <c r="E53" s="70">
        <v>462</v>
      </c>
      <c r="F53" s="71">
        <v>8.6</v>
      </c>
      <c r="G53" s="84">
        <v>4860</v>
      </c>
      <c r="H53" s="71">
        <v>90.4</v>
      </c>
      <c r="I53" s="70">
        <v>517</v>
      </c>
      <c r="J53" s="74">
        <v>9.6</v>
      </c>
      <c r="K53" s="70">
        <v>5004</v>
      </c>
      <c r="L53" s="71">
        <v>91.1</v>
      </c>
      <c r="M53" s="70">
        <v>489</v>
      </c>
      <c r="N53" s="71">
        <v>8.9</v>
      </c>
      <c r="O53" s="84">
        <v>4954</v>
      </c>
      <c r="P53" s="71">
        <v>90.9</v>
      </c>
      <c r="Q53" s="70">
        <v>495</v>
      </c>
      <c r="R53" s="74">
        <v>9.1</v>
      </c>
      <c r="S53" s="70">
        <v>5057</v>
      </c>
      <c r="T53" s="71">
        <v>88.5</v>
      </c>
      <c r="U53" s="70">
        <v>658</v>
      </c>
      <c r="V53" s="71">
        <v>11.5</v>
      </c>
      <c r="W53" s="84">
        <v>5232</v>
      </c>
      <c r="X53" s="71">
        <v>87</v>
      </c>
      <c r="Y53" s="70">
        <v>782</v>
      </c>
      <c r="Z53" s="74">
        <v>13</v>
      </c>
      <c r="AA53" s="70">
        <v>5286</v>
      </c>
      <c r="AB53" s="71">
        <v>86.1</v>
      </c>
      <c r="AC53" s="70">
        <v>856</v>
      </c>
      <c r="AD53" s="74">
        <v>13.9</v>
      </c>
    </row>
    <row r="54" spans="1:30" ht="15" thickBot="1" x14ac:dyDescent="0.35">
      <c r="A54" s="73" t="s">
        <v>143</v>
      </c>
      <c r="B54" s="39" t="s">
        <v>144</v>
      </c>
      <c r="C54" s="70">
        <v>21076</v>
      </c>
      <c r="D54" s="71">
        <v>67.7</v>
      </c>
      <c r="E54" s="70">
        <v>10039</v>
      </c>
      <c r="F54" s="71">
        <v>32.299999999999997</v>
      </c>
      <c r="G54" s="84">
        <v>21358</v>
      </c>
      <c r="H54" s="71">
        <v>67.3</v>
      </c>
      <c r="I54" s="70">
        <v>10360</v>
      </c>
      <c r="J54" s="74">
        <v>32.700000000000003</v>
      </c>
      <c r="K54" s="70">
        <v>22021</v>
      </c>
      <c r="L54" s="71">
        <v>67.8</v>
      </c>
      <c r="M54" s="70">
        <v>10466</v>
      </c>
      <c r="N54" s="71">
        <v>32.200000000000003</v>
      </c>
      <c r="O54" s="84">
        <v>22054</v>
      </c>
      <c r="P54" s="71">
        <v>67.3</v>
      </c>
      <c r="Q54" s="70">
        <v>10697</v>
      </c>
      <c r="R54" s="74">
        <v>32.700000000000003</v>
      </c>
      <c r="S54" s="70">
        <v>23139</v>
      </c>
      <c r="T54" s="71">
        <v>67.8</v>
      </c>
      <c r="U54" s="70">
        <v>10995</v>
      </c>
      <c r="V54" s="71">
        <v>32.200000000000003</v>
      </c>
      <c r="W54" s="84">
        <v>23662</v>
      </c>
      <c r="X54" s="71">
        <v>67.400000000000006</v>
      </c>
      <c r="Y54" s="70">
        <v>11427</v>
      </c>
      <c r="Z54" s="74">
        <v>32.6</v>
      </c>
      <c r="AA54" s="70">
        <v>24942</v>
      </c>
      <c r="AB54" s="71">
        <v>66.5</v>
      </c>
      <c r="AC54" s="70">
        <v>12573</v>
      </c>
      <c r="AD54" s="74">
        <v>33.5</v>
      </c>
    </row>
    <row r="55" spans="1:30" ht="15" thickBot="1" x14ac:dyDescent="0.35">
      <c r="A55" s="73" t="s">
        <v>145</v>
      </c>
      <c r="B55" s="39" t="s">
        <v>146</v>
      </c>
      <c r="C55" s="70">
        <v>29550</v>
      </c>
      <c r="D55" s="71">
        <v>83.9</v>
      </c>
      <c r="E55" s="70">
        <v>5663</v>
      </c>
      <c r="F55" s="71">
        <v>16.100000000000001</v>
      </c>
      <c r="G55" s="84">
        <v>29830</v>
      </c>
      <c r="H55" s="71">
        <v>83.5</v>
      </c>
      <c r="I55" s="70">
        <v>5911</v>
      </c>
      <c r="J55" s="74">
        <v>16.5</v>
      </c>
      <c r="K55" s="70">
        <v>30458</v>
      </c>
      <c r="L55" s="71">
        <v>82.9</v>
      </c>
      <c r="M55" s="70">
        <v>6282</v>
      </c>
      <c r="N55" s="71">
        <v>17.100000000000001</v>
      </c>
      <c r="O55" s="84">
        <v>30471</v>
      </c>
      <c r="P55" s="71">
        <v>83.1</v>
      </c>
      <c r="Q55" s="70">
        <v>6205</v>
      </c>
      <c r="R55" s="74">
        <v>16.899999999999999</v>
      </c>
      <c r="S55" s="70">
        <v>29776</v>
      </c>
      <c r="T55" s="71">
        <v>82.1</v>
      </c>
      <c r="U55" s="70">
        <v>6505</v>
      </c>
      <c r="V55" s="71">
        <v>17.899999999999999</v>
      </c>
      <c r="W55" s="84">
        <v>28979</v>
      </c>
      <c r="X55" s="71">
        <v>82.3</v>
      </c>
      <c r="Y55" s="70">
        <v>6215</v>
      </c>
      <c r="Z55" s="74">
        <v>17.7</v>
      </c>
      <c r="AA55" s="70">
        <v>30946</v>
      </c>
      <c r="AB55" s="71">
        <v>82.5</v>
      </c>
      <c r="AC55" s="70">
        <v>6570</v>
      </c>
      <c r="AD55" s="74">
        <v>17.5</v>
      </c>
    </row>
    <row r="56" spans="1:30" ht="15" thickBot="1" x14ac:dyDescent="0.35">
      <c r="A56" s="73" t="s">
        <v>147</v>
      </c>
      <c r="B56" s="39" t="s">
        <v>148</v>
      </c>
      <c r="C56" s="70">
        <v>14500</v>
      </c>
      <c r="D56" s="71">
        <v>76.400000000000006</v>
      </c>
      <c r="E56" s="70">
        <v>4468</v>
      </c>
      <c r="F56" s="71">
        <v>23.6</v>
      </c>
      <c r="G56" s="84">
        <v>13536</v>
      </c>
      <c r="H56" s="71">
        <v>75.7</v>
      </c>
      <c r="I56" s="70">
        <v>4335</v>
      </c>
      <c r="J56" s="74">
        <v>24.3</v>
      </c>
      <c r="K56" s="70">
        <v>13144</v>
      </c>
      <c r="L56" s="71">
        <v>75.3</v>
      </c>
      <c r="M56" s="70">
        <v>4316</v>
      </c>
      <c r="N56" s="71">
        <v>24.7</v>
      </c>
      <c r="O56" s="84">
        <v>13301</v>
      </c>
      <c r="P56" s="71">
        <v>74.5</v>
      </c>
      <c r="Q56" s="70">
        <v>4548</v>
      </c>
      <c r="R56" s="74">
        <v>25.5</v>
      </c>
      <c r="S56" s="70">
        <v>13378</v>
      </c>
      <c r="T56" s="71">
        <v>74.099999999999994</v>
      </c>
      <c r="U56" s="70">
        <v>4667</v>
      </c>
      <c r="V56" s="71">
        <v>25.9</v>
      </c>
      <c r="W56" s="84">
        <v>13560</v>
      </c>
      <c r="X56" s="71">
        <v>73.099999999999994</v>
      </c>
      <c r="Y56" s="70">
        <v>4978</v>
      </c>
      <c r="Z56" s="74">
        <v>26.9</v>
      </c>
      <c r="AA56" s="70">
        <v>12740</v>
      </c>
      <c r="AB56" s="71">
        <v>74.5</v>
      </c>
      <c r="AC56" s="70">
        <v>4372</v>
      </c>
      <c r="AD56" s="74">
        <v>25.5</v>
      </c>
    </row>
    <row r="57" spans="1:30" ht="15" thickBot="1" x14ac:dyDescent="0.35">
      <c r="A57" s="75" t="s">
        <v>149</v>
      </c>
      <c r="B57" s="40" t="s">
        <v>150</v>
      </c>
      <c r="C57" s="41">
        <v>1333</v>
      </c>
      <c r="D57" s="42">
        <v>65.900000000000006</v>
      </c>
      <c r="E57" s="41">
        <v>688</v>
      </c>
      <c r="F57" s="42">
        <v>34.1</v>
      </c>
      <c r="G57" s="85">
        <v>1308</v>
      </c>
      <c r="H57" s="42">
        <v>62.1</v>
      </c>
      <c r="I57" s="41">
        <v>799</v>
      </c>
      <c r="J57" s="76">
        <v>37.9</v>
      </c>
      <c r="K57" s="41">
        <v>1322</v>
      </c>
      <c r="L57" s="42">
        <v>63</v>
      </c>
      <c r="M57" s="41">
        <v>775</v>
      </c>
      <c r="N57" s="42">
        <v>37</v>
      </c>
      <c r="O57" s="85">
        <v>1408</v>
      </c>
      <c r="P57" s="42">
        <v>62.9</v>
      </c>
      <c r="Q57" s="41">
        <v>832</v>
      </c>
      <c r="R57" s="76">
        <v>37.1</v>
      </c>
      <c r="S57" s="41">
        <v>1482</v>
      </c>
      <c r="T57" s="42">
        <v>63.8</v>
      </c>
      <c r="U57" s="41">
        <v>841</v>
      </c>
      <c r="V57" s="42">
        <v>36.200000000000003</v>
      </c>
      <c r="W57" s="85">
        <v>1372</v>
      </c>
      <c r="X57" s="42">
        <v>62.2</v>
      </c>
      <c r="Y57" s="41">
        <v>834</v>
      </c>
      <c r="Z57" s="76">
        <v>37.799999999999997</v>
      </c>
      <c r="AA57" s="41">
        <v>1519</v>
      </c>
      <c r="AB57" s="42">
        <v>65.400000000000006</v>
      </c>
      <c r="AC57" s="41">
        <v>802</v>
      </c>
      <c r="AD57" s="76">
        <v>34.6</v>
      </c>
    </row>
    <row r="58" spans="1:30" x14ac:dyDescent="0.3">
      <c r="A58" s="77" t="s">
        <v>101</v>
      </c>
      <c r="B58" s="78" t="s">
        <v>102</v>
      </c>
      <c r="C58" s="79">
        <v>82443</v>
      </c>
      <c r="D58" s="80">
        <v>55.1</v>
      </c>
      <c r="E58" s="79">
        <v>67307</v>
      </c>
      <c r="F58" s="80">
        <v>44.9</v>
      </c>
      <c r="G58" s="86">
        <v>69120</v>
      </c>
      <c r="H58" s="80">
        <v>57</v>
      </c>
      <c r="I58" s="79">
        <v>52194</v>
      </c>
      <c r="J58" s="81">
        <v>43</v>
      </c>
      <c r="K58" s="79">
        <v>64376</v>
      </c>
      <c r="L58" s="80">
        <v>57.1</v>
      </c>
      <c r="M58" s="79">
        <v>48452</v>
      </c>
      <c r="N58" s="80">
        <v>42.9</v>
      </c>
      <c r="O58" s="86">
        <v>56177</v>
      </c>
      <c r="P58" s="80">
        <v>56.4</v>
      </c>
      <c r="Q58" s="79">
        <v>43372</v>
      </c>
      <c r="R58" s="81">
        <v>43.6</v>
      </c>
      <c r="S58" s="79">
        <v>51948</v>
      </c>
      <c r="T58" s="80">
        <v>56.1</v>
      </c>
      <c r="U58" s="79">
        <v>40724</v>
      </c>
      <c r="V58" s="80">
        <v>43.9</v>
      </c>
      <c r="W58" s="86">
        <v>46499</v>
      </c>
      <c r="X58" s="80">
        <v>56.1</v>
      </c>
      <c r="Y58" s="79">
        <v>36322</v>
      </c>
      <c r="Z58" s="81">
        <v>43.9</v>
      </c>
      <c r="AA58" s="79">
        <v>44647</v>
      </c>
      <c r="AB58" s="80">
        <v>54.8</v>
      </c>
      <c r="AC58" s="79">
        <v>36769</v>
      </c>
      <c r="AD58" s="81">
        <v>45.2</v>
      </c>
    </row>
  </sheetData>
  <mergeCells count="22">
    <mergeCell ref="S4:V4"/>
    <mergeCell ref="W4:Z4"/>
    <mergeCell ref="AA4:AD4"/>
    <mergeCell ref="C5:D5"/>
    <mergeCell ref="E5:F5"/>
    <mergeCell ref="G5:H5"/>
    <mergeCell ref="I5:J5"/>
    <mergeCell ref="K5:L5"/>
    <mergeCell ref="M5:N5"/>
    <mergeCell ref="O5:P5"/>
    <mergeCell ref="AC5:AD5"/>
    <mergeCell ref="S5:T5"/>
    <mergeCell ref="U5:V5"/>
    <mergeCell ref="W5:X5"/>
    <mergeCell ref="Y5:Z5"/>
    <mergeCell ref="AA5:AB5"/>
    <mergeCell ref="A4:B6"/>
    <mergeCell ref="C4:F4"/>
    <mergeCell ref="G4:J4"/>
    <mergeCell ref="K4:N4"/>
    <mergeCell ref="O4:R4"/>
    <mergeCell ref="Q5:R5"/>
  </mergeCells>
  <hyperlinks>
    <hyperlink ref="A1" location="List!A1" display="List of Tables" xr:uid="{BBDF6E2F-6984-4DE9-946C-7B1EE8F9A0A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AB1C-ED10-4F81-A94E-743318A5225E}">
  <dimension ref="A1:AD58"/>
  <sheetViews>
    <sheetView zoomScaleNormal="100" workbookViewId="0">
      <pane xSplit="2" ySplit="6" topLeftCell="C7" activePane="bottomRight" state="frozen"/>
      <selection pane="topRight" activeCell="C1" sqref="C1"/>
      <selection pane="bottomLeft" activeCell="A6" sqref="A6"/>
      <selection pane="bottomRight" activeCell="B63" sqref="B63"/>
    </sheetView>
  </sheetViews>
  <sheetFormatPr defaultRowHeight="14.4" x14ac:dyDescent="0.3"/>
  <cols>
    <col min="2" max="2" width="29" customWidth="1"/>
    <col min="3" max="22" width="9.109375" style="43"/>
  </cols>
  <sheetData>
    <row r="1" spans="1:30" x14ac:dyDescent="0.3">
      <c r="A1" s="44" t="s">
        <v>152</v>
      </c>
    </row>
    <row r="2" spans="1:30" x14ac:dyDescent="0.3">
      <c r="A2" s="44"/>
    </row>
    <row r="3" spans="1:30" ht="15.6" x14ac:dyDescent="0.3">
      <c r="A3" s="7" t="s">
        <v>184</v>
      </c>
    </row>
    <row r="4" spans="1:30" ht="27.75" customHeight="1" thickBot="1" x14ac:dyDescent="0.35">
      <c r="A4" s="137"/>
      <c r="B4" s="138"/>
      <c r="C4" s="143" t="s">
        <v>42</v>
      </c>
      <c r="D4" s="131"/>
      <c r="E4" s="131"/>
      <c r="F4" s="131"/>
      <c r="G4" s="144" t="s">
        <v>43</v>
      </c>
      <c r="H4" s="131"/>
      <c r="I4" s="131"/>
      <c r="J4" s="145"/>
      <c r="K4" s="131" t="s">
        <v>44</v>
      </c>
      <c r="L4" s="131"/>
      <c r="M4" s="131"/>
      <c r="N4" s="131"/>
      <c r="O4" s="144" t="s">
        <v>45</v>
      </c>
      <c r="P4" s="131"/>
      <c r="Q4" s="131"/>
      <c r="R4" s="145"/>
      <c r="S4" s="131" t="s">
        <v>46</v>
      </c>
      <c r="T4" s="131"/>
      <c r="U4" s="131"/>
      <c r="V4" s="131"/>
      <c r="W4" s="144" t="s">
        <v>6</v>
      </c>
      <c r="X4" s="131"/>
      <c r="Y4" s="131"/>
      <c r="Z4" s="145"/>
      <c r="AA4" s="131" t="s">
        <v>7</v>
      </c>
      <c r="AB4" s="131"/>
      <c r="AC4" s="131"/>
      <c r="AD4" s="145"/>
    </row>
    <row r="5" spans="1:30" ht="30" customHeight="1" thickBot="1" x14ac:dyDescent="0.35">
      <c r="A5" s="139"/>
      <c r="B5" s="140"/>
      <c r="C5" s="134" t="s">
        <v>158</v>
      </c>
      <c r="D5" s="133"/>
      <c r="E5" s="134" t="s">
        <v>157</v>
      </c>
      <c r="F5" s="132"/>
      <c r="G5" s="135" t="s">
        <v>158</v>
      </c>
      <c r="H5" s="133"/>
      <c r="I5" s="134" t="s">
        <v>157</v>
      </c>
      <c r="J5" s="136"/>
      <c r="K5" s="132" t="s">
        <v>158</v>
      </c>
      <c r="L5" s="133"/>
      <c r="M5" s="134" t="s">
        <v>157</v>
      </c>
      <c r="N5" s="132"/>
      <c r="O5" s="135" t="s">
        <v>158</v>
      </c>
      <c r="P5" s="133"/>
      <c r="Q5" s="134" t="s">
        <v>157</v>
      </c>
      <c r="R5" s="136"/>
      <c r="S5" s="132" t="s">
        <v>158</v>
      </c>
      <c r="T5" s="133"/>
      <c r="U5" s="134" t="s">
        <v>157</v>
      </c>
      <c r="V5" s="132"/>
      <c r="W5" s="135" t="s">
        <v>158</v>
      </c>
      <c r="X5" s="133"/>
      <c r="Y5" s="134" t="s">
        <v>157</v>
      </c>
      <c r="Z5" s="136"/>
      <c r="AA5" s="132" t="s">
        <v>158</v>
      </c>
      <c r="AB5" s="133"/>
      <c r="AC5" s="134" t="s">
        <v>157</v>
      </c>
      <c r="AD5" s="136"/>
    </row>
    <row r="6" spans="1:30" ht="27.75" customHeight="1" thickBot="1" x14ac:dyDescent="0.35">
      <c r="A6" s="141"/>
      <c r="B6" s="142"/>
      <c r="C6" s="38" t="s">
        <v>47</v>
      </c>
      <c r="D6" s="38" t="s">
        <v>153</v>
      </c>
      <c r="E6" s="38" t="s">
        <v>47</v>
      </c>
      <c r="F6" s="82" t="s">
        <v>153</v>
      </c>
      <c r="G6" s="83" t="s">
        <v>47</v>
      </c>
      <c r="H6" s="38" t="s">
        <v>153</v>
      </c>
      <c r="I6" s="38" t="s">
        <v>47</v>
      </c>
      <c r="J6" s="72" t="s">
        <v>153</v>
      </c>
      <c r="K6" s="38" t="s">
        <v>47</v>
      </c>
      <c r="L6" s="38" t="s">
        <v>153</v>
      </c>
      <c r="M6" s="38" t="s">
        <v>47</v>
      </c>
      <c r="N6" s="82" t="s">
        <v>153</v>
      </c>
      <c r="O6" s="83" t="s">
        <v>47</v>
      </c>
      <c r="P6" s="38" t="s">
        <v>153</v>
      </c>
      <c r="Q6" s="38" t="s">
        <v>47</v>
      </c>
      <c r="R6" s="72" t="s">
        <v>153</v>
      </c>
      <c r="S6" s="38" t="s">
        <v>47</v>
      </c>
      <c r="T6" s="38" t="s">
        <v>153</v>
      </c>
      <c r="U6" s="38" t="s">
        <v>47</v>
      </c>
      <c r="V6" s="82" t="s">
        <v>153</v>
      </c>
      <c r="W6" s="83" t="s">
        <v>47</v>
      </c>
      <c r="X6" s="38" t="s">
        <v>153</v>
      </c>
      <c r="Y6" s="38" t="s">
        <v>47</v>
      </c>
      <c r="Z6" s="72" t="s">
        <v>153</v>
      </c>
      <c r="AA6" s="38" t="s">
        <v>47</v>
      </c>
      <c r="AB6" s="38" t="s">
        <v>153</v>
      </c>
      <c r="AC6" s="38" t="s">
        <v>47</v>
      </c>
      <c r="AD6" s="72" t="s">
        <v>153</v>
      </c>
    </row>
    <row r="7" spans="1:30" ht="15" customHeight="1" thickBot="1" x14ac:dyDescent="0.35">
      <c r="A7" s="73" t="s">
        <v>48</v>
      </c>
      <c r="B7" s="39" t="s">
        <v>49</v>
      </c>
      <c r="C7" s="70">
        <v>785</v>
      </c>
      <c r="D7" s="71">
        <v>80.7</v>
      </c>
      <c r="E7" s="70">
        <v>187</v>
      </c>
      <c r="F7" s="71">
        <v>19.3</v>
      </c>
      <c r="G7" s="84">
        <v>973</v>
      </c>
      <c r="H7" s="71">
        <v>79.2</v>
      </c>
      <c r="I7" s="70">
        <v>256</v>
      </c>
      <c r="J7" s="74">
        <v>20.8</v>
      </c>
      <c r="K7" s="70">
        <v>989</v>
      </c>
      <c r="L7" s="71">
        <v>80.900000000000006</v>
      </c>
      <c r="M7" s="70">
        <v>234</v>
      </c>
      <c r="N7" s="71">
        <v>19.100000000000001</v>
      </c>
      <c r="O7" s="84">
        <v>961</v>
      </c>
      <c r="P7" s="71">
        <v>79.3</v>
      </c>
      <c r="Q7" s="70">
        <v>251</v>
      </c>
      <c r="R7" s="74">
        <v>20.7</v>
      </c>
      <c r="S7" s="70">
        <v>895</v>
      </c>
      <c r="T7" s="71">
        <v>79</v>
      </c>
      <c r="U7" s="70">
        <v>237</v>
      </c>
      <c r="V7" s="71">
        <v>21</v>
      </c>
      <c r="W7" s="84">
        <v>811</v>
      </c>
      <c r="X7" s="71">
        <v>78</v>
      </c>
      <c r="Y7" s="70">
        <v>229</v>
      </c>
      <c r="Z7" s="74">
        <v>22</v>
      </c>
      <c r="AA7" s="70">
        <v>811</v>
      </c>
      <c r="AB7" s="71">
        <v>78.5</v>
      </c>
      <c r="AC7" s="70">
        <v>222</v>
      </c>
      <c r="AD7" s="74">
        <v>21.5</v>
      </c>
    </row>
    <row r="8" spans="1:30" ht="15" customHeight="1" thickBot="1" x14ac:dyDescent="0.35">
      <c r="A8" s="73" t="s">
        <v>50</v>
      </c>
      <c r="B8" s="39" t="s">
        <v>51</v>
      </c>
      <c r="C8" s="70">
        <v>7891</v>
      </c>
      <c r="D8" s="71">
        <v>81.400000000000006</v>
      </c>
      <c r="E8" s="70">
        <v>1797</v>
      </c>
      <c r="F8" s="71">
        <v>18.600000000000001</v>
      </c>
      <c r="G8" s="84">
        <v>7603</v>
      </c>
      <c r="H8" s="71">
        <v>82.3</v>
      </c>
      <c r="I8" s="70">
        <v>1634</v>
      </c>
      <c r="J8" s="74">
        <v>17.7</v>
      </c>
      <c r="K8" s="70">
        <v>7982</v>
      </c>
      <c r="L8" s="71">
        <v>81.3</v>
      </c>
      <c r="M8" s="70">
        <v>1837</v>
      </c>
      <c r="N8" s="71">
        <v>18.7</v>
      </c>
      <c r="O8" s="84">
        <v>8548</v>
      </c>
      <c r="P8" s="71">
        <v>83.4</v>
      </c>
      <c r="Q8" s="70">
        <v>1701</v>
      </c>
      <c r="R8" s="74">
        <v>16.600000000000001</v>
      </c>
      <c r="S8" s="70">
        <v>8470</v>
      </c>
      <c r="T8" s="71">
        <v>81.400000000000006</v>
      </c>
      <c r="U8" s="70">
        <v>1932</v>
      </c>
      <c r="V8" s="71">
        <v>18.600000000000001</v>
      </c>
      <c r="W8" s="84">
        <v>8763</v>
      </c>
      <c r="X8" s="71">
        <v>80.599999999999994</v>
      </c>
      <c r="Y8" s="70">
        <v>2106</v>
      </c>
      <c r="Z8" s="74">
        <v>19.399999999999999</v>
      </c>
      <c r="AA8" s="70">
        <v>8941</v>
      </c>
      <c r="AB8" s="71">
        <v>77.400000000000006</v>
      </c>
      <c r="AC8" s="70">
        <v>2605</v>
      </c>
      <c r="AD8" s="74">
        <v>22.6</v>
      </c>
    </row>
    <row r="9" spans="1:30" ht="15" customHeight="1" thickBot="1" x14ac:dyDescent="0.35">
      <c r="A9" s="73" t="s">
        <v>52</v>
      </c>
      <c r="B9" s="39" t="s">
        <v>53</v>
      </c>
      <c r="C9" s="70">
        <v>5208</v>
      </c>
      <c r="D9" s="71">
        <v>71.5</v>
      </c>
      <c r="E9" s="70">
        <v>2077</v>
      </c>
      <c r="F9" s="71">
        <v>28.5</v>
      </c>
      <c r="G9" s="84">
        <v>5496</v>
      </c>
      <c r="H9" s="71">
        <v>72.099999999999994</v>
      </c>
      <c r="I9" s="70">
        <v>2131</v>
      </c>
      <c r="J9" s="74">
        <v>27.9</v>
      </c>
      <c r="K9" s="70">
        <v>5684</v>
      </c>
      <c r="L9" s="71">
        <v>71.7</v>
      </c>
      <c r="M9" s="70">
        <v>2245</v>
      </c>
      <c r="N9" s="71">
        <v>28.3</v>
      </c>
      <c r="O9" s="84">
        <v>5349</v>
      </c>
      <c r="P9" s="71">
        <v>69.900000000000006</v>
      </c>
      <c r="Q9" s="70">
        <v>2308</v>
      </c>
      <c r="R9" s="74">
        <v>30.1</v>
      </c>
      <c r="S9" s="70">
        <v>4950</v>
      </c>
      <c r="T9" s="71">
        <v>68.599999999999994</v>
      </c>
      <c r="U9" s="70">
        <v>2268</v>
      </c>
      <c r="V9" s="71">
        <v>31.4</v>
      </c>
      <c r="W9" s="84">
        <v>4756</v>
      </c>
      <c r="X9" s="71">
        <v>66.7</v>
      </c>
      <c r="Y9" s="70">
        <v>2378</v>
      </c>
      <c r="Z9" s="74">
        <v>33.299999999999997</v>
      </c>
      <c r="AA9" s="70">
        <v>5061</v>
      </c>
      <c r="AB9" s="71">
        <v>67</v>
      </c>
      <c r="AC9" s="70">
        <v>2496</v>
      </c>
      <c r="AD9" s="74">
        <v>33</v>
      </c>
    </row>
    <row r="10" spans="1:30" ht="15" customHeight="1" thickBot="1" x14ac:dyDescent="0.35">
      <c r="A10" s="73" t="s">
        <v>54</v>
      </c>
      <c r="B10" s="39" t="s">
        <v>55</v>
      </c>
      <c r="C10" s="70">
        <v>8821</v>
      </c>
      <c r="D10" s="71">
        <v>72.3</v>
      </c>
      <c r="E10" s="70">
        <v>3372</v>
      </c>
      <c r="F10" s="71">
        <v>27.7</v>
      </c>
      <c r="G10" s="84">
        <v>9023</v>
      </c>
      <c r="H10" s="71">
        <v>72.900000000000006</v>
      </c>
      <c r="I10" s="70">
        <v>3358</v>
      </c>
      <c r="J10" s="74">
        <v>27.1</v>
      </c>
      <c r="K10" s="70">
        <v>8910</v>
      </c>
      <c r="L10" s="71">
        <v>70.8</v>
      </c>
      <c r="M10" s="70">
        <v>3673</v>
      </c>
      <c r="N10" s="71">
        <v>29.2</v>
      </c>
      <c r="O10" s="84">
        <v>8833</v>
      </c>
      <c r="P10" s="71">
        <v>72</v>
      </c>
      <c r="Q10" s="70">
        <v>3429</v>
      </c>
      <c r="R10" s="74">
        <v>28</v>
      </c>
      <c r="S10" s="70">
        <v>8334</v>
      </c>
      <c r="T10" s="71">
        <v>69.7</v>
      </c>
      <c r="U10" s="70">
        <v>3630</v>
      </c>
      <c r="V10" s="71">
        <v>30.3</v>
      </c>
      <c r="W10" s="84">
        <v>8026</v>
      </c>
      <c r="X10" s="71">
        <v>71.599999999999994</v>
      </c>
      <c r="Y10" s="70">
        <v>3178</v>
      </c>
      <c r="Z10" s="74">
        <v>28.4</v>
      </c>
      <c r="AA10" s="70">
        <v>8010</v>
      </c>
      <c r="AB10" s="71">
        <v>70.599999999999994</v>
      </c>
      <c r="AC10" s="70">
        <v>3332</v>
      </c>
      <c r="AD10" s="74">
        <v>29.4</v>
      </c>
    </row>
    <row r="11" spans="1:30" ht="15" customHeight="1" thickBot="1" x14ac:dyDescent="0.35">
      <c r="A11" s="73" t="s">
        <v>56</v>
      </c>
      <c r="B11" s="39" t="s">
        <v>57</v>
      </c>
      <c r="C11" s="70">
        <v>74180</v>
      </c>
      <c r="D11" s="71">
        <v>80.5</v>
      </c>
      <c r="E11" s="70">
        <v>17921</v>
      </c>
      <c r="F11" s="71">
        <v>19.5</v>
      </c>
      <c r="G11" s="84">
        <v>68382</v>
      </c>
      <c r="H11" s="71">
        <v>79.5</v>
      </c>
      <c r="I11" s="70">
        <v>17588</v>
      </c>
      <c r="J11" s="74">
        <v>20.5</v>
      </c>
      <c r="K11" s="70">
        <v>76223</v>
      </c>
      <c r="L11" s="71">
        <v>79.400000000000006</v>
      </c>
      <c r="M11" s="70">
        <v>19822</v>
      </c>
      <c r="N11" s="71">
        <v>20.6</v>
      </c>
      <c r="O11" s="84">
        <v>78447</v>
      </c>
      <c r="P11" s="71">
        <v>79.099999999999994</v>
      </c>
      <c r="Q11" s="70">
        <v>20685</v>
      </c>
      <c r="R11" s="74">
        <v>20.9</v>
      </c>
      <c r="S11" s="70">
        <v>83896</v>
      </c>
      <c r="T11" s="71">
        <v>79</v>
      </c>
      <c r="U11" s="70">
        <v>22298</v>
      </c>
      <c r="V11" s="71">
        <v>21</v>
      </c>
      <c r="W11" s="84">
        <v>87584</v>
      </c>
      <c r="X11" s="71">
        <v>78.900000000000006</v>
      </c>
      <c r="Y11" s="70">
        <v>23487</v>
      </c>
      <c r="Z11" s="74">
        <v>21.1</v>
      </c>
      <c r="AA11" s="70">
        <v>100379</v>
      </c>
      <c r="AB11" s="71">
        <v>78.8</v>
      </c>
      <c r="AC11" s="70">
        <v>26956</v>
      </c>
      <c r="AD11" s="74">
        <v>21.2</v>
      </c>
    </row>
    <row r="12" spans="1:30" ht="15" customHeight="1" thickBot="1" x14ac:dyDescent="0.35">
      <c r="A12" s="73" t="s">
        <v>58</v>
      </c>
      <c r="B12" s="39" t="s">
        <v>59</v>
      </c>
      <c r="C12" s="70">
        <v>6402</v>
      </c>
      <c r="D12" s="71">
        <v>75</v>
      </c>
      <c r="E12" s="70">
        <v>2136</v>
      </c>
      <c r="F12" s="71">
        <v>25</v>
      </c>
      <c r="G12" s="84">
        <v>6193</v>
      </c>
      <c r="H12" s="71">
        <v>73.400000000000006</v>
      </c>
      <c r="I12" s="70">
        <v>2244</v>
      </c>
      <c r="J12" s="74">
        <v>26.6</v>
      </c>
      <c r="K12" s="70">
        <v>6562</v>
      </c>
      <c r="L12" s="71">
        <v>73.900000000000006</v>
      </c>
      <c r="M12" s="70">
        <v>2317</v>
      </c>
      <c r="N12" s="71">
        <v>26.1</v>
      </c>
      <c r="O12" s="84">
        <v>7014</v>
      </c>
      <c r="P12" s="71">
        <v>74.3</v>
      </c>
      <c r="Q12" s="70">
        <v>2421</v>
      </c>
      <c r="R12" s="74">
        <v>25.7</v>
      </c>
      <c r="S12" s="70">
        <v>6896</v>
      </c>
      <c r="T12" s="71">
        <v>73.7</v>
      </c>
      <c r="U12" s="70">
        <v>2463</v>
      </c>
      <c r="V12" s="71">
        <v>26.3</v>
      </c>
      <c r="W12" s="84">
        <v>7165</v>
      </c>
      <c r="X12" s="71">
        <v>71.8</v>
      </c>
      <c r="Y12" s="70">
        <v>2810</v>
      </c>
      <c r="Z12" s="74">
        <v>28.2</v>
      </c>
      <c r="AA12" s="70">
        <v>6944</v>
      </c>
      <c r="AB12" s="71">
        <v>72.599999999999994</v>
      </c>
      <c r="AC12" s="70">
        <v>2625</v>
      </c>
      <c r="AD12" s="74">
        <v>27.4</v>
      </c>
    </row>
    <row r="13" spans="1:30" ht="15" customHeight="1" thickBot="1" x14ac:dyDescent="0.35">
      <c r="A13" s="73" t="s">
        <v>60</v>
      </c>
      <c r="B13" s="39" t="s">
        <v>61</v>
      </c>
      <c r="C13" s="70">
        <v>5879</v>
      </c>
      <c r="D13" s="71">
        <v>84.9</v>
      </c>
      <c r="E13" s="70">
        <v>1046</v>
      </c>
      <c r="F13" s="71">
        <v>15.1</v>
      </c>
      <c r="G13" s="84">
        <v>6003</v>
      </c>
      <c r="H13" s="71">
        <v>83.9</v>
      </c>
      <c r="I13" s="70">
        <v>1151</v>
      </c>
      <c r="J13" s="74">
        <v>16.100000000000001</v>
      </c>
      <c r="K13" s="70">
        <v>5922</v>
      </c>
      <c r="L13" s="71">
        <v>83.1</v>
      </c>
      <c r="M13" s="70">
        <v>1206</v>
      </c>
      <c r="N13" s="71">
        <v>16.899999999999999</v>
      </c>
      <c r="O13" s="84">
        <v>6000</v>
      </c>
      <c r="P13" s="71">
        <v>82.3</v>
      </c>
      <c r="Q13" s="70">
        <v>1288</v>
      </c>
      <c r="R13" s="74">
        <v>17.7</v>
      </c>
      <c r="S13" s="70">
        <v>5344</v>
      </c>
      <c r="T13" s="71">
        <v>80.900000000000006</v>
      </c>
      <c r="U13" s="70">
        <v>1258</v>
      </c>
      <c r="V13" s="71">
        <v>19.100000000000001</v>
      </c>
      <c r="W13" s="84">
        <v>5092</v>
      </c>
      <c r="X13" s="71">
        <v>81.099999999999994</v>
      </c>
      <c r="Y13" s="70">
        <v>1185</v>
      </c>
      <c r="Z13" s="74">
        <v>18.899999999999999</v>
      </c>
      <c r="AA13" s="70">
        <v>5263</v>
      </c>
      <c r="AB13" s="71">
        <v>80</v>
      </c>
      <c r="AC13" s="70">
        <v>1314</v>
      </c>
      <c r="AD13" s="74">
        <v>20</v>
      </c>
    </row>
    <row r="14" spans="1:30" ht="15" customHeight="1" thickBot="1" x14ac:dyDescent="0.35">
      <c r="A14" s="73" t="s">
        <v>62</v>
      </c>
      <c r="B14" s="39" t="s">
        <v>195</v>
      </c>
      <c r="C14" s="70">
        <v>182</v>
      </c>
      <c r="D14" s="71">
        <v>44.8</v>
      </c>
      <c r="E14" s="70">
        <v>224</v>
      </c>
      <c r="F14" s="71">
        <v>55.2</v>
      </c>
      <c r="G14" s="84">
        <v>281</v>
      </c>
      <c r="H14" s="71">
        <v>49.8</v>
      </c>
      <c r="I14" s="70">
        <v>283</v>
      </c>
      <c r="J14" s="74">
        <v>50.2</v>
      </c>
      <c r="K14" s="70">
        <v>309</v>
      </c>
      <c r="L14" s="71">
        <v>57.7</v>
      </c>
      <c r="M14" s="70">
        <v>227</v>
      </c>
      <c r="N14" s="71">
        <v>42.3</v>
      </c>
      <c r="O14" s="84">
        <v>279</v>
      </c>
      <c r="P14" s="71">
        <v>55.5</v>
      </c>
      <c r="Q14" s="70">
        <v>224</v>
      </c>
      <c r="R14" s="74">
        <v>44.5</v>
      </c>
      <c r="S14" s="70">
        <v>295</v>
      </c>
      <c r="T14" s="71">
        <v>53.2</v>
      </c>
      <c r="U14" s="70">
        <v>260</v>
      </c>
      <c r="V14" s="71">
        <v>46.8</v>
      </c>
      <c r="W14" s="84">
        <v>205</v>
      </c>
      <c r="X14" s="71">
        <v>47.4</v>
      </c>
      <c r="Y14" s="70">
        <v>228</v>
      </c>
      <c r="Z14" s="74">
        <v>52.6</v>
      </c>
      <c r="AA14" s="70">
        <v>224</v>
      </c>
      <c r="AB14" s="71">
        <v>46.3</v>
      </c>
      <c r="AC14" s="70">
        <v>260</v>
      </c>
      <c r="AD14" s="74">
        <v>53.7</v>
      </c>
    </row>
    <row r="15" spans="1:30" ht="15" customHeight="1" thickBot="1" x14ac:dyDescent="0.35">
      <c r="A15" s="73" t="s">
        <v>63</v>
      </c>
      <c r="B15" s="39" t="s">
        <v>64</v>
      </c>
      <c r="C15" s="70">
        <v>1909</v>
      </c>
      <c r="D15" s="71">
        <v>87.8</v>
      </c>
      <c r="E15" s="70">
        <v>266</v>
      </c>
      <c r="F15" s="71">
        <v>12.2</v>
      </c>
      <c r="G15" s="84">
        <v>1707</v>
      </c>
      <c r="H15" s="71">
        <v>89.1</v>
      </c>
      <c r="I15" s="70">
        <v>208</v>
      </c>
      <c r="J15" s="74">
        <v>10.9</v>
      </c>
      <c r="K15" s="70">
        <v>1989</v>
      </c>
      <c r="L15" s="71">
        <v>90.3</v>
      </c>
      <c r="M15" s="70">
        <v>213</v>
      </c>
      <c r="N15" s="71">
        <v>9.6999999999999993</v>
      </c>
      <c r="O15" s="84">
        <v>2001</v>
      </c>
      <c r="P15" s="71">
        <v>88.5</v>
      </c>
      <c r="Q15" s="70">
        <v>261</v>
      </c>
      <c r="R15" s="74">
        <v>11.5</v>
      </c>
      <c r="S15" s="70">
        <v>2098</v>
      </c>
      <c r="T15" s="71">
        <v>88.8</v>
      </c>
      <c r="U15" s="70">
        <v>264</v>
      </c>
      <c r="V15" s="71">
        <v>11.2</v>
      </c>
      <c r="W15" s="84">
        <v>2213</v>
      </c>
      <c r="X15" s="71">
        <v>90.6</v>
      </c>
      <c r="Y15" s="70">
        <v>230</v>
      </c>
      <c r="Z15" s="74">
        <v>9.4</v>
      </c>
      <c r="AA15" s="70">
        <v>1714</v>
      </c>
      <c r="AB15" s="71">
        <v>88.5</v>
      </c>
      <c r="AC15" s="70">
        <v>222</v>
      </c>
      <c r="AD15" s="74">
        <v>11.5</v>
      </c>
    </row>
    <row r="16" spans="1:30" ht="15" customHeight="1" thickBot="1" x14ac:dyDescent="0.35">
      <c r="A16" s="73" t="s">
        <v>65</v>
      </c>
      <c r="B16" s="39" t="s">
        <v>66</v>
      </c>
      <c r="C16" s="70">
        <v>56671</v>
      </c>
      <c r="D16" s="71">
        <v>83.8</v>
      </c>
      <c r="E16" s="70">
        <v>10924</v>
      </c>
      <c r="F16" s="71">
        <v>16.2</v>
      </c>
      <c r="G16" s="84">
        <v>62589</v>
      </c>
      <c r="H16" s="71">
        <v>83.2</v>
      </c>
      <c r="I16" s="70">
        <v>12675</v>
      </c>
      <c r="J16" s="74">
        <v>16.8</v>
      </c>
      <c r="K16" s="70">
        <v>64573</v>
      </c>
      <c r="L16" s="71">
        <v>83</v>
      </c>
      <c r="M16" s="70">
        <v>13222</v>
      </c>
      <c r="N16" s="71">
        <v>17</v>
      </c>
      <c r="O16" s="84">
        <v>65860</v>
      </c>
      <c r="P16" s="71">
        <v>82.6</v>
      </c>
      <c r="Q16" s="70">
        <v>13911</v>
      </c>
      <c r="R16" s="74">
        <v>17.399999999999999</v>
      </c>
      <c r="S16" s="70">
        <v>66156</v>
      </c>
      <c r="T16" s="71">
        <v>82.6</v>
      </c>
      <c r="U16" s="70">
        <v>13960</v>
      </c>
      <c r="V16" s="71">
        <v>17.399999999999999</v>
      </c>
      <c r="W16" s="84">
        <v>66770</v>
      </c>
      <c r="X16" s="71">
        <v>82.7</v>
      </c>
      <c r="Y16" s="70">
        <v>13986</v>
      </c>
      <c r="Z16" s="74">
        <v>17.3</v>
      </c>
      <c r="AA16" s="70">
        <v>67252</v>
      </c>
      <c r="AB16" s="71">
        <v>83.7</v>
      </c>
      <c r="AC16" s="70">
        <v>13106</v>
      </c>
      <c r="AD16" s="74">
        <v>16.3</v>
      </c>
    </row>
    <row r="17" spans="1:30" ht="15" customHeight="1" thickBot="1" x14ac:dyDescent="0.35">
      <c r="A17" s="73" t="s">
        <v>67</v>
      </c>
      <c r="B17" s="39" t="s">
        <v>68</v>
      </c>
      <c r="C17" s="70">
        <v>11269</v>
      </c>
      <c r="D17" s="71">
        <v>77.5</v>
      </c>
      <c r="E17" s="70">
        <v>3274</v>
      </c>
      <c r="F17" s="71">
        <v>22.5</v>
      </c>
      <c r="G17" s="84">
        <v>11169</v>
      </c>
      <c r="H17" s="71">
        <v>72.3</v>
      </c>
      <c r="I17" s="70">
        <v>4271</v>
      </c>
      <c r="J17" s="74">
        <v>27.7</v>
      </c>
      <c r="K17" s="70">
        <v>11062</v>
      </c>
      <c r="L17" s="71">
        <v>70</v>
      </c>
      <c r="M17" s="70">
        <v>4732</v>
      </c>
      <c r="N17" s="71">
        <v>30</v>
      </c>
      <c r="O17" s="84">
        <v>11719</v>
      </c>
      <c r="P17" s="71">
        <v>68.2</v>
      </c>
      <c r="Q17" s="70">
        <v>5470</v>
      </c>
      <c r="R17" s="74">
        <v>31.8</v>
      </c>
      <c r="S17" s="70">
        <v>10970</v>
      </c>
      <c r="T17" s="71">
        <v>65.7</v>
      </c>
      <c r="U17" s="70">
        <v>5736</v>
      </c>
      <c r="V17" s="71">
        <v>34.299999999999997</v>
      </c>
      <c r="W17" s="84">
        <v>11038</v>
      </c>
      <c r="X17" s="71">
        <v>64.900000000000006</v>
      </c>
      <c r="Y17" s="70">
        <v>5969</v>
      </c>
      <c r="Z17" s="74">
        <v>35.1</v>
      </c>
      <c r="AA17" s="70">
        <v>11544</v>
      </c>
      <c r="AB17" s="71">
        <v>64.5</v>
      </c>
      <c r="AC17" s="70">
        <v>6357</v>
      </c>
      <c r="AD17" s="74">
        <v>35.5</v>
      </c>
    </row>
    <row r="18" spans="1:30" ht="15" customHeight="1" thickBot="1" x14ac:dyDescent="0.35">
      <c r="A18" s="73" t="s">
        <v>69</v>
      </c>
      <c r="B18" s="39" t="s">
        <v>70</v>
      </c>
      <c r="C18" s="70">
        <v>2837</v>
      </c>
      <c r="D18" s="71">
        <v>75.400000000000006</v>
      </c>
      <c r="E18" s="70">
        <v>927</v>
      </c>
      <c r="F18" s="71">
        <v>24.6</v>
      </c>
      <c r="G18" s="84">
        <v>3570</v>
      </c>
      <c r="H18" s="71">
        <v>74.599999999999994</v>
      </c>
      <c r="I18" s="70">
        <v>1217</v>
      </c>
      <c r="J18" s="74">
        <v>25.4</v>
      </c>
      <c r="K18" s="70">
        <v>3032</v>
      </c>
      <c r="L18" s="71">
        <v>75.400000000000006</v>
      </c>
      <c r="M18" s="70">
        <v>989</v>
      </c>
      <c r="N18" s="71">
        <v>24.6</v>
      </c>
      <c r="O18" s="84">
        <v>3369</v>
      </c>
      <c r="P18" s="71">
        <v>74.099999999999994</v>
      </c>
      <c r="Q18" s="70">
        <v>1176</v>
      </c>
      <c r="R18" s="74">
        <v>25.9</v>
      </c>
      <c r="S18" s="70">
        <v>3141</v>
      </c>
      <c r="T18" s="71">
        <v>71.2</v>
      </c>
      <c r="U18" s="70">
        <v>1273</v>
      </c>
      <c r="V18" s="71">
        <v>28.8</v>
      </c>
      <c r="W18" s="84">
        <v>2877</v>
      </c>
      <c r="X18" s="71">
        <v>70.400000000000006</v>
      </c>
      <c r="Y18" s="70">
        <v>1212</v>
      </c>
      <c r="Z18" s="74">
        <v>29.6</v>
      </c>
      <c r="AA18" s="70">
        <v>2569</v>
      </c>
      <c r="AB18" s="71">
        <v>68.099999999999994</v>
      </c>
      <c r="AC18" s="70">
        <v>1205</v>
      </c>
      <c r="AD18" s="74">
        <v>31.9</v>
      </c>
    </row>
    <row r="19" spans="1:30" ht="15" customHeight="1" thickBot="1" x14ac:dyDescent="0.35">
      <c r="A19" s="73" t="s">
        <v>71</v>
      </c>
      <c r="B19" s="39" t="s">
        <v>72</v>
      </c>
      <c r="C19" s="70">
        <v>10528</v>
      </c>
      <c r="D19" s="71">
        <v>80.2</v>
      </c>
      <c r="E19" s="70">
        <v>2595</v>
      </c>
      <c r="F19" s="71">
        <v>19.8</v>
      </c>
      <c r="G19" s="84">
        <v>10763</v>
      </c>
      <c r="H19" s="71">
        <v>78.900000000000006</v>
      </c>
      <c r="I19" s="70">
        <v>2881</v>
      </c>
      <c r="J19" s="74">
        <v>21.1</v>
      </c>
      <c r="K19" s="70">
        <v>10295</v>
      </c>
      <c r="L19" s="71">
        <v>78.099999999999994</v>
      </c>
      <c r="M19" s="70">
        <v>2892</v>
      </c>
      <c r="N19" s="71">
        <v>21.9</v>
      </c>
      <c r="O19" s="84">
        <v>9659</v>
      </c>
      <c r="P19" s="71">
        <v>80.2</v>
      </c>
      <c r="Q19" s="70">
        <v>2387</v>
      </c>
      <c r="R19" s="74">
        <v>19.8</v>
      </c>
      <c r="S19" s="70">
        <v>9798</v>
      </c>
      <c r="T19" s="71">
        <v>79.2</v>
      </c>
      <c r="U19" s="70">
        <v>2577</v>
      </c>
      <c r="V19" s="71">
        <v>20.8</v>
      </c>
      <c r="W19" s="84">
        <v>8997</v>
      </c>
      <c r="X19" s="71">
        <v>79.3</v>
      </c>
      <c r="Y19" s="70">
        <v>2354</v>
      </c>
      <c r="Z19" s="74">
        <v>20.7</v>
      </c>
      <c r="AA19" s="70">
        <v>8819</v>
      </c>
      <c r="AB19" s="71">
        <v>79</v>
      </c>
      <c r="AC19" s="70">
        <v>2346</v>
      </c>
      <c r="AD19" s="74">
        <v>21</v>
      </c>
    </row>
    <row r="20" spans="1:30" ht="15" customHeight="1" thickBot="1" x14ac:dyDescent="0.35">
      <c r="A20" s="73" t="s">
        <v>73</v>
      </c>
      <c r="B20" s="39" t="s">
        <v>74</v>
      </c>
      <c r="C20" s="70">
        <v>3478</v>
      </c>
      <c r="D20" s="71">
        <v>86.3</v>
      </c>
      <c r="E20" s="70">
        <v>553</v>
      </c>
      <c r="F20" s="71">
        <v>13.7</v>
      </c>
      <c r="G20" s="84">
        <v>3854</v>
      </c>
      <c r="H20" s="71">
        <v>86.8</v>
      </c>
      <c r="I20" s="70">
        <v>586</v>
      </c>
      <c r="J20" s="74">
        <v>13.2</v>
      </c>
      <c r="K20" s="70">
        <v>4210</v>
      </c>
      <c r="L20" s="71">
        <v>86.4</v>
      </c>
      <c r="M20" s="70">
        <v>661</v>
      </c>
      <c r="N20" s="71">
        <v>13.6</v>
      </c>
      <c r="O20" s="84">
        <v>4435</v>
      </c>
      <c r="P20" s="71">
        <v>85.1</v>
      </c>
      <c r="Q20" s="70">
        <v>777</v>
      </c>
      <c r="R20" s="74">
        <v>14.9</v>
      </c>
      <c r="S20" s="70">
        <v>4287</v>
      </c>
      <c r="T20" s="71">
        <v>82.5</v>
      </c>
      <c r="U20" s="70">
        <v>908</v>
      </c>
      <c r="V20" s="71">
        <v>17.5</v>
      </c>
      <c r="W20" s="84">
        <v>4345</v>
      </c>
      <c r="X20" s="71">
        <v>82.5</v>
      </c>
      <c r="Y20" s="70">
        <v>923</v>
      </c>
      <c r="Z20" s="74">
        <v>17.5</v>
      </c>
      <c r="AA20" s="70">
        <v>4519</v>
      </c>
      <c r="AB20" s="71">
        <v>82.9</v>
      </c>
      <c r="AC20" s="70">
        <v>930</v>
      </c>
      <c r="AD20" s="74">
        <v>17.100000000000001</v>
      </c>
    </row>
    <row r="21" spans="1:30" ht="15" customHeight="1" thickBot="1" x14ac:dyDescent="0.35">
      <c r="A21" s="73" t="s">
        <v>75</v>
      </c>
      <c r="B21" s="39" t="s">
        <v>76</v>
      </c>
      <c r="C21" s="70">
        <v>28824</v>
      </c>
      <c r="D21" s="71">
        <v>78</v>
      </c>
      <c r="E21" s="70">
        <v>8126</v>
      </c>
      <c r="F21" s="71">
        <v>22</v>
      </c>
      <c r="G21" s="84">
        <v>26875</v>
      </c>
      <c r="H21" s="71">
        <v>76.2</v>
      </c>
      <c r="I21" s="70">
        <v>8394</v>
      </c>
      <c r="J21" s="74">
        <v>23.8</v>
      </c>
      <c r="K21" s="70">
        <v>24660</v>
      </c>
      <c r="L21" s="71">
        <v>76.8</v>
      </c>
      <c r="M21" s="70">
        <v>7438</v>
      </c>
      <c r="N21" s="71">
        <v>23.2</v>
      </c>
      <c r="O21" s="84">
        <v>26150</v>
      </c>
      <c r="P21" s="71">
        <v>77.599999999999994</v>
      </c>
      <c r="Q21" s="70">
        <v>7545</v>
      </c>
      <c r="R21" s="74">
        <v>22.4</v>
      </c>
      <c r="S21" s="70">
        <v>28243</v>
      </c>
      <c r="T21" s="71">
        <v>78</v>
      </c>
      <c r="U21" s="70">
        <v>7960</v>
      </c>
      <c r="V21" s="71">
        <v>22</v>
      </c>
      <c r="W21" s="84">
        <v>27559</v>
      </c>
      <c r="X21" s="71">
        <v>77.599999999999994</v>
      </c>
      <c r="Y21" s="70">
        <v>7945</v>
      </c>
      <c r="Z21" s="74">
        <v>22.4</v>
      </c>
      <c r="AA21" s="70">
        <v>26697</v>
      </c>
      <c r="AB21" s="71">
        <v>77.599999999999994</v>
      </c>
      <c r="AC21" s="70">
        <v>7689</v>
      </c>
      <c r="AD21" s="74">
        <v>22.4</v>
      </c>
    </row>
    <row r="22" spans="1:30" ht="15" customHeight="1" thickBot="1" x14ac:dyDescent="0.35">
      <c r="A22" s="73" t="s">
        <v>77</v>
      </c>
      <c r="B22" s="39" t="s">
        <v>78</v>
      </c>
      <c r="C22" s="70">
        <v>12274</v>
      </c>
      <c r="D22" s="71">
        <v>81.5</v>
      </c>
      <c r="E22" s="70">
        <v>2787</v>
      </c>
      <c r="F22" s="71">
        <v>18.5</v>
      </c>
      <c r="G22" s="84">
        <v>11435</v>
      </c>
      <c r="H22" s="71">
        <v>77.2</v>
      </c>
      <c r="I22" s="70">
        <v>3384</v>
      </c>
      <c r="J22" s="74">
        <v>22.8</v>
      </c>
      <c r="K22" s="70">
        <v>11155</v>
      </c>
      <c r="L22" s="71">
        <v>74.400000000000006</v>
      </c>
      <c r="M22" s="70">
        <v>3844</v>
      </c>
      <c r="N22" s="71">
        <v>25.6</v>
      </c>
      <c r="O22" s="84">
        <v>10654</v>
      </c>
      <c r="P22" s="71">
        <v>73.900000000000006</v>
      </c>
      <c r="Q22" s="70">
        <v>3756</v>
      </c>
      <c r="R22" s="74">
        <v>26.1</v>
      </c>
      <c r="S22" s="70">
        <v>10794</v>
      </c>
      <c r="T22" s="71">
        <v>74.099999999999994</v>
      </c>
      <c r="U22" s="70">
        <v>3770</v>
      </c>
      <c r="V22" s="71">
        <v>25.9</v>
      </c>
      <c r="W22" s="84">
        <v>10287</v>
      </c>
      <c r="X22" s="71">
        <v>69.900000000000006</v>
      </c>
      <c r="Y22" s="70">
        <v>4439</v>
      </c>
      <c r="Z22" s="74">
        <v>30.1</v>
      </c>
      <c r="AA22" s="70">
        <v>9399</v>
      </c>
      <c r="AB22" s="71">
        <v>62.2</v>
      </c>
      <c r="AC22" s="70">
        <v>5708</v>
      </c>
      <c r="AD22" s="74">
        <v>37.799999999999997</v>
      </c>
    </row>
    <row r="23" spans="1:30" ht="15" customHeight="1" thickBot="1" x14ac:dyDescent="0.35">
      <c r="A23" s="73" t="s">
        <v>79</v>
      </c>
      <c r="B23" s="39" t="s">
        <v>80</v>
      </c>
      <c r="C23" s="70">
        <v>7530</v>
      </c>
      <c r="D23" s="71">
        <v>83.2</v>
      </c>
      <c r="E23" s="70">
        <v>1519</v>
      </c>
      <c r="F23" s="71">
        <v>16.8</v>
      </c>
      <c r="G23" s="84">
        <v>7637</v>
      </c>
      <c r="H23" s="71">
        <v>81.099999999999994</v>
      </c>
      <c r="I23" s="70">
        <v>1777</v>
      </c>
      <c r="J23" s="74">
        <v>18.899999999999999</v>
      </c>
      <c r="K23" s="70">
        <v>8174</v>
      </c>
      <c r="L23" s="71">
        <v>80.8</v>
      </c>
      <c r="M23" s="70">
        <v>1943</v>
      </c>
      <c r="N23" s="71">
        <v>19.2</v>
      </c>
      <c r="O23" s="84">
        <v>7643</v>
      </c>
      <c r="P23" s="71">
        <v>80.900000000000006</v>
      </c>
      <c r="Q23" s="70">
        <v>1809</v>
      </c>
      <c r="R23" s="74">
        <v>19.100000000000001</v>
      </c>
      <c r="S23" s="70">
        <v>7372</v>
      </c>
      <c r="T23" s="71">
        <v>80</v>
      </c>
      <c r="U23" s="70">
        <v>1843</v>
      </c>
      <c r="V23" s="71">
        <v>20</v>
      </c>
      <c r="W23" s="84">
        <v>7703</v>
      </c>
      <c r="X23" s="71">
        <v>78.7</v>
      </c>
      <c r="Y23" s="70">
        <v>2081</v>
      </c>
      <c r="Z23" s="74">
        <v>21.3</v>
      </c>
      <c r="AA23" s="70">
        <v>7725</v>
      </c>
      <c r="AB23" s="71">
        <v>79.2</v>
      </c>
      <c r="AC23" s="70">
        <v>2030</v>
      </c>
      <c r="AD23" s="74">
        <v>20.8</v>
      </c>
    </row>
    <row r="24" spans="1:30" ht="15" customHeight="1" thickBot="1" x14ac:dyDescent="0.35">
      <c r="A24" s="73" t="s">
        <v>81</v>
      </c>
      <c r="B24" s="39" t="s">
        <v>82</v>
      </c>
      <c r="C24" s="70">
        <v>7542</v>
      </c>
      <c r="D24" s="71">
        <v>69.5</v>
      </c>
      <c r="E24" s="70">
        <v>3313</v>
      </c>
      <c r="F24" s="71">
        <v>30.5</v>
      </c>
      <c r="G24" s="84">
        <v>7890</v>
      </c>
      <c r="H24" s="71">
        <v>67.5</v>
      </c>
      <c r="I24" s="70">
        <v>3799</v>
      </c>
      <c r="J24" s="74">
        <v>32.5</v>
      </c>
      <c r="K24" s="70">
        <v>7598</v>
      </c>
      <c r="L24" s="71">
        <v>68.2</v>
      </c>
      <c r="M24" s="70">
        <v>3543</v>
      </c>
      <c r="N24" s="71">
        <v>31.8</v>
      </c>
      <c r="O24" s="84">
        <v>7444</v>
      </c>
      <c r="P24" s="71">
        <v>68.099999999999994</v>
      </c>
      <c r="Q24" s="70">
        <v>3489</v>
      </c>
      <c r="R24" s="74">
        <v>31.9</v>
      </c>
      <c r="S24" s="70">
        <v>7517</v>
      </c>
      <c r="T24" s="71">
        <v>68.3</v>
      </c>
      <c r="U24" s="70">
        <v>3496</v>
      </c>
      <c r="V24" s="71">
        <v>31.7</v>
      </c>
      <c r="W24" s="84">
        <v>6982</v>
      </c>
      <c r="X24" s="71">
        <v>65.3</v>
      </c>
      <c r="Y24" s="70">
        <v>3713</v>
      </c>
      <c r="Z24" s="74">
        <v>34.700000000000003</v>
      </c>
      <c r="AA24" s="70">
        <v>7314</v>
      </c>
      <c r="AB24" s="71">
        <v>65.3</v>
      </c>
      <c r="AC24" s="70">
        <v>3893</v>
      </c>
      <c r="AD24" s="74">
        <v>34.700000000000003</v>
      </c>
    </row>
    <row r="25" spans="1:30" ht="15" customHeight="1" thickBot="1" x14ac:dyDescent="0.35">
      <c r="A25" s="73" t="s">
        <v>83</v>
      </c>
      <c r="B25" s="39" t="s">
        <v>84</v>
      </c>
      <c r="C25" s="70">
        <v>3718</v>
      </c>
      <c r="D25" s="71">
        <v>76.7</v>
      </c>
      <c r="E25" s="70">
        <v>1130</v>
      </c>
      <c r="F25" s="71">
        <v>23.3</v>
      </c>
      <c r="G25" s="84">
        <v>4072</v>
      </c>
      <c r="H25" s="71">
        <v>76.599999999999994</v>
      </c>
      <c r="I25" s="70">
        <v>1243</v>
      </c>
      <c r="J25" s="74">
        <v>23.4</v>
      </c>
      <c r="K25" s="70">
        <v>3773</v>
      </c>
      <c r="L25" s="71">
        <v>68.400000000000006</v>
      </c>
      <c r="M25" s="70">
        <v>1744</v>
      </c>
      <c r="N25" s="71">
        <v>31.6</v>
      </c>
      <c r="O25" s="84">
        <v>4065</v>
      </c>
      <c r="P25" s="71">
        <v>67.7</v>
      </c>
      <c r="Q25" s="70">
        <v>1940</v>
      </c>
      <c r="R25" s="74">
        <v>32.299999999999997</v>
      </c>
      <c r="S25" s="70">
        <v>3768</v>
      </c>
      <c r="T25" s="71">
        <v>67.099999999999994</v>
      </c>
      <c r="U25" s="70">
        <v>1844</v>
      </c>
      <c r="V25" s="71">
        <v>32.9</v>
      </c>
      <c r="W25" s="84">
        <v>3704</v>
      </c>
      <c r="X25" s="71">
        <v>67.900000000000006</v>
      </c>
      <c r="Y25" s="70">
        <v>1751</v>
      </c>
      <c r="Z25" s="74">
        <v>32.1</v>
      </c>
      <c r="AA25" s="70">
        <v>3878</v>
      </c>
      <c r="AB25" s="71">
        <v>67.900000000000006</v>
      </c>
      <c r="AC25" s="70">
        <v>1831</v>
      </c>
      <c r="AD25" s="74">
        <v>32.1</v>
      </c>
    </row>
    <row r="26" spans="1:30" ht="15" customHeight="1" thickBot="1" x14ac:dyDescent="0.35">
      <c r="A26" s="73" t="s">
        <v>85</v>
      </c>
      <c r="B26" s="39" t="s">
        <v>86</v>
      </c>
      <c r="C26" s="70">
        <v>11110</v>
      </c>
      <c r="D26" s="71">
        <v>83.4</v>
      </c>
      <c r="E26" s="70">
        <v>2206</v>
      </c>
      <c r="F26" s="71">
        <v>16.600000000000001</v>
      </c>
      <c r="G26" s="84">
        <v>11683</v>
      </c>
      <c r="H26" s="71">
        <v>83.1</v>
      </c>
      <c r="I26" s="70">
        <v>2368</v>
      </c>
      <c r="J26" s="74">
        <v>16.899999999999999</v>
      </c>
      <c r="K26" s="70">
        <v>11448</v>
      </c>
      <c r="L26" s="71">
        <v>82.5</v>
      </c>
      <c r="M26" s="70">
        <v>2423</v>
      </c>
      <c r="N26" s="71">
        <v>17.5</v>
      </c>
      <c r="O26" s="84">
        <v>11455</v>
      </c>
      <c r="P26" s="71">
        <v>83.6</v>
      </c>
      <c r="Q26" s="70">
        <v>2246</v>
      </c>
      <c r="R26" s="74">
        <v>16.399999999999999</v>
      </c>
      <c r="S26" s="70">
        <v>11078</v>
      </c>
      <c r="T26" s="71">
        <v>82.2</v>
      </c>
      <c r="U26" s="70">
        <v>2397</v>
      </c>
      <c r="V26" s="71">
        <v>17.8</v>
      </c>
      <c r="W26" s="84">
        <v>10665</v>
      </c>
      <c r="X26" s="71">
        <v>81.8</v>
      </c>
      <c r="Y26" s="70">
        <v>2377</v>
      </c>
      <c r="Z26" s="74">
        <v>18.2</v>
      </c>
      <c r="AA26" s="70">
        <v>10417</v>
      </c>
      <c r="AB26" s="71">
        <v>83.1</v>
      </c>
      <c r="AC26" s="70">
        <v>2114</v>
      </c>
      <c r="AD26" s="74">
        <v>16.899999999999999</v>
      </c>
    </row>
    <row r="27" spans="1:30" ht="15" customHeight="1" thickBot="1" x14ac:dyDescent="0.35">
      <c r="A27" s="73" t="s">
        <v>87</v>
      </c>
      <c r="B27" s="39" t="s">
        <v>88</v>
      </c>
      <c r="C27" s="70">
        <v>12095</v>
      </c>
      <c r="D27" s="71">
        <v>83.7</v>
      </c>
      <c r="E27" s="70">
        <v>2353</v>
      </c>
      <c r="F27" s="71">
        <v>16.3</v>
      </c>
      <c r="G27" s="84">
        <v>12987</v>
      </c>
      <c r="H27" s="71">
        <v>83.8</v>
      </c>
      <c r="I27" s="70">
        <v>2516</v>
      </c>
      <c r="J27" s="74">
        <v>16.2</v>
      </c>
      <c r="K27" s="70">
        <v>13259</v>
      </c>
      <c r="L27" s="71">
        <v>83.7</v>
      </c>
      <c r="M27" s="70">
        <v>2589</v>
      </c>
      <c r="N27" s="71">
        <v>16.3</v>
      </c>
      <c r="O27" s="84">
        <v>13386</v>
      </c>
      <c r="P27" s="71">
        <v>82.5</v>
      </c>
      <c r="Q27" s="70">
        <v>2841</v>
      </c>
      <c r="R27" s="74">
        <v>17.5</v>
      </c>
      <c r="S27" s="70">
        <v>13368</v>
      </c>
      <c r="T27" s="71">
        <v>82.7</v>
      </c>
      <c r="U27" s="70">
        <v>2800</v>
      </c>
      <c r="V27" s="71">
        <v>17.3</v>
      </c>
      <c r="W27" s="84">
        <v>13040</v>
      </c>
      <c r="X27" s="71">
        <v>82.9</v>
      </c>
      <c r="Y27" s="70">
        <v>2683</v>
      </c>
      <c r="Z27" s="74">
        <v>17.100000000000001</v>
      </c>
      <c r="AA27" s="70">
        <v>13712</v>
      </c>
      <c r="AB27" s="71">
        <v>85</v>
      </c>
      <c r="AC27" s="70">
        <v>2425</v>
      </c>
      <c r="AD27" s="74">
        <v>15</v>
      </c>
    </row>
    <row r="28" spans="1:30" ht="15" customHeight="1" thickBot="1" x14ac:dyDescent="0.35">
      <c r="A28" s="73" t="s">
        <v>89</v>
      </c>
      <c r="B28" s="39" t="s">
        <v>90</v>
      </c>
      <c r="C28" s="70">
        <v>2512</v>
      </c>
      <c r="D28" s="71">
        <v>86.4</v>
      </c>
      <c r="E28" s="70">
        <v>397</v>
      </c>
      <c r="F28" s="71">
        <v>13.6</v>
      </c>
      <c r="G28" s="84">
        <v>2498</v>
      </c>
      <c r="H28" s="71">
        <v>85.2</v>
      </c>
      <c r="I28" s="70">
        <v>433</v>
      </c>
      <c r="J28" s="74">
        <v>14.8</v>
      </c>
      <c r="K28" s="70">
        <v>2268</v>
      </c>
      <c r="L28" s="71">
        <v>85.4</v>
      </c>
      <c r="M28" s="70">
        <v>388</v>
      </c>
      <c r="N28" s="71">
        <v>14.6</v>
      </c>
      <c r="O28" s="84">
        <v>2192</v>
      </c>
      <c r="P28" s="71">
        <v>83.1</v>
      </c>
      <c r="Q28" s="70">
        <v>445</v>
      </c>
      <c r="R28" s="74">
        <v>16.899999999999999</v>
      </c>
      <c r="S28" s="70">
        <v>2207</v>
      </c>
      <c r="T28" s="71">
        <v>82.4</v>
      </c>
      <c r="U28" s="70">
        <v>473</v>
      </c>
      <c r="V28" s="71">
        <v>17.600000000000001</v>
      </c>
      <c r="W28" s="84">
        <v>2154</v>
      </c>
      <c r="X28" s="71">
        <v>83.4</v>
      </c>
      <c r="Y28" s="70">
        <v>430</v>
      </c>
      <c r="Z28" s="74">
        <v>16.600000000000001</v>
      </c>
      <c r="AA28" s="70">
        <v>1830</v>
      </c>
      <c r="AB28" s="71">
        <v>81</v>
      </c>
      <c r="AC28" s="70">
        <v>430</v>
      </c>
      <c r="AD28" s="74">
        <v>19</v>
      </c>
    </row>
    <row r="29" spans="1:30" ht="15" customHeight="1" thickBot="1" x14ac:dyDescent="0.35">
      <c r="A29" s="73" t="s">
        <v>91</v>
      </c>
      <c r="B29" s="39" t="s">
        <v>92</v>
      </c>
      <c r="C29" s="70">
        <v>25843</v>
      </c>
      <c r="D29" s="71">
        <v>80.099999999999994</v>
      </c>
      <c r="E29" s="70">
        <v>6407</v>
      </c>
      <c r="F29" s="71">
        <v>19.899999999999999</v>
      </c>
      <c r="G29" s="84">
        <v>25864</v>
      </c>
      <c r="H29" s="71">
        <v>79.400000000000006</v>
      </c>
      <c r="I29" s="70">
        <v>6701</v>
      </c>
      <c r="J29" s="74">
        <v>20.6</v>
      </c>
      <c r="K29" s="70">
        <v>25382</v>
      </c>
      <c r="L29" s="71">
        <v>79.099999999999994</v>
      </c>
      <c r="M29" s="70">
        <v>6692</v>
      </c>
      <c r="N29" s="71">
        <v>20.9</v>
      </c>
      <c r="O29" s="84">
        <v>23480</v>
      </c>
      <c r="P29" s="71">
        <v>78.2</v>
      </c>
      <c r="Q29" s="70">
        <v>6562</v>
      </c>
      <c r="R29" s="74">
        <v>21.8</v>
      </c>
      <c r="S29" s="70">
        <v>21916</v>
      </c>
      <c r="T29" s="71">
        <v>79.099999999999994</v>
      </c>
      <c r="U29" s="70">
        <v>5794</v>
      </c>
      <c r="V29" s="71">
        <v>20.9</v>
      </c>
      <c r="W29" s="84">
        <v>21000</v>
      </c>
      <c r="X29" s="71">
        <v>78.5</v>
      </c>
      <c r="Y29" s="70">
        <v>5763</v>
      </c>
      <c r="Z29" s="74">
        <v>21.5</v>
      </c>
      <c r="AA29" s="70">
        <v>20244</v>
      </c>
      <c r="AB29" s="71">
        <v>79.2</v>
      </c>
      <c r="AC29" s="70">
        <v>5317</v>
      </c>
      <c r="AD29" s="74">
        <v>20.8</v>
      </c>
    </row>
    <row r="30" spans="1:30" ht="15" customHeight="1" thickBot="1" x14ac:dyDescent="0.35">
      <c r="A30" s="73" t="s">
        <v>93</v>
      </c>
      <c r="B30" s="39" t="s">
        <v>94</v>
      </c>
      <c r="C30" s="70">
        <v>14333</v>
      </c>
      <c r="D30" s="71">
        <v>72.2</v>
      </c>
      <c r="E30" s="70">
        <v>5521</v>
      </c>
      <c r="F30" s="71">
        <v>27.8</v>
      </c>
      <c r="G30" s="84">
        <v>14592</v>
      </c>
      <c r="H30" s="71">
        <v>71.599999999999994</v>
      </c>
      <c r="I30" s="70">
        <v>5795</v>
      </c>
      <c r="J30" s="74">
        <v>28.4</v>
      </c>
      <c r="K30" s="70">
        <v>13936</v>
      </c>
      <c r="L30" s="71">
        <v>71</v>
      </c>
      <c r="M30" s="70">
        <v>5685</v>
      </c>
      <c r="N30" s="71">
        <v>29</v>
      </c>
      <c r="O30" s="84">
        <v>13806</v>
      </c>
      <c r="P30" s="71">
        <v>72.599999999999994</v>
      </c>
      <c r="Q30" s="70">
        <v>5212</v>
      </c>
      <c r="R30" s="74">
        <v>27.4</v>
      </c>
      <c r="S30" s="70">
        <v>12608</v>
      </c>
      <c r="T30" s="71">
        <v>71.5</v>
      </c>
      <c r="U30" s="70">
        <v>5014</v>
      </c>
      <c r="V30" s="71">
        <v>28.5</v>
      </c>
      <c r="W30" s="84">
        <v>12890</v>
      </c>
      <c r="X30" s="71">
        <v>73.2</v>
      </c>
      <c r="Y30" s="70">
        <v>4725</v>
      </c>
      <c r="Z30" s="74">
        <v>26.8</v>
      </c>
      <c r="AA30" s="70">
        <v>13196</v>
      </c>
      <c r="AB30" s="71">
        <v>74.7</v>
      </c>
      <c r="AC30" s="70">
        <v>4460</v>
      </c>
      <c r="AD30" s="74">
        <v>25.3</v>
      </c>
    </row>
    <row r="31" spans="1:30" ht="15" customHeight="1" thickBot="1" x14ac:dyDescent="0.35">
      <c r="A31" s="73" t="s">
        <v>95</v>
      </c>
      <c r="B31" s="39" t="s">
        <v>96</v>
      </c>
      <c r="C31" s="70">
        <v>14947</v>
      </c>
      <c r="D31" s="71">
        <v>88.1</v>
      </c>
      <c r="E31" s="70">
        <v>2017</v>
      </c>
      <c r="F31" s="71">
        <v>11.9</v>
      </c>
      <c r="G31" s="84">
        <v>15794</v>
      </c>
      <c r="H31" s="71">
        <v>87.5</v>
      </c>
      <c r="I31" s="70">
        <v>2262</v>
      </c>
      <c r="J31" s="74">
        <v>12.5</v>
      </c>
      <c r="K31" s="70">
        <v>15316</v>
      </c>
      <c r="L31" s="71">
        <v>86.4</v>
      </c>
      <c r="M31" s="70">
        <v>2416</v>
      </c>
      <c r="N31" s="71">
        <v>13.6</v>
      </c>
      <c r="O31" s="84">
        <v>15129</v>
      </c>
      <c r="P31" s="71">
        <v>85.4</v>
      </c>
      <c r="Q31" s="70">
        <v>2596</v>
      </c>
      <c r="R31" s="74">
        <v>14.6</v>
      </c>
      <c r="S31" s="70">
        <v>14568</v>
      </c>
      <c r="T31" s="71">
        <v>85.6</v>
      </c>
      <c r="U31" s="70">
        <v>2452</v>
      </c>
      <c r="V31" s="71">
        <v>14.4</v>
      </c>
      <c r="W31" s="84">
        <v>13883</v>
      </c>
      <c r="X31" s="71">
        <v>85.6</v>
      </c>
      <c r="Y31" s="70">
        <v>2343</v>
      </c>
      <c r="Z31" s="74">
        <v>14.4</v>
      </c>
      <c r="AA31" s="70">
        <v>13337</v>
      </c>
      <c r="AB31" s="71">
        <v>86.3</v>
      </c>
      <c r="AC31" s="70">
        <v>2110</v>
      </c>
      <c r="AD31" s="74">
        <v>13.7</v>
      </c>
    </row>
    <row r="32" spans="1:30" ht="15" customHeight="1" thickBot="1" x14ac:dyDescent="0.35">
      <c r="A32" s="73" t="s">
        <v>97</v>
      </c>
      <c r="B32" s="39" t="s">
        <v>98</v>
      </c>
      <c r="C32" s="70">
        <v>9781</v>
      </c>
      <c r="D32" s="71">
        <v>85.1</v>
      </c>
      <c r="E32" s="70">
        <v>1706</v>
      </c>
      <c r="F32" s="71">
        <v>14.9</v>
      </c>
      <c r="G32" s="84">
        <v>10068</v>
      </c>
      <c r="H32" s="71">
        <v>83.2</v>
      </c>
      <c r="I32" s="70">
        <v>2037</v>
      </c>
      <c r="J32" s="74">
        <v>16.8</v>
      </c>
      <c r="K32" s="70">
        <v>10499</v>
      </c>
      <c r="L32" s="71">
        <v>86.4</v>
      </c>
      <c r="M32" s="70">
        <v>1657</v>
      </c>
      <c r="N32" s="71">
        <v>13.6</v>
      </c>
      <c r="O32" s="84">
        <v>10803</v>
      </c>
      <c r="P32" s="71">
        <v>85.4</v>
      </c>
      <c r="Q32" s="70">
        <v>1842</v>
      </c>
      <c r="R32" s="74">
        <v>14.6</v>
      </c>
      <c r="S32" s="70">
        <v>10023</v>
      </c>
      <c r="T32" s="71">
        <v>83.2</v>
      </c>
      <c r="U32" s="70">
        <v>2023</v>
      </c>
      <c r="V32" s="71">
        <v>16.8</v>
      </c>
      <c r="W32" s="84">
        <v>11167</v>
      </c>
      <c r="X32" s="71">
        <v>83.8</v>
      </c>
      <c r="Y32" s="70">
        <v>2160</v>
      </c>
      <c r="Z32" s="74">
        <v>16.2</v>
      </c>
      <c r="AA32" s="70">
        <v>11005</v>
      </c>
      <c r="AB32" s="71">
        <v>82.3</v>
      </c>
      <c r="AC32" s="70">
        <v>2360</v>
      </c>
      <c r="AD32" s="74">
        <v>17.7</v>
      </c>
    </row>
    <row r="33" spans="1:30" ht="15" customHeight="1" thickBot="1" x14ac:dyDescent="0.35">
      <c r="A33" s="73" t="s">
        <v>99</v>
      </c>
      <c r="B33" s="39" t="s">
        <v>100</v>
      </c>
      <c r="C33" s="70">
        <v>1382</v>
      </c>
      <c r="D33" s="71">
        <v>79.099999999999994</v>
      </c>
      <c r="E33" s="70">
        <v>365</v>
      </c>
      <c r="F33" s="71">
        <v>20.9</v>
      </c>
      <c r="G33" s="84">
        <v>1512</v>
      </c>
      <c r="H33" s="71">
        <v>77.7</v>
      </c>
      <c r="I33" s="70">
        <v>434</v>
      </c>
      <c r="J33" s="74">
        <v>22.3</v>
      </c>
      <c r="K33" s="70">
        <v>1458</v>
      </c>
      <c r="L33" s="71">
        <v>76.8</v>
      </c>
      <c r="M33" s="70">
        <v>440</v>
      </c>
      <c r="N33" s="71">
        <v>23.2</v>
      </c>
      <c r="O33" s="84">
        <v>1521</v>
      </c>
      <c r="P33" s="71">
        <v>78.2</v>
      </c>
      <c r="Q33" s="70">
        <v>425</v>
      </c>
      <c r="R33" s="74">
        <v>21.8</v>
      </c>
      <c r="S33" s="70">
        <v>1404</v>
      </c>
      <c r="T33" s="71">
        <v>75.2</v>
      </c>
      <c r="U33" s="70">
        <v>462</v>
      </c>
      <c r="V33" s="71">
        <v>24.8</v>
      </c>
      <c r="W33" s="84">
        <v>1360</v>
      </c>
      <c r="X33" s="71">
        <v>75.8</v>
      </c>
      <c r="Y33" s="70">
        <v>434</v>
      </c>
      <c r="Z33" s="74">
        <v>24.2</v>
      </c>
      <c r="AA33" s="70">
        <v>1548</v>
      </c>
      <c r="AB33" s="71">
        <v>79</v>
      </c>
      <c r="AC33" s="70">
        <v>411</v>
      </c>
      <c r="AD33" s="74">
        <v>21</v>
      </c>
    </row>
    <row r="34" spans="1:30" ht="15" customHeight="1" thickBot="1" x14ac:dyDescent="0.35">
      <c r="A34" s="73" t="s">
        <v>103</v>
      </c>
      <c r="B34" s="39" t="s">
        <v>104</v>
      </c>
      <c r="C34" s="70">
        <v>21031</v>
      </c>
      <c r="D34" s="71">
        <v>78.900000000000006</v>
      </c>
      <c r="E34" s="70">
        <v>5629</v>
      </c>
      <c r="F34" s="71">
        <v>21.1</v>
      </c>
      <c r="G34" s="84">
        <v>20676</v>
      </c>
      <c r="H34" s="71">
        <v>77.5</v>
      </c>
      <c r="I34" s="70">
        <v>6004</v>
      </c>
      <c r="J34" s="74">
        <v>22.5</v>
      </c>
      <c r="K34" s="70">
        <v>23172</v>
      </c>
      <c r="L34" s="71">
        <v>77.400000000000006</v>
      </c>
      <c r="M34" s="70">
        <v>6778</v>
      </c>
      <c r="N34" s="71">
        <v>22.6</v>
      </c>
      <c r="O34" s="84">
        <v>23774</v>
      </c>
      <c r="P34" s="71">
        <v>77.3</v>
      </c>
      <c r="Q34" s="70">
        <v>6988</v>
      </c>
      <c r="R34" s="74">
        <v>22.7</v>
      </c>
      <c r="S34" s="70">
        <v>23917</v>
      </c>
      <c r="T34" s="71">
        <v>74.8</v>
      </c>
      <c r="U34" s="70">
        <v>8056</v>
      </c>
      <c r="V34" s="71">
        <v>25.2</v>
      </c>
      <c r="W34" s="84">
        <v>24213</v>
      </c>
      <c r="X34" s="71">
        <v>74.900000000000006</v>
      </c>
      <c r="Y34" s="70">
        <v>8115</v>
      </c>
      <c r="Z34" s="74">
        <v>25.1</v>
      </c>
      <c r="AA34" s="70">
        <v>25270</v>
      </c>
      <c r="AB34" s="71">
        <v>74.8</v>
      </c>
      <c r="AC34" s="70">
        <v>8529</v>
      </c>
      <c r="AD34" s="74">
        <v>25.2</v>
      </c>
    </row>
    <row r="35" spans="1:30" ht="15" customHeight="1" thickBot="1" x14ac:dyDescent="0.35">
      <c r="A35" s="73" t="s">
        <v>105</v>
      </c>
      <c r="B35" s="39" t="s">
        <v>106</v>
      </c>
      <c r="C35" s="70">
        <v>1384</v>
      </c>
      <c r="D35" s="71">
        <v>80.8</v>
      </c>
      <c r="E35" s="70">
        <v>330</v>
      </c>
      <c r="F35" s="71">
        <v>19.2</v>
      </c>
      <c r="G35" s="84">
        <v>1644</v>
      </c>
      <c r="H35" s="71">
        <v>81.7</v>
      </c>
      <c r="I35" s="70">
        <v>368</v>
      </c>
      <c r="J35" s="74">
        <v>18.3</v>
      </c>
      <c r="K35" s="70">
        <v>1799</v>
      </c>
      <c r="L35" s="71">
        <v>80.7</v>
      </c>
      <c r="M35" s="70">
        <v>430</v>
      </c>
      <c r="N35" s="71">
        <v>19.3</v>
      </c>
      <c r="O35" s="84">
        <v>1577</v>
      </c>
      <c r="P35" s="71">
        <v>79</v>
      </c>
      <c r="Q35" s="70">
        <v>419</v>
      </c>
      <c r="R35" s="74">
        <v>21</v>
      </c>
      <c r="S35" s="70">
        <v>1792</v>
      </c>
      <c r="T35" s="71">
        <v>78.599999999999994</v>
      </c>
      <c r="U35" s="70">
        <v>489</v>
      </c>
      <c r="V35" s="71">
        <v>21.4</v>
      </c>
      <c r="W35" s="84">
        <v>1788</v>
      </c>
      <c r="X35" s="71">
        <v>79.8</v>
      </c>
      <c r="Y35" s="70">
        <v>453</v>
      </c>
      <c r="Z35" s="74">
        <v>20.2</v>
      </c>
      <c r="AA35" s="70">
        <v>1633</v>
      </c>
      <c r="AB35" s="71">
        <v>77.7</v>
      </c>
      <c r="AC35" s="70">
        <v>469</v>
      </c>
      <c r="AD35" s="74">
        <v>22.3</v>
      </c>
    </row>
    <row r="36" spans="1:30" ht="15" customHeight="1" thickBot="1" x14ac:dyDescent="0.35">
      <c r="A36" s="73" t="s">
        <v>107</v>
      </c>
      <c r="B36" s="39" t="s">
        <v>108</v>
      </c>
      <c r="C36" s="70">
        <v>4679</v>
      </c>
      <c r="D36" s="71">
        <v>84.7</v>
      </c>
      <c r="E36" s="70">
        <v>843</v>
      </c>
      <c r="F36" s="71">
        <v>15.3</v>
      </c>
      <c r="G36" s="84">
        <v>4516</v>
      </c>
      <c r="H36" s="71">
        <v>84.3</v>
      </c>
      <c r="I36" s="70">
        <v>843</v>
      </c>
      <c r="J36" s="74">
        <v>15.7</v>
      </c>
      <c r="K36" s="70">
        <v>4389</v>
      </c>
      <c r="L36" s="71">
        <v>79.599999999999994</v>
      </c>
      <c r="M36" s="70">
        <v>1122</v>
      </c>
      <c r="N36" s="71">
        <v>20.399999999999999</v>
      </c>
      <c r="O36" s="84">
        <v>3476</v>
      </c>
      <c r="P36" s="71">
        <v>76.7</v>
      </c>
      <c r="Q36" s="70">
        <v>1059</v>
      </c>
      <c r="R36" s="74">
        <v>23.3</v>
      </c>
      <c r="S36" s="70">
        <v>3894</v>
      </c>
      <c r="T36" s="71">
        <v>76.2</v>
      </c>
      <c r="U36" s="70">
        <v>1218</v>
      </c>
      <c r="V36" s="71">
        <v>23.8</v>
      </c>
      <c r="W36" s="84">
        <v>4119</v>
      </c>
      <c r="X36" s="71">
        <v>76.5</v>
      </c>
      <c r="Y36" s="70">
        <v>1264</v>
      </c>
      <c r="Z36" s="74">
        <v>23.5</v>
      </c>
      <c r="AA36" s="70">
        <v>4518</v>
      </c>
      <c r="AB36" s="71">
        <v>76.900000000000006</v>
      </c>
      <c r="AC36" s="70">
        <v>1360</v>
      </c>
      <c r="AD36" s="74">
        <v>23.1</v>
      </c>
    </row>
    <row r="37" spans="1:30" ht="15" customHeight="1" thickBot="1" x14ac:dyDescent="0.35">
      <c r="A37" s="73" t="s">
        <v>109</v>
      </c>
      <c r="B37" s="39" t="s">
        <v>110</v>
      </c>
      <c r="C37" s="70">
        <v>1982</v>
      </c>
      <c r="D37" s="71">
        <v>83</v>
      </c>
      <c r="E37" s="70">
        <v>405</v>
      </c>
      <c r="F37" s="71">
        <v>17</v>
      </c>
      <c r="G37" s="84">
        <v>2221</v>
      </c>
      <c r="H37" s="71">
        <v>83</v>
      </c>
      <c r="I37" s="70">
        <v>454</v>
      </c>
      <c r="J37" s="74">
        <v>17</v>
      </c>
      <c r="K37" s="70">
        <v>2532</v>
      </c>
      <c r="L37" s="71">
        <v>85.4</v>
      </c>
      <c r="M37" s="70">
        <v>434</v>
      </c>
      <c r="N37" s="71">
        <v>14.6</v>
      </c>
      <c r="O37" s="84">
        <v>3038</v>
      </c>
      <c r="P37" s="71">
        <v>87</v>
      </c>
      <c r="Q37" s="70">
        <v>454</v>
      </c>
      <c r="R37" s="74">
        <v>13</v>
      </c>
      <c r="S37" s="70">
        <v>3747</v>
      </c>
      <c r="T37" s="71">
        <v>85.9</v>
      </c>
      <c r="U37" s="70">
        <v>613</v>
      </c>
      <c r="V37" s="71">
        <v>14.1</v>
      </c>
      <c r="W37" s="84">
        <v>4367</v>
      </c>
      <c r="X37" s="71">
        <v>85.7</v>
      </c>
      <c r="Y37" s="70">
        <v>730</v>
      </c>
      <c r="Z37" s="74">
        <v>14.3</v>
      </c>
      <c r="AA37" s="70">
        <v>5178</v>
      </c>
      <c r="AB37" s="71">
        <v>89.1</v>
      </c>
      <c r="AC37" s="70">
        <v>636</v>
      </c>
      <c r="AD37" s="74">
        <v>10.9</v>
      </c>
    </row>
    <row r="38" spans="1:30" ht="15" customHeight="1" thickBot="1" x14ac:dyDescent="0.35">
      <c r="A38" s="73" t="s">
        <v>111</v>
      </c>
      <c r="B38" s="39" t="s">
        <v>112</v>
      </c>
      <c r="C38" s="70">
        <v>17487</v>
      </c>
      <c r="D38" s="71">
        <v>89.2</v>
      </c>
      <c r="E38" s="70">
        <v>2123</v>
      </c>
      <c r="F38" s="71">
        <v>10.8</v>
      </c>
      <c r="G38" s="84">
        <v>19447</v>
      </c>
      <c r="H38" s="71">
        <v>88.9</v>
      </c>
      <c r="I38" s="70">
        <v>2431</v>
      </c>
      <c r="J38" s="74">
        <v>11.1</v>
      </c>
      <c r="K38" s="70">
        <v>20472</v>
      </c>
      <c r="L38" s="71">
        <v>89.9</v>
      </c>
      <c r="M38" s="70">
        <v>2309</v>
      </c>
      <c r="N38" s="71">
        <v>10.1</v>
      </c>
      <c r="O38" s="84">
        <v>21179</v>
      </c>
      <c r="P38" s="71">
        <v>89.9</v>
      </c>
      <c r="Q38" s="70">
        <v>2372</v>
      </c>
      <c r="R38" s="74">
        <v>10.1</v>
      </c>
      <c r="S38" s="70">
        <v>20628</v>
      </c>
      <c r="T38" s="71">
        <v>88.9</v>
      </c>
      <c r="U38" s="70">
        <v>2581</v>
      </c>
      <c r="V38" s="71">
        <v>11.1</v>
      </c>
      <c r="W38" s="84">
        <v>20220</v>
      </c>
      <c r="X38" s="71">
        <v>88.7</v>
      </c>
      <c r="Y38" s="70">
        <v>2583</v>
      </c>
      <c r="Z38" s="74">
        <v>11.3</v>
      </c>
      <c r="AA38" s="70">
        <v>20152</v>
      </c>
      <c r="AB38" s="71">
        <v>88.8</v>
      </c>
      <c r="AC38" s="70">
        <v>2539</v>
      </c>
      <c r="AD38" s="74">
        <v>11.2</v>
      </c>
    </row>
    <row r="39" spans="1:30" ht="15" customHeight="1" thickBot="1" x14ac:dyDescent="0.35">
      <c r="A39" s="73" t="s">
        <v>113</v>
      </c>
      <c r="B39" s="39" t="s">
        <v>114</v>
      </c>
      <c r="C39" s="70">
        <v>4370</v>
      </c>
      <c r="D39" s="71">
        <v>67.099999999999994</v>
      </c>
      <c r="E39" s="70">
        <v>2142</v>
      </c>
      <c r="F39" s="71">
        <v>32.9</v>
      </c>
      <c r="G39" s="84">
        <v>4460</v>
      </c>
      <c r="H39" s="71">
        <v>66.5</v>
      </c>
      <c r="I39" s="70">
        <v>2252</v>
      </c>
      <c r="J39" s="74">
        <v>33.5</v>
      </c>
      <c r="K39" s="70">
        <v>6431</v>
      </c>
      <c r="L39" s="71">
        <v>72.099999999999994</v>
      </c>
      <c r="M39" s="70">
        <v>2492</v>
      </c>
      <c r="N39" s="71">
        <v>27.9</v>
      </c>
      <c r="O39" s="84">
        <v>5244</v>
      </c>
      <c r="P39" s="71">
        <v>64.5</v>
      </c>
      <c r="Q39" s="70">
        <v>2880</v>
      </c>
      <c r="R39" s="74">
        <v>35.5</v>
      </c>
      <c r="S39" s="70">
        <v>5621</v>
      </c>
      <c r="T39" s="71">
        <v>61.5</v>
      </c>
      <c r="U39" s="70">
        <v>3519</v>
      </c>
      <c r="V39" s="71">
        <v>38.5</v>
      </c>
      <c r="W39" s="84">
        <v>5214</v>
      </c>
      <c r="X39" s="71">
        <v>59.4</v>
      </c>
      <c r="Y39" s="70">
        <v>3562</v>
      </c>
      <c r="Z39" s="74">
        <v>40.6</v>
      </c>
      <c r="AA39" s="70">
        <v>5012</v>
      </c>
      <c r="AB39" s="71">
        <v>57.8</v>
      </c>
      <c r="AC39" s="70">
        <v>3662</v>
      </c>
      <c r="AD39" s="74">
        <v>42.2</v>
      </c>
    </row>
    <row r="40" spans="1:30" ht="15" customHeight="1" thickBot="1" x14ac:dyDescent="0.35">
      <c r="A40" s="73" t="s">
        <v>115</v>
      </c>
      <c r="B40" s="39" t="s">
        <v>116</v>
      </c>
      <c r="C40" s="70">
        <v>3406</v>
      </c>
      <c r="D40" s="71">
        <v>84.1</v>
      </c>
      <c r="E40" s="70">
        <v>646</v>
      </c>
      <c r="F40" s="71">
        <v>15.9</v>
      </c>
      <c r="G40" s="84">
        <v>3687</v>
      </c>
      <c r="H40" s="71">
        <v>83.8</v>
      </c>
      <c r="I40" s="70">
        <v>711</v>
      </c>
      <c r="J40" s="74">
        <v>16.2</v>
      </c>
      <c r="K40" s="70">
        <v>4239</v>
      </c>
      <c r="L40" s="71">
        <v>81.7</v>
      </c>
      <c r="M40" s="70">
        <v>948</v>
      </c>
      <c r="N40" s="71">
        <v>18.3</v>
      </c>
      <c r="O40" s="84">
        <v>4829</v>
      </c>
      <c r="P40" s="71">
        <v>82.8</v>
      </c>
      <c r="Q40" s="70">
        <v>1005</v>
      </c>
      <c r="R40" s="74">
        <v>17.2</v>
      </c>
      <c r="S40" s="70">
        <v>4947</v>
      </c>
      <c r="T40" s="71">
        <v>82.4</v>
      </c>
      <c r="U40" s="70">
        <v>1056</v>
      </c>
      <c r="V40" s="71">
        <v>17.600000000000001</v>
      </c>
      <c r="W40" s="84">
        <v>5160</v>
      </c>
      <c r="X40" s="71">
        <v>82.2</v>
      </c>
      <c r="Y40" s="70">
        <v>1115</v>
      </c>
      <c r="Z40" s="74">
        <v>17.8</v>
      </c>
      <c r="AA40" s="70">
        <v>5016</v>
      </c>
      <c r="AB40" s="71">
        <v>81.900000000000006</v>
      </c>
      <c r="AC40" s="70">
        <v>1110</v>
      </c>
      <c r="AD40" s="74">
        <v>18.100000000000001</v>
      </c>
    </row>
    <row r="41" spans="1:30" ht="15" customHeight="1" thickBot="1" x14ac:dyDescent="0.35">
      <c r="A41" s="73" t="s">
        <v>117</v>
      </c>
      <c r="B41" s="39" t="s">
        <v>118</v>
      </c>
      <c r="C41" s="70">
        <v>62995</v>
      </c>
      <c r="D41" s="71">
        <v>89.3</v>
      </c>
      <c r="E41" s="70">
        <v>7549</v>
      </c>
      <c r="F41" s="71">
        <v>10.7</v>
      </c>
      <c r="G41" s="84">
        <v>64757</v>
      </c>
      <c r="H41" s="71">
        <v>89.5</v>
      </c>
      <c r="I41" s="70">
        <v>7627</v>
      </c>
      <c r="J41" s="74">
        <v>10.5</v>
      </c>
      <c r="K41" s="70">
        <v>63649</v>
      </c>
      <c r="L41" s="71">
        <v>88.8</v>
      </c>
      <c r="M41" s="70">
        <v>7990</v>
      </c>
      <c r="N41" s="71">
        <v>11.2</v>
      </c>
      <c r="O41" s="84">
        <v>63510</v>
      </c>
      <c r="P41" s="71">
        <v>85.9</v>
      </c>
      <c r="Q41" s="70">
        <v>10399</v>
      </c>
      <c r="R41" s="74">
        <v>14.1</v>
      </c>
      <c r="S41" s="70">
        <v>62261</v>
      </c>
      <c r="T41" s="71">
        <v>89.2</v>
      </c>
      <c r="U41" s="70">
        <v>7558</v>
      </c>
      <c r="V41" s="71">
        <v>10.8</v>
      </c>
      <c r="W41" s="84">
        <v>68162</v>
      </c>
      <c r="X41" s="71">
        <v>89.3</v>
      </c>
      <c r="Y41" s="70">
        <v>8178</v>
      </c>
      <c r="Z41" s="74">
        <v>10.7</v>
      </c>
      <c r="AA41" s="70">
        <v>70218</v>
      </c>
      <c r="AB41" s="71">
        <v>89.9</v>
      </c>
      <c r="AC41" s="70">
        <v>7860</v>
      </c>
      <c r="AD41" s="74">
        <v>10.1</v>
      </c>
    </row>
    <row r="42" spans="1:30" ht="15" customHeight="1" thickBot="1" x14ac:dyDescent="0.35">
      <c r="A42" s="73" t="s">
        <v>119</v>
      </c>
      <c r="B42" s="39" t="s">
        <v>120</v>
      </c>
      <c r="C42" s="70">
        <v>20937</v>
      </c>
      <c r="D42" s="71">
        <v>81.8</v>
      </c>
      <c r="E42" s="70">
        <v>4669</v>
      </c>
      <c r="F42" s="71">
        <v>18.2</v>
      </c>
      <c r="G42" s="84">
        <v>22547</v>
      </c>
      <c r="H42" s="71">
        <v>83.2</v>
      </c>
      <c r="I42" s="70">
        <v>4550</v>
      </c>
      <c r="J42" s="74">
        <v>16.8</v>
      </c>
      <c r="K42" s="70">
        <v>23233</v>
      </c>
      <c r="L42" s="71">
        <v>84.1</v>
      </c>
      <c r="M42" s="70">
        <v>4386</v>
      </c>
      <c r="N42" s="71">
        <v>15.9</v>
      </c>
      <c r="O42" s="84">
        <v>22904</v>
      </c>
      <c r="P42" s="71">
        <v>83</v>
      </c>
      <c r="Q42" s="70">
        <v>4698</v>
      </c>
      <c r="R42" s="74">
        <v>17</v>
      </c>
      <c r="S42" s="70">
        <v>23372</v>
      </c>
      <c r="T42" s="71">
        <v>81.5</v>
      </c>
      <c r="U42" s="70">
        <v>5290</v>
      </c>
      <c r="V42" s="71">
        <v>18.5</v>
      </c>
      <c r="W42" s="84">
        <v>23024</v>
      </c>
      <c r="X42" s="71">
        <v>81.099999999999994</v>
      </c>
      <c r="Y42" s="70">
        <v>5373</v>
      </c>
      <c r="Z42" s="74">
        <v>18.899999999999999</v>
      </c>
      <c r="AA42" s="70">
        <v>23989</v>
      </c>
      <c r="AB42" s="71">
        <v>81.2</v>
      </c>
      <c r="AC42" s="70">
        <v>5569</v>
      </c>
      <c r="AD42" s="74">
        <v>18.8</v>
      </c>
    </row>
    <row r="43" spans="1:30" ht="15" customHeight="1" thickBot="1" x14ac:dyDescent="0.35">
      <c r="A43" s="73" t="s">
        <v>121</v>
      </c>
      <c r="B43" s="39" t="s">
        <v>122</v>
      </c>
      <c r="C43" s="70">
        <v>8465</v>
      </c>
      <c r="D43" s="71">
        <v>85</v>
      </c>
      <c r="E43" s="70">
        <v>1490</v>
      </c>
      <c r="F43" s="71">
        <v>15</v>
      </c>
      <c r="G43" s="84">
        <v>9232</v>
      </c>
      <c r="H43" s="71">
        <v>84.2</v>
      </c>
      <c r="I43" s="70">
        <v>1732</v>
      </c>
      <c r="J43" s="74">
        <v>15.8</v>
      </c>
      <c r="K43" s="70">
        <v>8364</v>
      </c>
      <c r="L43" s="71">
        <v>80.2</v>
      </c>
      <c r="M43" s="70">
        <v>2059</v>
      </c>
      <c r="N43" s="71">
        <v>19.8</v>
      </c>
      <c r="O43" s="84">
        <v>8785</v>
      </c>
      <c r="P43" s="71">
        <v>82.7</v>
      </c>
      <c r="Q43" s="70">
        <v>1835</v>
      </c>
      <c r="R43" s="74">
        <v>17.3</v>
      </c>
      <c r="S43" s="70">
        <v>8577</v>
      </c>
      <c r="T43" s="71">
        <v>83</v>
      </c>
      <c r="U43" s="70">
        <v>1760</v>
      </c>
      <c r="V43" s="71">
        <v>17</v>
      </c>
      <c r="W43" s="84">
        <v>8170</v>
      </c>
      <c r="X43" s="71">
        <v>81.8</v>
      </c>
      <c r="Y43" s="70">
        <v>1823</v>
      </c>
      <c r="Z43" s="74">
        <v>18.2</v>
      </c>
      <c r="AA43" s="70">
        <v>8504</v>
      </c>
      <c r="AB43" s="71">
        <v>83.2</v>
      </c>
      <c r="AC43" s="70">
        <v>1716</v>
      </c>
      <c r="AD43" s="74">
        <v>16.8</v>
      </c>
    </row>
    <row r="44" spans="1:30" ht="15" customHeight="1" thickBot="1" x14ac:dyDescent="0.35">
      <c r="A44" s="73" t="s">
        <v>123</v>
      </c>
      <c r="B44" s="39" t="s">
        <v>124</v>
      </c>
      <c r="C44" s="70">
        <v>9540</v>
      </c>
      <c r="D44" s="71">
        <v>81.400000000000006</v>
      </c>
      <c r="E44" s="70">
        <v>2174</v>
      </c>
      <c r="F44" s="71">
        <v>18.600000000000001</v>
      </c>
      <c r="G44" s="84">
        <v>9300</v>
      </c>
      <c r="H44" s="71">
        <v>80.599999999999994</v>
      </c>
      <c r="I44" s="70">
        <v>2245</v>
      </c>
      <c r="J44" s="74">
        <v>19.399999999999999</v>
      </c>
      <c r="K44" s="70">
        <v>9100</v>
      </c>
      <c r="L44" s="71">
        <v>79.099999999999994</v>
      </c>
      <c r="M44" s="70">
        <v>2404</v>
      </c>
      <c r="N44" s="71">
        <v>20.9</v>
      </c>
      <c r="O44" s="84">
        <v>8821</v>
      </c>
      <c r="P44" s="71">
        <v>78.7</v>
      </c>
      <c r="Q44" s="70">
        <v>2388</v>
      </c>
      <c r="R44" s="74">
        <v>21.3</v>
      </c>
      <c r="S44" s="70">
        <v>8601</v>
      </c>
      <c r="T44" s="71">
        <v>77.7</v>
      </c>
      <c r="U44" s="70">
        <v>2466</v>
      </c>
      <c r="V44" s="71">
        <v>22.3</v>
      </c>
      <c r="W44" s="84">
        <v>8812</v>
      </c>
      <c r="X44" s="71">
        <v>77.7</v>
      </c>
      <c r="Y44" s="70">
        <v>2526</v>
      </c>
      <c r="Z44" s="74">
        <v>22.3</v>
      </c>
      <c r="AA44" s="70">
        <v>9118</v>
      </c>
      <c r="AB44" s="71">
        <v>79.7</v>
      </c>
      <c r="AC44" s="70">
        <v>2323</v>
      </c>
      <c r="AD44" s="74">
        <v>20.3</v>
      </c>
    </row>
    <row r="45" spans="1:30" ht="15" customHeight="1" thickBot="1" x14ac:dyDescent="0.35">
      <c r="A45" s="73" t="s">
        <v>125</v>
      </c>
      <c r="B45" s="39" t="s">
        <v>126</v>
      </c>
      <c r="C45" s="70">
        <v>21998</v>
      </c>
      <c r="D45" s="71">
        <v>86.2</v>
      </c>
      <c r="E45" s="70">
        <v>3523</v>
      </c>
      <c r="F45" s="71">
        <v>13.8</v>
      </c>
      <c r="G45" s="84">
        <v>23331</v>
      </c>
      <c r="H45" s="71">
        <v>87.1</v>
      </c>
      <c r="I45" s="70">
        <v>3443</v>
      </c>
      <c r="J45" s="74">
        <v>12.9</v>
      </c>
      <c r="K45" s="70">
        <v>20822</v>
      </c>
      <c r="L45" s="71">
        <v>85.3</v>
      </c>
      <c r="M45" s="70">
        <v>3585</v>
      </c>
      <c r="N45" s="71">
        <v>14.7</v>
      </c>
      <c r="O45" s="84">
        <v>21855</v>
      </c>
      <c r="P45" s="71">
        <v>85.3</v>
      </c>
      <c r="Q45" s="70">
        <v>3753</v>
      </c>
      <c r="R45" s="74">
        <v>14.7</v>
      </c>
      <c r="S45" s="70">
        <v>23719</v>
      </c>
      <c r="T45" s="71">
        <v>86.9</v>
      </c>
      <c r="U45" s="70">
        <v>3589</v>
      </c>
      <c r="V45" s="71">
        <v>13.1</v>
      </c>
      <c r="W45" s="84">
        <v>18862</v>
      </c>
      <c r="X45" s="71">
        <v>84.5</v>
      </c>
      <c r="Y45" s="70">
        <v>3465</v>
      </c>
      <c r="Z45" s="74">
        <v>15.5</v>
      </c>
      <c r="AA45" s="70">
        <v>17134</v>
      </c>
      <c r="AB45" s="71">
        <v>84.2</v>
      </c>
      <c r="AC45" s="70">
        <v>3206</v>
      </c>
      <c r="AD45" s="74">
        <v>15.8</v>
      </c>
    </row>
    <row r="46" spans="1:30" ht="15" customHeight="1" thickBot="1" x14ac:dyDescent="0.35">
      <c r="A46" s="73" t="s">
        <v>127</v>
      </c>
      <c r="B46" s="39" t="s">
        <v>128</v>
      </c>
      <c r="C46" s="70">
        <v>2139</v>
      </c>
      <c r="D46" s="71">
        <v>84.8</v>
      </c>
      <c r="E46" s="70">
        <v>384</v>
      </c>
      <c r="F46" s="71">
        <v>15.2</v>
      </c>
      <c r="G46" s="84">
        <v>2502</v>
      </c>
      <c r="H46" s="71">
        <v>87.2</v>
      </c>
      <c r="I46" s="70">
        <v>368</v>
      </c>
      <c r="J46" s="74">
        <v>12.8</v>
      </c>
      <c r="K46" s="70">
        <v>2476</v>
      </c>
      <c r="L46" s="71">
        <v>87.5</v>
      </c>
      <c r="M46" s="70">
        <v>355</v>
      </c>
      <c r="N46" s="71">
        <v>12.5</v>
      </c>
      <c r="O46" s="84">
        <v>2260</v>
      </c>
      <c r="P46" s="71">
        <v>86.6</v>
      </c>
      <c r="Q46" s="70">
        <v>350</v>
      </c>
      <c r="R46" s="74">
        <v>13.4</v>
      </c>
      <c r="S46" s="70">
        <v>2321</v>
      </c>
      <c r="T46" s="71">
        <v>84.5</v>
      </c>
      <c r="U46" s="70">
        <v>426</v>
      </c>
      <c r="V46" s="71">
        <v>15.5</v>
      </c>
      <c r="W46" s="84">
        <v>2385</v>
      </c>
      <c r="X46" s="71">
        <v>81.099999999999994</v>
      </c>
      <c r="Y46" s="70">
        <v>556</v>
      </c>
      <c r="Z46" s="74">
        <v>18.899999999999999</v>
      </c>
      <c r="AA46" s="70">
        <v>2478</v>
      </c>
      <c r="AB46" s="71">
        <v>83.2</v>
      </c>
      <c r="AC46" s="70">
        <v>501</v>
      </c>
      <c r="AD46" s="74">
        <v>16.8</v>
      </c>
    </row>
    <row r="47" spans="1:30" ht="15" customHeight="1" thickBot="1" x14ac:dyDescent="0.35">
      <c r="A47" s="73" t="s">
        <v>129</v>
      </c>
      <c r="B47" s="39" t="s">
        <v>130</v>
      </c>
      <c r="C47" s="70">
        <v>8212</v>
      </c>
      <c r="D47" s="71">
        <v>74.400000000000006</v>
      </c>
      <c r="E47" s="70">
        <v>2825</v>
      </c>
      <c r="F47" s="71">
        <v>25.6</v>
      </c>
      <c r="G47" s="84">
        <v>8485</v>
      </c>
      <c r="H47" s="71">
        <v>73.3</v>
      </c>
      <c r="I47" s="70">
        <v>3095</v>
      </c>
      <c r="J47" s="74">
        <v>26.7</v>
      </c>
      <c r="K47" s="70">
        <v>8512</v>
      </c>
      <c r="L47" s="71">
        <v>74.7</v>
      </c>
      <c r="M47" s="70">
        <v>2885</v>
      </c>
      <c r="N47" s="71">
        <v>25.3</v>
      </c>
      <c r="O47" s="84">
        <v>8839</v>
      </c>
      <c r="P47" s="71">
        <v>75.3</v>
      </c>
      <c r="Q47" s="70">
        <v>2892</v>
      </c>
      <c r="R47" s="74">
        <v>24.7</v>
      </c>
      <c r="S47" s="70">
        <v>8887</v>
      </c>
      <c r="T47" s="71">
        <v>76.5</v>
      </c>
      <c r="U47" s="70">
        <v>2730</v>
      </c>
      <c r="V47" s="71">
        <v>23.5</v>
      </c>
      <c r="W47" s="84">
        <v>9164</v>
      </c>
      <c r="X47" s="71">
        <v>78</v>
      </c>
      <c r="Y47" s="70">
        <v>2592</v>
      </c>
      <c r="Z47" s="74">
        <v>22</v>
      </c>
      <c r="AA47" s="70">
        <v>8630</v>
      </c>
      <c r="AB47" s="71">
        <v>78.099999999999994</v>
      </c>
      <c r="AC47" s="70">
        <v>2423</v>
      </c>
      <c r="AD47" s="74">
        <v>21.9</v>
      </c>
    </row>
    <row r="48" spans="1:30" ht="15" customHeight="1" thickBot="1" x14ac:dyDescent="0.35">
      <c r="A48" s="73" t="s">
        <v>131</v>
      </c>
      <c r="B48" s="39" t="s">
        <v>132</v>
      </c>
      <c r="C48" s="70">
        <v>1596</v>
      </c>
      <c r="D48" s="71">
        <v>76.5</v>
      </c>
      <c r="E48" s="70">
        <v>490</v>
      </c>
      <c r="F48" s="71">
        <v>23.5</v>
      </c>
      <c r="G48" s="84">
        <v>1756</v>
      </c>
      <c r="H48" s="71">
        <v>76.7</v>
      </c>
      <c r="I48" s="70">
        <v>534</v>
      </c>
      <c r="J48" s="74">
        <v>23.3</v>
      </c>
      <c r="K48" s="70">
        <v>1701</v>
      </c>
      <c r="L48" s="71">
        <v>78.3</v>
      </c>
      <c r="M48" s="70">
        <v>470</v>
      </c>
      <c r="N48" s="71">
        <v>21.7</v>
      </c>
      <c r="O48" s="84">
        <v>1413</v>
      </c>
      <c r="P48" s="71">
        <v>80.400000000000006</v>
      </c>
      <c r="Q48" s="70">
        <v>344</v>
      </c>
      <c r="R48" s="74">
        <v>19.600000000000001</v>
      </c>
      <c r="S48" s="70">
        <v>1728</v>
      </c>
      <c r="T48" s="71">
        <v>80.2</v>
      </c>
      <c r="U48" s="70">
        <v>427</v>
      </c>
      <c r="V48" s="71">
        <v>19.8</v>
      </c>
      <c r="W48" s="84">
        <v>1715</v>
      </c>
      <c r="X48" s="71">
        <v>80</v>
      </c>
      <c r="Y48" s="70">
        <v>428</v>
      </c>
      <c r="Z48" s="74">
        <v>20</v>
      </c>
      <c r="AA48" s="70">
        <v>1746</v>
      </c>
      <c r="AB48" s="71">
        <v>78.599999999999994</v>
      </c>
      <c r="AC48" s="70">
        <v>474</v>
      </c>
      <c r="AD48" s="74">
        <v>21.4</v>
      </c>
    </row>
    <row r="49" spans="1:30" ht="15" customHeight="1" thickBot="1" x14ac:dyDescent="0.35">
      <c r="A49" s="73" t="s">
        <v>133</v>
      </c>
      <c r="B49" s="39" t="s">
        <v>134</v>
      </c>
      <c r="C49" s="70">
        <v>8067</v>
      </c>
      <c r="D49" s="71">
        <v>76.400000000000006</v>
      </c>
      <c r="E49" s="70">
        <v>2495</v>
      </c>
      <c r="F49" s="71">
        <v>23.6</v>
      </c>
      <c r="G49" s="84">
        <v>8573</v>
      </c>
      <c r="H49" s="71">
        <v>79.900000000000006</v>
      </c>
      <c r="I49" s="70">
        <v>2160</v>
      </c>
      <c r="J49" s="74">
        <v>20.100000000000001</v>
      </c>
      <c r="K49" s="70">
        <v>8504</v>
      </c>
      <c r="L49" s="71">
        <v>79.7</v>
      </c>
      <c r="M49" s="70">
        <v>2166</v>
      </c>
      <c r="N49" s="71">
        <v>20.3</v>
      </c>
      <c r="O49" s="84">
        <v>9159</v>
      </c>
      <c r="P49" s="71">
        <v>79.599999999999994</v>
      </c>
      <c r="Q49" s="70">
        <v>2345</v>
      </c>
      <c r="R49" s="74">
        <v>20.399999999999999</v>
      </c>
      <c r="S49" s="70">
        <v>9550</v>
      </c>
      <c r="T49" s="71">
        <v>80.599999999999994</v>
      </c>
      <c r="U49" s="70">
        <v>2302</v>
      </c>
      <c r="V49" s="71">
        <v>19.399999999999999</v>
      </c>
      <c r="W49" s="84">
        <v>10593</v>
      </c>
      <c r="X49" s="71">
        <v>82.6</v>
      </c>
      <c r="Y49" s="70">
        <v>2228</v>
      </c>
      <c r="Z49" s="74">
        <v>17.399999999999999</v>
      </c>
      <c r="AA49" s="70">
        <v>11020</v>
      </c>
      <c r="AB49" s="71">
        <v>84.4</v>
      </c>
      <c r="AC49" s="70">
        <v>2044</v>
      </c>
      <c r="AD49" s="74">
        <v>15.6</v>
      </c>
    </row>
    <row r="50" spans="1:30" ht="15" customHeight="1" thickBot="1" x14ac:dyDescent="0.35">
      <c r="A50" s="73" t="s">
        <v>135</v>
      </c>
      <c r="B50" s="39" t="s">
        <v>136</v>
      </c>
      <c r="C50" s="70">
        <v>50367</v>
      </c>
      <c r="D50" s="71">
        <v>83.5</v>
      </c>
      <c r="E50" s="70">
        <v>9985</v>
      </c>
      <c r="F50" s="71">
        <v>16.5</v>
      </c>
      <c r="G50" s="84">
        <v>53768</v>
      </c>
      <c r="H50" s="71">
        <v>81.8</v>
      </c>
      <c r="I50" s="70">
        <v>11996</v>
      </c>
      <c r="J50" s="74">
        <v>18.2</v>
      </c>
      <c r="K50" s="70">
        <v>58123</v>
      </c>
      <c r="L50" s="71">
        <v>82.3</v>
      </c>
      <c r="M50" s="70">
        <v>12542</v>
      </c>
      <c r="N50" s="71">
        <v>17.7</v>
      </c>
      <c r="O50" s="84">
        <v>65718</v>
      </c>
      <c r="P50" s="71">
        <v>81.5</v>
      </c>
      <c r="Q50" s="70">
        <v>14908</v>
      </c>
      <c r="R50" s="74">
        <v>18.5</v>
      </c>
      <c r="S50" s="70">
        <v>67117</v>
      </c>
      <c r="T50" s="71">
        <v>80.7</v>
      </c>
      <c r="U50" s="70">
        <v>16074</v>
      </c>
      <c r="V50" s="71">
        <v>19.3</v>
      </c>
      <c r="W50" s="84">
        <v>70021</v>
      </c>
      <c r="X50" s="71">
        <v>80.400000000000006</v>
      </c>
      <c r="Y50" s="70">
        <v>17060</v>
      </c>
      <c r="Z50" s="74">
        <v>19.600000000000001</v>
      </c>
      <c r="AA50" s="70">
        <v>75939</v>
      </c>
      <c r="AB50" s="71">
        <v>81.900000000000006</v>
      </c>
      <c r="AC50" s="70">
        <v>16760</v>
      </c>
      <c r="AD50" s="74">
        <v>18.100000000000001</v>
      </c>
    </row>
    <row r="51" spans="1:30" ht="15" customHeight="1" thickBot="1" x14ac:dyDescent="0.35">
      <c r="A51" s="73" t="s">
        <v>137</v>
      </c>
      <c r="B51" s="39" t="s">
        <v>138</v>
      </c>
      <c r="C51" s="70">
        <v>8800</v>
      </c>
      <c r="D51" s="71">
        <v>87.2</v>
      </c>
      <c r="E51" s="70">
        <v>1293</v>
      </c>
      <c r="F51" s="71">
        <v>12.8</v>
      </c>
      <c r="G51" s="84">
        <v>10094</v>
      </c>
      <c r="H51" s="71">
        <v>84.8</v>
      </c>
      <c r="I51" s="70">
        <v>1811</v>
      </c>
      <c r="J51" s="74">
        <v>15.2</v>
      </c>
      <c r="K51" s="70">
        <v>10809</v>
      </c>
      <c r="L51" s="71">
        <v>85.5</v>
      </c>
      <c r="M51" s="70">
        <v>1827</v>
      </c>
      <c r="N51" s="71">
        <v>14.5</v>
      </c>
      <c r="O51" s="84">
        <v>11327</v>
      </c>
      <c r="P51" s="71">
        <v>84.7</v>
      </c>
      <c r="Q51" s="70">
        <v>2049</v>
      </c>
      <c r="R51" s="74">
        <v>15.3</v>
      </c>
      <c r="S51" s="70">
        <v>11789</v>
      </c>
      <c r="T51" s="71">
        <v>84.3</v>
      </c>
      <c r="U51" s="70">
        <v>2189</v>
      </c>
      <c r="V51" s="71">
        <v>15.7</v>
      </c>
      <c r="W51" s="84">
        <v>11805</v>
      </c>
      <c r="X51" s="71">
        <v>84.9</v>
      </c>
      <c r="Y51" s="70">
        <v>2104</v>
      </c>
      <c r="Z51" s="74">
        <v>15.1</v>
      </c>
      <c r="AA51" s="70">
        <v>11290</v>
      </c>
      <c r="AB51" s="71">
        <v>81.400000000000006</v>
      </c>
      <c r="AC51" s="70">
        <v>2577</v>
      </c>
      <c r="AD51" s="74">
        <v>18.600000000000001</v>
      </c>
    </row>
    <row r="52" spans="1:30" ht="15" customHeight="1" thickBot="1" x14ac:dyDescent="0.35">
      <c r="A52" s="73" t="s">
        <v>139</v>
      </c>
      <c r="B52" s="39" t="s">
        <v>140</v>
      </c>
      <c r="C52" s="70">
        <v>21743</v>
      </c>
      <c r="D52" s="71">
        <v>78.900000000000006</v>
      </c>
      <c r="E52" s="70">
        <v>5827</v>
      </c>
      <c r="F52" s="71">
        <v>21.1</v>
      </c>
      <c r="G52" s="84">
        <v>20620</v>
      </c>
      <c r="H52" s="71">
        <v>77.2</v>
      </c>
      <c r="I52" s="70">
        <v>6089</v>
      </c>
      <c r="J52" s="74">
        <v>22.8</v>
      </c>
      <c r="K52" s="70">
        <v>19864</v>
      </c>
      <c r="L52" s="71">
        <v>78.3</v>
      </c>
      <c r="M52" s="70">
        <v>5519</v>
      </c>
      <c r="N52" s="71">
        <v>21.7</v>
      </c>
      <c r="O52" s="84">
        <v>20004</v>
      </c>
      <c r="P52" s="71">
        <v>78.099999999999994</v>
      </c>
      <c r="Q52" s="70">
        <v>5596</v>
      </c>
      <c r="R52" s="74">
        <v>21.9</v>
      </c>
      <c r="S52" s="70">
        <v>18966</v>
      </c>
      <c r="T52" s="71">
        <v>76.099999999999994</v>
      </c>
      <c r="U52" s="70">
        <v>5971</v>
      </c>
      <c r="V52" s="71">
        <v>23.9</v>
      </c>
      <c r="W52" s="84">
        <v>19215</v>
      </c>
      <c r="X52" s="71">
        <v>74.599999999999994</v>
      </c>
      <c r="Y52" s="70">
        <v>6551</v>
      </c>
      <c r="Z52" s="74">
        <v>25.4</v>
      </c>
      <c r="AA52" s="70">
        <v>19925</v>
      </c>
      <c r="AB52" s="71">
        <v>75.7</v>
      </c>
      <c r="AC52" s="70">
        <v>6411</v>
      </c>
      <c r="AD52" s="74">
        <v>24.3</v>
      </c>
    </row>
    <row r="53" spans="1:30" ht="15" customHeight="1" thickBot="1" x14ac:dyDescent="0.35">
      <c r="A53" s="73" t="s">
        <v>141</v>
      </c>
      <c r="B53" s="39" t="s">
        <v>142</v>
      </c>
      <c r="C53" s="70">
        <v>925</v>
      </c>
      <c r="D53" s="71">
        <v>81.8</v>
      </c>
      <c r="E53" s="70">
        <v>206</v>
      </c>
      <c r="F53" s="71">
        <v>18.2</v>
      </c>
      <c r="G53" s="84">
        <v>993</v>
      </c>
      <c r="H53" s="71">
        <v>80.3</v>
      </c>
      <c r="I53" s="70">
        <v>244</v>
      </c>
      <c r="J53" s="74">
        <v>19.7</v>
      </c>
      <c r="K53" s="70">
        <v>877</v>
      </c>
      <c r="L53" s="71">
        <v>77.599999999999994</v>
      </c>
      <c r="M53" s="70">
        <v>253</v>
      </c>
      <c r="N53" s="71">
        <v>22.4</v>
      </c>
      <c r="O53" s="84">
        <v>958</v>
      </c>
      <c r="P53" s="71">
        <v>79.2</v>
      </c>
      <c r="Q53" s="70">
        <v>252</v>
      </c>
      <c r="R53" s="74">
        <v>20.8</v>
      </c>
      <c r="S53" s="70">
        <v>798</v>
      </c>
      <c r="T53" s="71">
        <v>75.2</v>
      </c>
      <c r="U53" s="70">
        <v>263</v>
      </c>
      <c r="V53" s="71">
        <v>24.8</v>
      </c>
      <c r="W53" s="84">
        <v>863</v>
      </c>
      <c r="X53" s="71">
        <v>78.3</v>
      </c>
      <c r="Y53" s="70">
        <v>239</v>
      </c>
      <c r="Z53" s="74">
        <v>21.7</v>
      </c>
      <c r="AA53" s="70">
        <v>726</v>
      </c>
      <c r="AB53" s="71">
        <v>77.7</v>
      </c>
      <c r="AC53" s="70">
        <v>208</v>
      </c>
      <c r="AD53" s="74">
        <v>22.3</v>
      </c>
    </row>
    <row r="54" spans="1:30" ht="15" customHeight="1" thickBot="1" x14ac:dyDescent="0.35">
      <c r="A54" s="73" t="s">
        <v>143</v>
      </c>
      <c r="B54" s="39" t="s">
        <v>144</v>
      </c>
      <c r="C54" s="70">
        <v>17493</v>
      </c>
      <c r="D54" s="71">
        <v>80.7</v>
      </c>
      <c r="E54" s="70">
        <v>4188</v>
      </c>
      <c r="F54" s="71">
        <v>19.3</v>
      </c>
      <c r="G54" s="84">
        <v>18233</v>
      </c>
      <c r="H54" s="71">
        <v>80.599999999999994</v>
      </c>
      <c r="I54" s="70">
        <v>4399</v>
      </c>
      <c r="J54" s="74">
        <v>19.399999999999999</v>
      </c>
      <c r="K54" s="70">
        <v>18386</v>
      </c>
      <c r="L54" s="71">
        <v>79.900000000000006</v>
      </c>
      <c r="M54" s="70">
        <v>4614</v>
      </c>
      <c r="N54" s="71">
        <v>20.100000000000001</v>
      </c>
      <c r="O54" s="84">
        <v>19960</v>
      </c>
      <c r="P54" s="71">
        <v>81.099999999999994</v>
      </c>
      <c r="Q54" s="70">
        <v>4659</v>
      </c>
      <c r="R54" s="74">
        <v>18.899999999999999</v>
      </c>
      <c r="S54" s="70">
        <v>21216</v>
      </c>
      <c r="T54" s="71">
        <v>80</v>
      </c>
      <c r="U54" s="70">
        <v>5316</v>
      </c>
      <c r="V54" s="71">
        <v>20</v>
      </c>
      <c r="W54" s="84">
        <v>23125</v>
      </c>
      <c r="X54" s="71">
        <v>76.3</v>
      </c>
      <c r="Y54" s="70">
        <v>7171</v>
      </c>
      <c r="Z54" s="74">
        <v>23.7</v>
      </c>
      <c r="AA54" s="70">
        <v>22758</v>
      </c>
      <c r="AB54" s="71">
        <v>83.4</v>
      </c>
      <c r="AC54" s="70">
        <v>4545</v>
      </c>
      <c r="AD54" s="74">
        <v>16.600000000000001</v>
      </c>
    </row>
    <row r="55" spans="1:30" ht="15" customHeight="1" thickBot="1" x14ac:dyDescent="0.35">
      <c r="A55" s="73" t="s">
        <v>145</v>
      </c>
      <c r="B55" s="39" t="s">
        <v>146</v>
      </c>
      <c r="C55" s="70">
        <v>9874</v>
      </c>
      <c r="D55" s="71">
        <v>74</v>
      </c>
      <c r="E55" s="70">
        <v>3461</v>
      </c>
      <c r="F55" s="71">
        <v>26</v>
      </c>
      <c r="G55" s="84">
        <v>9333</v>
      </c>
      <c r="H55" s="71">
        <v>73.2</v>
      </c>
      <c r="I55" s="70">
        <v>3423</v>
      </c>
      <c r="J55" s="74">
        <v>26.8</v>
      </c>
      <c r="K55" s="70">
        <v>9438</v>
      </c>
      <c r="L55" s="71">
        <v>71.8</v>
      </c>
      <c r="M55" s="70">
        <v>3709</v>
      </c>
      <c r="N55" s="71">
        <v>28.2</v>
      </c>
      <c r="O55" s="84">
        <v>9031</v>
      </c>
      <c r="P55" s="71">
        <v>70.099999999999994</v>
      </c>
      <c r="Q55" s="70">
        <v>3860</v>
      </c>
      <c r="R55" s="74">
        <v>29.9</v>
      </c>
      <c r="S55" s="70">
        <v>8115</v>
      </c>
      <c r="T55" s="71">
        <v>68.400000000000006</v>
      </c>
      <c r="U55" s="70">
        <v>3757</v>
      </c>
      <c r="V55" s="71">
        <v>31.6</v>
      </c>
      <c r="W55" s="84">
        <v>7758</v>
      </c>
      <c r="X55" s="71">
        <v>66</v>
      </c>
      <c r="Y55" s="70">
        <v>3998</v>
      </c>
      <c r="Z55" s="74">
        <v>34</v>
      </c>
      <c r="AA55" s="70">
        <v>7120</v>
      </c>
      <c r="AB55" s="71">
        <v>63.1</v>
      </c>
      <c r="AC55" s="70">
        <v>4157</v>
      </c>
      <c r="AD55" s="74">
        <v>36.9</v>
      </c>
    </row>
    <row r="56" spans="1:30" ht="15" customHeight="1" thickBot="1" x14ac:dyDescent="0.35">
      <c r="A56" s="73" t="s">
        <v>147</v>
      </c>
      <c r="B56" s="39" t="s">
        <v>148</v>
      </c>
      <c r="C56" s="70">
        <v>6877</v>
      </c>
      <c r="D56" s="71">
        <v>92</v>
      </c>
      <c r="E56" s="70">
        <v>601</v>
      </c>
      <c r="F56" s="71">
        <v>8</v>
      </c>
      <c r="G56" s="84">
        <v>7472</v>
      </c>
      <c r="H56" s="71">
        <v>87.4</v>
      </c>
      <c r="I56" s="70">
        <v>1080</v>
      </c>
      <c r="J56" s="74">
        <v>12.6</v>
      </c>
      <c r="K56" s="70">
        <v>6618</v>
      </c>
      <c r="L56" s="71">
        <v>84</v>
      </c>
      <c r="M56" s="70">
        <v>1260</v>
      </c>
      <c r="N56" s="71">
        <v>16</v>
      </c>
      <c r="O56" s="84">
        <v>5505</v>
      </c>
      <c r="P56" s="71">
        <v>79.900000000000006</v>
      </c>
      <c r="Q56" s="70">
        <v>1389</v>
      </c>
      <c r="R56" s="74">
        <v>20.100000000000001</v>
      </c>
      <c r="S56" s="70">
        <v>5376</v>
      </c>
      <c r="T56" s="71">
        <v>78.2</v>
      </c>
      <c r="U56" s="70">
        <v>1500</v>
      </c>
      <c r="V56" s="71">
        <v>21.8</v>
      </c>
      <c r="W56" s="84">
        <v>5642</v>
      </c>
      <c r="X56" s="71">
        <v>78.2</v>
      </c>
      <c r="Y56" s="70">
        <v>1570</v>
      </c>
      <c r="Z56" s="74">
        <v>21.8</v>
      </c>
      <c r="AA56" s="70">
        <v>5186</v>
      </c>
      <c r="AB56" s="71">
        <v>78.5</v>
      </c>
      <c r="AC56" s="70">
        <v>1424</v>
      </c>
      <c r="AD56" s="74">
        <v>21.5</v>
      </c>
    </row>
    <row r="57" spans="1:30" ht="15" customHeight="1" thickBot="1" x14ac:dyDescent="0.35">
      <c r="A57" s="75" t="s">
        <v>149</v>
      </c>
      <c r="B57" s="40" t="s">
        <v>150</v>
      </c>
      <c r="C57" s="41">
        <v>2200</v>
      </c>
      <c r="D57" s="42">
        <v>80.099999999999994</v>
      </c>
      <c r="E57" s="41">
        <v>545</v>
      </c>
      <c r="F57" s="42">
        <v>19.899999999999999</v>
      </c>
      <c r="G57" s="85">
        <v>2207</v>
      </c>
      <c r="H57" s="42">
        <v>78.7</v>
      </c>
      <c r="I57" s="41">
        <v>597</v>
      </c>
      <c r="J57" s="76">
        <v>21.3</v>
      </c>
      <c r="K57" s="41">
        <v>2153</v>
      </c>
      <c r="L57" s="42">
        <v>79.5</v>
      </c>
      <c r="M57" s="41">
        <v>555</v>
      </c>
      <c r="N57" s="42">
        <v>20.5</v>
      </c>
      <c r="O57" s="85">
        <v>2051</v>
      </c>
      <c r="P57" s="42">
        <v>77.7</v>
      </c>
      <c r="Q57" s="41">
        <v>589</v>
      </c>
      <c r="R57" s="76">
        <v>22.3</v>
      </c>
      <c r="S57" s="41">
        <v>1888</v>
      </c>
      <c r="T57" s="42">
        <v>75</v>
      </c>
      <c r="U57" s="41">
        <v>629</v>
      </c>
      <c r="V57" s="42">
        <v>25</v>
      </c>
      <c r="W57" s="85">
        <v>2076</v>
      </c>
      <c r="X57" s="42">
        <v>76.400000000000006</v>
      </c>
      <c r="Y57" s="41">
        <v>643</v>
      </c>
      <c r="Z57" s="76">
        <v>23.6</v>
      </c>
      <c r="AA57" s="41">
        <v>1955</v>
      </c>
      <c r="AB57" s="42">
        <v>76.400000000000006</v>
      </c>
      <c r="AC57" s="41">
        <v>605</v>
      </c>
      <c r="AD57" s="76">
        <v>23.6</v>
      </c>
    </row>
    <row r="58" spans="1:30" ht="15" customHeight="1" x14ac:dyDescent="0.3">
      <c r="A58" s="77" t="s">
        <v>101</v>
      </c>
      <c r="B58" s="78" t="s">
        <v>102</v>
      </c>
      <c r="C58" s="79">
        <v>135246</v>
      </c>
      <c r="D58" s="80">
        <v>86.9</v>
      </c>
      <c r="E58" s="79">
        <v>20378</v>
      </c>
      <c r="F58" s="80">
        <v>13.1</v>
      </c>
      <c r="G58" s="86">
        <v>102071</v>
      </c>
      <c r="H58" s="80">
        <v>83.2</v>
      </c>
      <c r="I58" s="79">
        <v>20662</v>
      </c>
      <c r="J58" s="81">
        <v>16.8</v>
      </c>
      <c r="K58" s="79">
        <v>94753</v>
      </c>
      <c r="L58" s="80">
        <v>85.7</v>
      </c>
      <c r="M58" s="79">
        <v>15864</v>
      </c>
      <c r="N58" s="80">
        <v>14.3</v>
      </c>
      <c r="O58" s="86">
        <v>65611</v>
      </c>
      <c r="P58" s="80">
        <v>84.5</v>
      </c>
      <c r="Q58" s="79">
        <v>12051</v>
      </c>
      <c r="R58" s="81">
        <v>15.5</v>
      </c>
      <c r="S58" s="79">
        <v>52138</v>
      </c>
      <c r="T58" s="80">
        <v>83.3</v>
      </c>
      <c r="U58" s="79">
        <v>10444</v>
      </c>
      <c r="V58" s="80">
        <v>16.7</v>
      </c>
      <c r="W58" s="86">
        <v>36570</v>
      </c>
      <c r="X58" s="80">
        <v>78.099999999999994</v>
      </c>
      <c r="Y58" s="79">
        <v>10236</v>
      </c>
      <c r="Z58" s="81">
        <v>21.9</v>
      </c>
      <c r="AA58" s="79">
        <v>28796</v>
      </c>
      <c r="AB58" s="80">
        <v>75</v>
      </c>
      <c r="AC58" s="79">
        <v>9583</v>
      </c>
      <c r="AD58" s="81">
        <v>25</v>
      </c>
    </row>
  </sheetData>
  <mergeCells count="22">
    <mergeCell ref="AC5:AD5"/>
    <mergeCell ref="S4:V4"/>
    <mergeCell ref="W4:Z4"/>
    <mergeCell ref="AA4:AD4"/>
    <mergeCell ref="C5:D5"/>
    <mergeCell ref="E5:F5"/>
    <mergeCell ref="G5:H5"/>
    <mergeCell ref="I5:J5"/>
    <mergeCell ref="K5:L5"/>
    <mergeCell ref="M5:N5"/>
    <mergeCell ref="O5:P5"/>
    <mergeCell ref="Q5:R5"/>
    <mergeCell ref="S5:T5"/>
    <mergeCell ref="U5:V5"/>
    <mergeCell ref="W5:X5"/>
    <mergeCell ref="Y5:Z5"/>
    <mergeCell ref="AA5:AB5"/>
    <mergeCell ref="A4:B6"/>
    <mergeCell ref="C4:F4"/>
    <mergeCell ref="G4:J4"/>
    <mergeCell ref="K4:N4"/>
    <mergeCell ref="O4:R4"/>
  </mergeCells>
  <hyperlinks>
    <hyperlink ref="A1" location="List!A1" display="List of Tables" xr:uid="{7EB8E184-5CF0-4126-BC1F-0139CF01B64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744A-4869-40DE-817E-EE910F68A035}">
  <dimension ref="A1:B8"/>
  <sheetViews>
    <sheetView workbookViewId="0">
      <selection activeCell="A2" sqref="A2:B8"/>
    </sheetView>
  </sheetViews>
  <sheetFormatPr defaultRowHeight="14.4" x14ac:dyDescent="0.3"/>
  <cols>
    <col min="1" max="1" width="41.44140625" bestFit="1" customWidth="1"/>
    <col min="2" max="2" width="17.5546875" bestFit="1" customWidth="1"/>
  </cols>
  <sheetData>
    <row r="1" spans="1:2" x14ac:dyDescent="0.3">
      <c r="A1" t="s">
        <v>27</v>
      </c>
    </row>
    <row r="2" spans="1:2" x14ac:dyDescent="0.3">
      <c r="A2" s="4" t="s">
        <v>32</v>
      </c>
      <c r="B2" s="14">
        <v>1504002.52</v>
      </c>
    </row>
    <row r="3" spans="1:2" x14ac:dyDescent="0.3">
      <c r="A3" s="4" t="s">
        <v>31</v>
      </c>
      <c r="B3" s="14">
        <v>770484.06</v>
      </c>
    </row>
    <row r="4" spans="1:2" x14ac:dyDescent="0.3">
      <c r="A4" s="18" t="s">
        <v>33</v>
      </c>
      <c r="B4" s="19">
        <v>451238.41</v>
      </c>
    </row>
    <row r="5" spans="1:2" x14ac:dyDescent="0.3">
      <c r="A5" s="15" t="s">
        <v>34</v>
      </c>
      <c r="B5" s="17">
        <v>542989.81999999995</v>
      </c>
    </row>
    <row r="6" spans="1:2" x14ac:dyDescent="0.3">
      <c r="A6" s="15" t="s">
        <v>35</v>
      </c>
      <c r="B6" s="17">
        <v>196306.08000000002</v>
      </c>
    </row>
    <row r="7" spans="1:2" x14ac:dyDescent="0.3">
      <c r="A7" s="15" t="s">
        <v>36</v>
      </c>
      <c r="B7" s="17">
        <v>204342.52000000002</v>
      </c>
    </row>
    <row r="8" spans="1:2" x14ac:dyDescent="0.3">
      <c r="A8" t="s">
        <v>37</v>
      </c>
      <c r="B8" s="16">
        <f>SUM(B2:B7)</f>
        <v>3669363.41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2374A-2A2D-4415-B47B-7B26FC232520}">
  <dimension ref="A1:A19"/>
  <sheetViews>
    <sheetView tabSelected="1" workbookViewId="0">
      <selection activeCell="C3" sqref="C3"/>
    </sheetView>
  </sheetViews>
  <sheetFormatPr defaultColWidth="10.109375" defaultRowHeight="14.4" x14ac:dyDescent="0.3"/>
  <cols>
    <col min="1" max="1" width="117.33203125" customWidth="1"/>
  </cols>
  <sheetData>
    <row r="1" spans="1:1" ht="18" x14ac:dyDescent="0.35">
      <c r="A1" s="50" t="s">
        <v>209</v>
      </c>
    </row>
    <row r="2" spans="1:1" ht="18" x14ac:dyDescent="0.35">
      <c r="A2" s="50"/>
    </row>
    <row r="3" spans="1:1" ht="18" x14ac:dyDescent="0.35">
      <c r="A3" s="50" t="s">
        <v>196</v>
      </c>
    </row>
    <row r="4" spans="1:1" x14ac:dyDescent="0.3">
      <c r="A4" s="51" t="s">
        <v>198</v>
      </c>
    </row>
    <row r="5" spans="1:1" x14ac:dyDescent="0.3">
      <c r="A5" s="52" t="s">
        <v>199</v>
      </c>
    </row>
    <row r="6" spans="1:1" x14ac:dyDescent="0.3">
      <c r="A6" s="52" t="s">
        <v>200</v>
      </c>
    </row>
    <row r="7" spans="1:1" x14ac:dyDescent="0.3">
      <c r="A7" s="51" t="s">
        <v>201</v>
      </c>
    </row>
    <row r="8" spans="1:1" x14ac:dyDescent="0.3">
      <c r="A8" s="52" t="s">
        <v>202</v>
      </c>
    </row>
    <row r="9" spans="1:1" x14ac:dyDescent="0.3">
      <c r="A9" s="52" t="s">
        <v>211</v>
      </c>
    </row>
    <row r="10" spans="1:1" x14ac:dyDescent="0.3">
      <c r="A10" s="52" t="s">
        <v>203</v>
      </c>
    </row>
    <row r="11" spans="1:1" x14ac:dyDescent="0.3">
      <c r="A11" s="52"/>
    </row>
    <row r="12" spans="1:1" ht="18" x14ac:dyDescent="0.35">
      <c r="A12" s="50" t="s">
        <v>197</v>
      </c>
    </row>
    <row r="13" spans="1:1" x14ac:dyDescent="0.3">
      <c r="A13" s="59" t="s">
        <v>204</v>
      </c>
    </row>
    <row r="14" spans="1:1" x14ac:dyDescent="0.3">
      <c r="A14" s="59" t="s">
        <v>205</v>
      </c>
    </row>
    <row r="15" spans="1:1" x14ac:dyDescent="0.3">
      <c r="A15" s="59" t="s">
        <v>206</v>
      </c>
    </row>
    <row r="16" spans="1:1" x14ac:dyDescent="0.3">
      <c r="A16" s="60" t="s">
        <v>185</v>
      </c>
    </row>
    <row r="17" spans="1:1" x14ac:dyDescent="0.3">
      <c r="A17" s="59" t="s">
        <v>213</v>
      </c>
    </row>
    <row r="18" spans="1:1" x14ac:dyDescent="0.3">
      <c r="A18" s="59" t="s">
        <v>207</v>
      </c>
    </row>
    <row r="19" spans="1:1" x14ac:dyDescent="0.3">
      <c r="A19" s="59" t="s">
        <v>208</v>
      </c>
    </row>
  </sheetData>
  <hyperlinks>
    <hyperlink ref="A4" location="'F1'!A1" display="Figure 1. Number of First-Time Graduates and Graduates with Prior Awards" xr:uid="{554A9F0A-EA36-4C9C-ACE6-2A79A29DD845}"/>
    <hyperlink ref="A5" location="'F2'!A1" display="Figure 2. Distribution of Undergraduate Degree Earners by Prior Award Status" xr:uid="{030951BE-6FAD-41E7-ACEE-171FBFD7C025}"/>
    <hyperlink ref="A6" location="'F3'!A1" display="Figure 3: Number of First-Time Graduates by Award Type" xr:uid="{BC627A34-532D-46D5-974D-B7D7A685FCBC}"/>
    <hyperlink ref="A8" location="'F5'!A1" display="Figure 5: Number of First-Time Graduates by Age at Graduation" xr:uid="{0483D7C9-DA2D-4CA5-878E-1FDB703278DA}"/>
    <hyperlink ref="A7" location="'F4'!A1" display="Figure 4: Percent Change in Number of First-Time Degree Recipients, 2012-13 to 2017-18, by Credential Type and Age of Recipient" xr:uid="{31041E33-72A9-48F1-BB4D-09B8BD713CD6}"/>
    <hyperlink ref="A9" location="'F6'!A1" display="Figure 6: Change Over Time in Type of Prior Awards for BA and AA Earners" xr:uid="{2F0D5DF0-2B74-4026-AAFA-9B9E028BFA08}"/>
    <hyperlink ref="A10" location="'F7'!A1" display="Figure 7: Change Over Time in Type of Prior Awards for AA Earners Aged 40 and Above" xr:uid="{80F6DC33-E372-4D8C-8494-2663DC6E9E0E}"/>
    <hyperlink ref="A13" location="'T1'!A1" display="Table 1: Overall Undergraduate Degree Earners by Type of Prior and Current Awards" xr:uid="{859E3D05-CB6D-4B8C-888C-46E30A98AFA2}"/>
    <hyperlink ref="A14" location="'T2'!A1" display="Table 2: First-Time Graduate Profiles by Type of Award, Gender, Age at Graduation, and Awarding Institution Type" xr:uid="{4BE53D22-D9B3-41CE-9281-84C221646A30}"/>
    <hyperlink ref="A15" location="'T3'!A1" display="Table 3: Degree Earners by Region and Age at Graduation" xr:uid="{D6BAC919-858A-46A4-B2DD-42B279750D48}"/>
    <hyperlink ref="A17" location="'T4'!A1" display="Table 4: Overall Undergraduate Degree Earners by First-Time Graduate Status (BA and AA Combined)" xr:uid="{E3CC75FC-1DAB-468A-B4B5-E00B32F4C7B6}"/>
    <hyperlink ref="A18" location="'T5'!A1" display="Table 5: BA Degree Earners by First-Time Graduate Status" xr:uid="{4935CEC8-4F00-4EA4-B455-BFFA82CA4E04}"/>
    <hyperlink ref="A19" location="'T6'!A1" display="Table 6: AA Degree Earners by First-Time Graduate Status" xr:uid="{50F5EE09-ADB0-4883-A2F4-AC4F1CFBB8E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opLeftCell="A14" workbookViewId="0">
      <selection activeCell="C41" sqref="C41"/>
    </sheetView>
  </sheetViews>
  <sheetFormatPr defaultRowHeight="14.4" x14ac:dyDescent="0.3"/>
  <cols>
    <col min="1" max="1" width="42.109375" bestFit="1" customWidth="1"/>
    <col min="2" max="8" width="9.88671875" bestFit="1" customWidth="1"/>
    <col min="9" max="9" width="12" bestFit="1" customWidth="1"/>
    <col min="10" max="14" width="13" customWidth="1"/>
  </cols>
  <sheetData>
    <row r="1" spans="1:1" x14ac:dyDescent="0.3">
      <c r="A1" s="59" t="s">
        <v>151</v>
      </c>
    </row>
    <row r="3" spans="1:1" ht="15.6" x14ac:dyDescent="0.3">
      <c r="A3" s="7" t="s">
        <v>187</v>
      </c>
    </row>
    <row r="31" spans="1:9" x14ac:dyDescent="0.3">
      <c r="A31" s="1" t="s">
        <v>0</v>
      </c>
    </row>
    <row r="32" spans="1:9" x14ac:dyDescent="0.3">
      <c r="A32" s="2"/>
      <c r="B32" s="3" t="s">
        <v>1</v>
      </c>
      <c r="C32" s="3" t="s">
        <v>2</v>
      </c>
      <c r="D32" s="3" t="s">
        <v>3</v>
      </c>
      <c r="E32" s="3" t="s">
        <v>4</v>
      </c>
      <c r="F32" s="3" t="s">
        <v>5</v>
      </c>
      <c r="G32" s="3" t="s">
        <v>6</v>
      </c>
      <c r="H32" s="3" t="s">
        <v>7</v>
      </c>
      <c r="I32" s="87" t="s">
        <v>186</v>
      </c>
    </row>
    <row r="33" spans="1:9" x14ac:dyDescent="0.3">
      <c r="A33" s="4" t="s">
        <v>158</v>
      </c>
      <c r="B33" s="5">
        <v>2636367.23</v>
      </c>
      <c r="C33" s="5">
        <v>2649556.2199999997</v>
      </c>
      <c r="D33" s="5">
        <v>2657424.3200000003</v>
      </c>
      <c r="E33" s="5">
        <v>2654465.33</v>
      </c>
      <c r="F33" s="5">
        <v>2660938.4699999997</v>
      </c>
      <c r="G33" s="5">
        <v>2678329.64</v>
      </c>
      <c r="H33" s="5">
        <v>2725725</v>
      </c>
      <c r="I33" s="8">
        <v>3.3894280350313721E-2</v>
      </c>
    </row>
    <row r="34" spans="1:9" x14ac:dyDescent="0.3">
      <c r="A34" s="4" t="s">
        <v>157</v>
      </c>
      <c r="B34" s="5">
        <v>791080.76</v>
      </c>
      <c r="C34" s="5">
        <v>812070.77</v>
      </c>
      <c r="D34" s="5">
        <v>836984.69</v>
      </c>
      <c r="E34" s="5">
        <v>858187.66999999993</v>
      </c>
      <c r="F34" s="5">
        <v>884533.53</v>
      </c>
      <c r="G34" s="5">
        <v>914486.36</v>
      </c>
      <c r="H34" s="5">
        <v>943638.42</v>
      </c>
      <c r="I34" s="8">
        <v>0.19284713737697279</v>
      </c>
    </row>
    <row r="35" spans="1:9" x14ac:dyDescent="0.3">
      <c r="A35" s="4" t="s">
        <v>170</v>
      </c>
      <c r="B35" s="6">
        <v>3427447.99</v>
      </c>
      <c r="C35" s="6">
        <v>3461626.9899999998</v>
      </c>
      <c r="D35" s="6">
        <v>3494409.0100000002</v>
      </c>
      <c r="E35" s="6">
        <v>3512653</v>
      </c>
      <c r="F35" s="6">
        <v>3545472</v>
      </c>
      <c r="G35" s="6">
        <v>3592816</v>
      </c>
      <c r="H35" s="6">
        <v>3669363.42</v>
      </c>
      <c r="I35" s="8">
        <v>7.0581794590557648E-2</v>
      </c>
    </row>
  </sheetData>
  <hyperlinks>
    <hyperlink ref="A1" location="List!A1" display="List of Figures" xr:uid="{BF549B28-EE6F-46CE-B6EE-DDEE1D8C5538}"/>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67D2-34CC-49ED-9137-8D6582E8FD67}">
  <dimension ref="A1:F63"/>
  <sheetViews>
    <sheetView topLeftCell="A52" workbookViewId="0">
      <selection activeCell="C73" sqref="C73"/>
    </sheetView>
  </sheetViews>
  <sheetFormatPr defaultRowHeight="14.4" x14ac:dyDescent="0.3"/>
  <cols>
    <col min="1" max="1" width="10" bestFit="1" customWidth="1"/>
    <col min="2" max="2" width="12.109375" customWidth="1"/>
    <col min="3" max="3" width="14.5546875" bestFit="1" customWidth="1"/>
    <col min="4" max="4" width="10.33203125" bestFit="1" customWidth="1"/>
    <col min="5" max="5" width="9.44140625" bestFit="1" customWidth="1"/>
    <col min="6" max="6" width="11.44140625" customWidth="1"/>
  </cols>
  <sheetData>
    <row r="1" spans="1:1" x14ac:dyDescent="0.3">
      <c r="A1" s="59" t="s">
        <v>151</v>
      </c>
    </row>
    <row r="3" spans="1:1" ht="15.6" x14ac:dyDescent="0.3">
      <c r="A3" s="7" t="s">
        <v>177</v>
      </c>
    </row>
    <row r="31" spans="1:6" x14ac:dyDescent="0.3">
      <c r="A31" s="1" t="s">
        <v>180</v>
      </c>
    </row>
    <row r="32" spans="1:6" x14ac:dyDescent="0.3">
      <c r="A32" s="20"/>
      <c r="C32" s="23" t="s">
        <v>21</v>
      </c>
      <c r="D32" s="23" t="s">
        <v>29</v>
      </c>
      <c r="E32" s="23" t="s">
        <v>155</v>
      </c>
      <c r="F32" s="23" t="s">
        <v>160</v>
      </c>
    </row>
    <row r="33" spans="1:6" x14ac:dyDescent="0.3">
      <c r="A33" s="20" t="s">
        <v>38</v>
      </c>
      <c r="B33" s="3" t="s">
        <v>1</v>
      </c>
      <c r="C33" s="45">
        <v>0.76919247790192591</v>
      </c>
      <c r="D33" s="45">
        <v>3.9646489166283487E-2</v>
      </c>
      <c r="E33" s="45">
        <v>0.14036254087589367</v>
      </c>
      <c r="F33" s="45">
        <v>5.0798492055897038E-2</v>
      </c>
    </row>
    <row r="34" spans="1:6" x14ac:dyDescent="0.3">
      <c r="A34" s="20"/>
      <c r="B34" s="3" t="s">
        <v>2</v>
      </c>
      <c r="C34" s="45">
        <v>0.76540777722558706</v>
      </c>
      <c r="D34" s="45">
        <v>4.2241893890479512E-2</v>
      </c>
      <c r="E34" s="45">
        <v>0.14098521631875766</v>
      </c>
      <c r="F34" s="45">
        <v>5.136511256517573E-2</v>
      </c>
    </row>
    <row r="35" spans="1:6" x14ac:dyDescent="0.3">
      <c r="A35" s="20"/>
      <c r="B35" s="3" t="s">
        <v>3</v>
      </c>
      <c r="C35" s="45">
        <v>0.76047889997856899</v>
      </c>
      <c r="D35" s="45">
        <v>4.4005584223238942E-2</v>
      </c>
      <c r="E35" s="45">
        <v>0.14337548597380706</v>
      </c>
      <c r="F35" s="45">
        <v>5.2140029824385037E-2</v>
      </c>
    </row>
    <row r="36" spans="1:6" x14ac:dyDescent="0.3">
      <c r="A36" s="20"/>
      <c r="B36" s="3" t="s">
        <v>4</v>
      </c>
      <c r="C36" s="45">
        <v>0.75568675015721742</v>
      </c>
      <c r="D36" s="45">
        <v>4.5952418300355895E-2</v>
      </c>
      <c r="E36" s="45">
        <v>0.14734794470162582</v>
      </c>
      <c r="F36" s="45">
        <v>5.1012886840800853E-2</v>
      </c>
    </row>
    <row r="37" spans="1:6" x14ac:dyDescent="0.3">
      <c r="A37" s="20"/>
      <c r="B37" s="3" t="s">
        <v>5</v>
      </c>
      <c r="C37" s="45">
        <v>0.75051740995129157</v>
      </c>
      <c r="D37" s="45">
        <v>4.7086703696752635E-2</v>
      </c>
      <c r="E37" s="45">
        <v>0.15156431879432608</v>
      </c>
      <c r="F37" s="45">
        <v>5.0831567557629742E-2</v>
      </c>
    </row>
    <row r="38" spans="1:6" x14ac:dyDescent="0.3">
      <c r="A38" s="20"/>
      <c r="B38" s="3" t="s">
        <v>6</v>
      </c>
      <c r="C38" s="45">
        <v>0.74546808130446973</v>
      </c>
      <c r="D38" s="45">
        <v>4.8445698304616765E-2</v>
      </c>
      <c r="E38" s="45">
        <v>0.15425541413754557</v>
      </c>
      <c r="F38" s="45">
        <v>5.1830806253367889E-2</v>
      </c>
    </row>
    <row r="39" spans="1:6" x14ac:dyDescent="0.3">
      <c r="A39" s="20"/>
      <c r="B39" s="3" t="s">
        <v>7</v>
      </c>
      <c r="C39" s="45">
        <v>0.7428332071366025</v>
      </c>
      <c r="D39" s="45">
        <v>4.8546780489098523E-2</v>
      </c>
      <c r="E39" s="45">
        <v>0.15669075143472908</v>
      </c>
      <c r="F39" s="45">
        <v>5.1929260939569843E-2</v>
      </c>
    </row>
    <row r="40" spans="1:6" x14ac:dyDescent="0.3">
      <c r="A40" s="20"/>
      <c r="B40" s="3"/>
      <c r="C40" s="45"/>
      <c r="D40" s="45"/>
      <c r="E40" s="45"/>
      <c r="F40" s="45"/>
    </row>
    <row r="41" spans="1:6" x14ac:dyDescent="0.3">
      <c r="A41" s="23" t="s">
        <v>154</v>
      </c>
      <c r="B41" s="3" t="s">
        <v>1</v>
      </c>
      <c r="C41" s="46">
        <v>0.75472856953377432</v>
      </c>
      <c r="D41" s="46">
        <v>1.2465764743230138E-2</v>
      </c>
      <c r="E41" s="46">
        <v>0.20043631742138612</v>
      </c>
      <c r="F41" s="46">
        <v>3.2369348301609459E-2</v>
      </c>
    </row>
    <row r="42" spans="1:6" x14ac:dyDescent="0.3">
      <c r="A42" s="22"/>
      <c r="B42" s="3" t="s">
        <v>2</v>
      </c>
      <c r="C42" s="46">
        <v>0.75555541947722327</v>
      </c>
      <c r="D42" s="46">
        <v>1.2674690343539975E-2</v>
      </c>
      <c r="E42" s="46">
        <v>0.19889692941140333</v>
      </c>
      <c r="F42" s="46">
        <v>3.2872960767833505E-2</v>
      </c>
    </row>
    <row r="43" spans="1:6" x14ac:dyDescent="0.3">
      <c r="A43" s="22"/>
      <c r="B43" s="3" t="s">
        <v>3</v>
      </c>
      <c r="C43" s="46">
        <v>0.75086614918141181</v>
      </c>
      <c r="D43" s="46">
        <v>1.3054623463148599E-2</v>
      </c>
      <c r="E43" s="46">
        <v>0.20246437422143346</v>
      </c>
      <c r="F43" s="46">
        <v>3.3614853134006202E-2</v>
      </c>
    </row>
    <row r="44" spans="1:6" x14ac:dyDescent="0.3">
      <c r="A44" s="22"/>
      <c r="B44" s="3" t="s">
        <v>4</v>
      </c>
      <c r="C44" s="46">
        <v>0.74807617858681175</v>
      </c>
      <c r="D44" s="46">
        <v>1.3167992749564839E-2</v>
      </c>
      <c r="E44" s="46">
        <v>0.20529848598148387</v>
      </c>
      <c r="F44" s="46">
        <v>3.3457342682139547E-2</v>
      </c>
    </row>
    <row r="45" spans="1:6" x14ac:dyDescent="0.3">
      <c r="A45" s="22"/>
      <c r="B45" s="3" t="s">
        <v>5</v>
      </c>
      <c r="C45" s="46">
        <v>0.74254213656567858</v>
      </c>
      <c r="D45" s="46">
        <v>1.3862882943051364E-2</v>
      </c>
      <c r="E45" s="46">
        <v>0.21010461939810418</v>
      </c>
      <c r="F45" s="46">
        <v>3.3490361093165943E-2</v>
      </c>
    </row>
    <row r="46" spans="1:6" x14ac:dyDescent="0.3">
      <c r="A46" s="21"/>
      <c r="B46" s="3" t="s">
        <v>6</v>
      </c>
      <c r="C46" s="46">
        <v>0.73939700619111981</v>
      </c>
      <c r="D46" s="46">
        <v>1.4249477323694828E-2</v>
      </c>
      <c r="E46" s="46">
        <v>0.21309053816676032</v>
      </c>
      <c r="F46" s="46">
        <v>3.3262978318425035E-2</v>
      </c>
    </row>
    <row r="47" spans="1:6" x14ac:dyDescent="0.3">
      <c r="A47" s="22"/>
      <c r="B47" s="3" t="s">
        <v>7</v>
      </c>
      <c r="C47" s="46">
        <v>0.73473773722084368</v>
      </c>
      <c r="D47" s="46">
        <v>1.4586928058558343E-2</v>
      </c>
      <c r="E47" s="46">
        <v>0.21710645482923496</v>
      </c>
      <c r="F47" s="46">
        <v>3.3568879891362952E-2</v>
      </c>
    </row>
    <row r="48" spans="1:6" x14ac:dyDescent="0.3">
      <c r="A48" s="22"/>
      <c r="B48" s="3"/>
      <c r="C48" s="46"/>
      <c r="D48" s="46"/>
      <c r="E48" s="46"/>
      <c r="F48" s="46"/>
    </row>
    <row r="49" spans="1:6" x14ac:dyDescent="0.3">
      <c r="A49" s="23" t="s">
        <v>155</v>
      </c>
      <c r="B49" s="3" t="s">
        <v>1</v>
      </c>
      <c r="C49" s="46">
        <v>0.82502092079392075</v>
      </c>
      <c r="D49" s="46">
        <v>6.7502747773332816E-2</v>
      </c>
      <c r="E49" s="46">
        <v>6.9363112504838703E-2</v>
      </c>
      <c r="F49" s="46">
        <v>3.8113218927907734E-2</v>
      </c>
    </row>
    <row r="50" spans="1:6" x14ac:dyDescent="0.3">
      <c r="A50" s="22"/>
      <c r="B50" s="3" t="s">
        <v>2</v>
      </c>
      <c r="C50" s="46">
        <v>0.8121815379944195</v>
      </c>
      <c r="D50" s="46">
        <v>7.4100946907968923E-2</v>
      </c>
      <c r="E50" s="46">
        <v>7.3644599638149802E-2</v>
      </c>
      <c r="F50" s="46">
        <v>4.0072915459461761E-2</v>
      </c>
    </row>
    <row r="51" spans="1:6" x14ac:dyDescent="0.3">
      <c r="A51" s="22"/>
      <c r="B51" s="3" t="s">
        <v>3</v>
      </c>
      <c r="C51" s="46">
        <v>0.81196440934671377</v>
      </c>
      <c r="D51" s="46">
        <v>7.6193440446862021E-2</v>
      </c>
      <c r="E51" s="46">
        <v>7.2186050697403761E-2</v>
      </c>
      <c r="F51" s="46">
        <v>3.9656099509020389E-2</v>
      </c>
    </row>
    <row r="52" spans="1:6" x14ac:dyDescent="0.3">
      <c r="B52" s="3" t="s">
        <v>4</v>
      </c>
      <c r="C52" s="46">
        <v>0.80529677625583063</v>
      </c>
      <c r="D52" s="46">
        <v>7.993218995914847E-2</v>
      </c>
      <c r="E52" s="46">
        <v>7.5616812752218696E-2</v>
      </c>
      <c r="F52" s="46">
        <v>3.9154221032802271E-2</v>
      </c>
    </row>
    <row r="53" spans="1:6" x14ac:dyDescent="0.3">
      <c r="B53" s="3" t="s">
        <v>5</v>
      </c>
      <c r="C53" s="46">
        <v>0.80139265337280952</v>
      </c>
      <c r="D53" s="46">
        <v>7.9046344258824536E-2</v>
      </c>
      <c r="E53" s="46">
        <v>7.9129513426475853E-2</v>
      </c>
      <c r="F53" s="46">
        <v>4.043148894189004E-2</v>
      </c>
    </row>
    <row r="54" spans="1:6" x14ac:dyDescent="0.3">
      <c r="B54" s="3" t="s">
        <v>6</v>
      </c>
      <c r="C54" s="46">
        <v>0.79466121062965378</v>
      </c>
      <c r="D54" s="46">
        <v>8.2941942134503718E-2</v>
      </c>
      <c r="E54" s="46">
        <v>8.1099358699584109E-2</v>
      </c>
      <c r="F54" s="46">
        <v>4.1297488536258462E-2</v>
      </c>
    </row>
    <row r="55" spans="1:6" x14ac:dyDescent="0.3">
      <c r="B55" s="3" t="s">
        <v>7</v>
      </c>
      <c r="C55" s="46">
        <v>0.79695068052721341</v>
      </c>
      <c r="D55" s="46">
        <v>8.5448957930001221E-2</v>
      </c>
      <c r="E55" s="46">
        <v>7.7151283317804617E-2</v>
      </c>
      <c r="F55" s="46">
        <v>4.0449078224980652E-2</v>
      </c>
    </row>
    <row r="56" spans="1:6" x14ac:dyDescent="0.3">
      <c r="B56" s="3"/>
      <c r="C56" s="46"/>
      <c r="D56" s="46"/>
      <c r="E56" s="46"/>
      <c r="F56" s="46"/>
    </row>
    <row r="57" spans="1:6" x14ac:dyDescent="0.3">
      <c r="A57" s="23" t="s">
        <v>29</v>
      </c>
      <c r="B57" s="3" t="s">
        <v>1</v>
      </c>
      <c r="C57" s="45">
        <v>0.7233207879168333</v>
      </c>
      <c r="D57" s="45">
        <v>7.6964108113279528E-2</v>
      </c>
      <c r="E57" s="45">
        <v>7.3004779846145187E-2</v>
      </c>
      <c r="F57" s="45">
        <v>0.12671032412374206</v>
      </c>
    </row>
    <row r="58" spans="1:6" x14ac:dyDescent="0.3">
      <c r="A58" s="22"/>
      <c r="B58" s="3" t="s">
        <v>2</v>
      </c>
      <c r="C58" s="45">
        <v>0.72201203224804811</v>
      </c>
      <c r="D58" s="45">
        <v>8.1286798675620817E-2</v>
      </c>
      <c r="E58" s="45">
        <v>7.2216430664644976E-2</v>
      </c>
      <c r="F58" s="45">
        <v>0.12448473841168606</v>
      </c>
    </row>
    <row r="59" spans="1:6" x14ac:dyDescent="0.3">
      <c r="A59" s="22"/>
      <c r="B59" s="3" t="s">
        <v>3</v>
      </c>
      <c r="C59" s="45">
        <v>0.70898496628359509</v>
      </c>
      <c r="D59" s="45">
        <v>8.7382718959904834E-2</v>
      </c>
      <c r="E59" s="45">
        <v>7.581396232937164E-2</v>
      </c>
      <c r="F59" s="45">
        <v>0.12781835242712847</v>
      </c>
    </row>
    <row r="60" spans="1:6" x14ac:dyDescent="0.3">
      <c r="B60" s="3" t="s">
        <v>4</v>
      </c>
      <c r="C60" s="45">
        <v>0.70258833303623724</v>
      </c>
      <c r="D60" s="45">
        <v>9.3736153199724975E-2</v>
      </c>
      <c r="E60" s="45">
        <v>8.083543953245563E-2</v>
      </c>
      <c r="F60" s="45">
        <v>0.12284007423158216</v>
      </c>
    </row>
    <row r="61" spans="1:6" x14ac:dyDescent="0.3">
      <c r="B61" s="3" t="s">
        <v>5</v>
      </c>
      <c r="C61" s="45">
        <v>0.69801287718593474</v>
      </c>
      <c r="D61" s="45">
        <v>0.10130884843922244</v>
      </c>
      <c r="E61" s="45">
        <v>8.0474899609509057E-2</v>
      </c>
      <c r="F61" s="45">
        <v>0.12020337476533371</v>
      </c>
    </row>
    <row r="62" spans="1:6" x14ac:dyDescent="0.3">
      <c r="B62" s="3" t="s">
        <v>6</v>
      </c>
      <c r="C62" s="45">
        <v>0.69242006500108932</v>
      </c>
      <c r="D62" s="45">
        <v>0.10073118660275497</v>
      </c>
      <c r="E62" s="45">
        <v>8.4276106350013313E-2</v>
      </c>
      <c r="F62" s="45">
        <v>0.12257264204614238</v>
      </c>
    </row>
    <row r="63" spans="1:6" x14ac:dyDescent="0.3">
      <c r="B63" s="3" t="s">
        <v>7</v>
      </c>
      <c r="C63" s="45">
        <v>0.68830313596827786</v>
      </c>
      <c r="D63" s="45">
        <v>0.10016343825010288</v>
      </c>
      <c r="E63" s="45">
        <v>8.5345618579844906E-2</v>
      </c>
      <c r="F63" s="45">
        <v>0.12618780720177436</v>
      </c>
    </row>
  </sheetData>
  <hyperlinks>
    <hyperlink ref="A1" location="List!A1" display="List of Figures" xr:uid="{677523A2-17C2-4059-9FBC-D42B0731C8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052B-E166-4603-AEC9-B1884D3CA5C3}">
  <dimension ref="A1:H45"/>
  <sheetViews>
    <sheetView topLeftCell="A5" workbookViewId="0">
      <selection activeCell="L36" sqref="L36"/>
    </sheetView>
  </sheetViews>
  <sheetFormatPr defaultRowHeight="14.4" x14ac:dyDescent="0.3"/>
  <cols>
    <col min="1" max="1" width="34.88671875" bestFit="1" customWidth="1"/>
    <col min="2" max="8" width="10.5546875" bestFit="1" customWidth="1"/>
    <col min="10" max="16" width="11.5546875" customWidth="1"/>
  </cols>
  <sheetData>
    <row r="1" spans="1:1" x14ac:dyDescent="0.3">
      <c r="A1" s="59" t="s">
        <v>151</v>
      </c>
    </row>
    <row r="3" spans="1:1" ht="15.6" x14ac:dyDescent="0.3">
      <c r="A3" s="7" t="s">
        <v>188</v>
      </c>
    </row>
    <row r="40" spans="1:8" x14ac:dyDescent="0.3">
      <c r="A40" s="1" t="s">
        <v>8</v>
      </c>
    </row>
    <row r="41" spans="1:8" x14ac:dyDescent="0.3">
      <c r="A41" s="2" t="s">
        <v>9</v>
      </c>
      <c r="B41" s="3" t="s">
        <v>1</v>
      </c>
      <c r="C41" s="3" t="s">
        <v>2</v>
      </c>
      <c r="D41" s="3" t="s">
        <v>3</v>
      </c>
      <c r="E41" s="3" t="s">
        <v>4</v>
      </c>
      <c r="F41" s="10" t="s">
        <v>5</v>
      </c>
      <c r="G41" s="9" t="s">
        <v>6</v>
      </c>
      <c r="H41" s="9" t="s">
        <v>7</v>
      </c>
    </row>
    <row r="42" spans="1:8" x14ac:dyDescent="0.3">
      <c r="A42" s="4" t="s">
        <v>154</v>
      </c>
      <c r="B42" s="11">
        <v>1388416.79</v>
      </c>
      <c r="C42" s="11">
        <v>1411532.42</v>
      </c>
      <c r="D42" s="11">
        <v>1420713.09</v>
      </c>
      <c r="E42" s="11">
        <v>1434569.23</v>
      </c>
      <c r="F42" s="11">
        <v>1451151.59</v>
      </c>
      <c r="G42" s="11">
        <v>1460612.24</v>
      </c>
      <c r="H42" s="11">
        <v>1504002.52</v>
      </c>
    </row>
    <row r="43" spans="1:8" x14ac:dyDescent="0.3">
      <c r="A43" s="4" t="s">
        <v>155</v>
      </c>
      <c r="B43" s="11">
        <v>806721.14</v>
      </c>
      <c r="C43" s="11">
        <v>788622.58</v>
      </c>
      <c r="D43" s="11">
        <v>793972.09</v>
      </c>
      <c r="E43" s="11">
        <v>778457.04</v>
      </c>
      <c r="F43" s="11">
        <v>768446.6</v>
      </c>
      <c r="G43" s="11">
        <v>760088.68</v>
      </c>
      <c r="H43" s="11">
        <v>770484.06</v>
      </c>
    </row>
    <row r="44" spans="1:8" x14ac:dyDescent="0.3">
      <c r="A44" s="4" t="s">
        <v>29</v>
      </c>
      <c r="B44" s="11">
        <v>441229.29</v>
      </c>
      <c r="C44" s="11">
        <v>449401.22</v>
      </c>
      <c r="D44" s="11">
        <v>442739.14</v>
      </c>
      <c r="E44" s="11">
        <v>441439.06</v>
      </c>
      <c r="F44" s="11">
        <v>441340.28</v>
      </c>
      <c r="G44" s="11">
        <v>457628.73</v>
      </c>
      <c r="H44" s="11">
        <v>451238.41</v>
      </c>
    </row>
    <row r="45" spans="1:8" x14ac:dyDescent="0.3">
      <c r="A45" s="4" t="s">
        <v>214</v>
      </c>
      <c r="B45" s="11">
        <f>SUM(B42:B44)</f>
        <v>2636367.2200000002</v>
      </c>
      <c r="C45" s="11">
        <f t="shared" ref="C45:H45" si="0">SUM(C42:C44)</f>
        <v>2649556.2199999997</v>
      </c>
      <c r="D45" s="11">
        <f t="shared" si="0"/>
        <v>2657424.3200000003</v>
      </c>
      <c r="E45" s="11">
        <f t="shared" si="0"/>
        <v>2654465.33</v>
      </c>
      <c r="F45" s="11">
        <f t="shared" si="0"/>
        <v>2660938.4699999997</v>
      </c>
      <c r="G45" s="11">
        <f t="shared" si="0"/>
        <v>2678329.65</v>
      </c>
      <c r="H45" s="11">
        <f t="shared" si="0"/>
        <v>2725724.99</v>
      </c>
    </row>
  </sheetData>
  <hyperlinks>
    <hyperlink ref="A1" location="List!A1" display="List of Figures" xr:uid="{A55A9E4F-0819-492B-BB5A-1DACD8CCA8CF}"/>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570E-FCC9-4C9D-82E2-5F41A4ABB903}">
  <dimension ref="A1:H35"/>
  <sheetViews>
    <sheetView topLeftCell="A13" zoomScale="95" zoomScaleNormal="95" workbookViewId="0">
      <selection activeCell="C40" sqref="C40"/>
    </sheetView>
  </sheetViews>
  <sheetFormatPr defaultRowHeight="14.4" x14ac:dyDescent="0.3"/>
  <cols>
    <col min="1" max="1" width="36.44140625" bestFit="1" customWidth="1"/>
    <col min="2" max="8" width="9.88671875" bestFit="1" customWidth="1"/>
  </cols>
  <sheetData>
    <row r="1" spans="1:1" x14ac:dyDescent="0.3">
      <c r="A1" s="59" t="s">
        <v>151</v>
      </c>
    </row>
    <row r="3" spans="1:1" ht="15.6" x14ac:dyDescent="0.3">
      <c r="A3" s="7" t="s">
        <v>189</v>
      </c>
    </row>
    <row r="32" spans="1:1" x14ac:dyDescent="0.3">
      <c r="A32" s="1" t="s">
        <v>178</v>
      </c>
    </row>
    <row r="33" spans="1:8" x14ac:dyDescent="0.3">
      <c r="A33" s="2"/>
      <c r="B33" s="3" t="s">
        <v>1</v>
      </c>
      <c r="C33" s="3" t="s">
        <v>2</v>
      </c>
      <c r="D33" s="3" t="s">
        <v>3</v>
      </c>
      <c r="E33" s="3" t="s">
        <v>4</v>
      </c>
      <c r="F33" s="10" t="s">
        <v>5</v>
      </c>
      <c r="G33" s="9" t="s">
        <v>6</v>
      </c>
      <c r="H33" s="9" t="s">
        <v>7</v>
      </c>
    </row>
    <row r="34" spans="1:8" x14ac:dyDescent="0.3">
      <c r="A34" s="4" t="s">
        <v>171</v>
      </c>
      <c r="B34" s="5">
        <v>1665924.95</v>
      </c>
      <c r="C34" s="5">
        <v>1728492.43</v>
      </c>
      <c r="D34" s="5">
        <v>1765499.52</v>
      </c>
      <c r="E34" s="5">
        <v>1808523.18</v>
      </c>
      <c r="F34" s="5">
        <v>1849793.75</v>
      </c>
      <c r="G34" s="5">
        <v>1898683.09</v>
      </c>
      <c r="H34" s="5">
        <v>1968215.11</v>
      </c>
    </row>
    <row r="35" spans="1:8" x14ac:dyDescent="0.3">
      <c r="A35" s="4" t="s">
        <v>190</v>
      </c>
      <c r="B35" s="5">
        <v>963707.96</v>
      </c>
      <c r="C35" s="5">
        <v>915752.8</v>
      </c>
      <c r="D35" s="5">
        <v>886879.71000000008</v>
      </c>
      <c r="E35" s="5">
        <v>842192.27000000014</v>
      </c>
      <c r="F35" s="5">
        <v>807192.96</v>
      </c>
      <c r="G35" s="5">
        <v>776884.86</v>
      </c>
      <c r="H35" s="5">
        <v>755830.18</v>
      </c>
    </row>
  </sheetData>
  <hyperlinks>
    <hyperlink ref="A1" location="List!A1" display="List of Figures" xr:uid="{196D81D9-161C-4319-B943-FC234D7EFDC4}"/>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BAEAE-837D-4ED1-BCAF-6E73A7225B11}">
  <dimension ref="A1:D36"/>
  <sheetViews>
    <sheetView workbookViewId="0">
      <selection activeCell="A2" sqref="A2"/>
    </sheetView>
  </sheetViews>
  <sheetFormatPr defaultColWidth="21.88671875" defaultRowHeight="14.4" x14ac:dyDescent="0.3"/>
  <cols>
    <col min="2" max="2" width="11.6640625" customWidth="1"/>
    <col min="3" max="3" width="12.5546875" customWidth="1"/>
    <col min="4" max="4" width="13.109375" customWidth="1"/>
  </cols>
  <sheetData>
    <row r="1" spans="1:1" x14ac:dyDescent="0.3">
      <c r="A1" s="59" t="s">
        <v>151</v>
      </c>
    </row>
    <row r="3" spans="1:1" ht="15.6" x14ac:dyDescent="0.3">
      <c r="A3" s="7" t="s">
        <v>218</v>
      </c>
    </row>
    <row r="30" spans="1:4" x14ac:dyDescent="0.3">
      <c r="A30" s="12" t="s">
        <v>181</v>
      </c>
      <c r="B30" s="12"/>
      <c r="C30" s="12"/>
    </row>
    <row r="31" spans="1:4" x14ac:dyDescent="0.3">
      <c r="A31" s="13"/>
      <c r="B31" s="61" t="s">
        <v>154</v>
      </c>
      <c r="C31" s="61" t="s">
        <v>155</v>
      </c>
      <c r="D31" s="61" t="s">
        <v>156</v>
      </c>
    </row>
    <row r="32" spans="1:4" x14ac:dyDescent="0.3">
      <c r="A32" s="4" t="s">
        <v>159</v>
      </c>
      <c r="B32" s="46">
        <v>0.1649074956129355</v>
      </c>
      <c r="C32" s="46">
        <v>0.20346643219277505</v>
      </c>
      <c r="D32" s="46">
        <v>0.22417347200263027</v>
      </c>
    </row>
    <row r="33" spans="1:4" x14ac:dyDescent="0.3">
      <c r="A33" s="4" t="s">
        <v>11</v>
      </c>
      <c r="B33" s="46">
        <v>-8.2029212383348593E-2</v>
      </c>
      <c r="C33" s="46">
        <v>-0.15379947957710816</v>
      </c>
      <c r="D33" s="46">
        <v>-0.10239141699454968</v>
      </c>
    </row>
    <row r="34" spans="1:4" x14ac:dyDescent="0.3">
      <c r="A34" s="4" t="s">
        <v>12</v>
      </c>
      <c r="B34" s="46">
        <v>-0.20876390965669722</v>
      </c>
      <c r="C34" s="46">
        <v>-0.28697524822372866</v>
      </c>
      <c r="D34" s="46">
        <v>-0.13061043455992161</v>
      </c>
    </row>
    <row r="35" spans="1:4" x14ac:dyDescent="0.3">
      <c r="A35" s="4" t="s">
        <v>13</v>
      </c>
      <c r="B35" s="46">
        <v>-0.32813941616436948</v>
      </c>
      <c r="C35" s="46">
        <v>-0.43772521448220436</v>
      </c>
      <c r="D35" s="46">
        <v>-0.21976762466971966</v>
      </c>
    </row>
    <row r="36" spans="1:4" x14ac:dyDescent="0.3">
      <c r="A36" s="4" t="s">
        <v>14</v>
      </c>
      <c r="B36" s="46">
        <v>-0.29292090826374984</v>
      </c>
      <c r="C36" s="46">
        <v>-0.44042564265482298</v>
      </c>
      <c r="D36" s="46">
        <v>-0.24981713306443187</v>
      </c>
    </row>
  </sheetData>
  <hyperlinks>
    <hyperlink ref="A1" location="List!A1" display="List of Figures" xr:uid="{5CD3D324-0A55-4959-8046-E1F8D8EF44A7}"/>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479C-BD88-4A16-8C30-9D9DADFAE625}">
  <dimension ref="A1:G43"/>
  <sheetViews>
    <sheetView topLeftCell="A28" workbookViewId="0">
      <selection activeCell="K42" sqref="K42"/>
    </sheetView>
  </sheetViews>
  <sheetFormatPr defaultRowHeight="14.4" x14ac:dyDescent="0.3"/>
  <cols>
    <col min="1" max="1" width="19.33203125" bestFit="1" customWidth="1"/>
    <col min="2" max="2" width="18.88671875" bestFit="1" customWidth="1"/>
    <col min="3" max="3" width="14.5546875" bestFit="1" customWidth="1"/>
    <col min="4" max="4" width="10.33203125" bestFit="1" customWidth="1"/>
    <col min="5" max="5" width="9.44140625" bestFit="1" customWidth="1"/>
    <col min="6" max="6" width="18.88671875" bestFit="1" customWidth="1"/>
    <col min="7" max="8" width="7.6640625" bestFit="1" customWidth="1"/>
  </cols>
  <sheetData>
    <row r="1" spans="1:1" x14ac:dyDescent="0.3">
      <c r="A1" s="59" t="s">
        <v>151</v>
      </c>
    </row>
    <row r="3" spans="1:1" ht="15.6" x14ac:dyDescent="0.3">
      <c r="A3" s="7" t="s">
        <v>210</v>
      </c>
    </row>
    <row r="28" spans="1:7" x14ac:dyDescent="0.3">
      <c r="A28" s="1" t="s">
        <v>182</v>
      </c>
    </row>
    <row r="29" spans="1:7" ht="28.5" customHeight="1" x14ac:dyDescent="0.3">
      <c r="C29" s="62" t="s">
        <v>28</v>
      </c>
      <c r="D29" s="62" t="s">
        <v>191</v>
      </c>
      <c r="E29" s="62" t="s">
        <v>155</v>
      </c>
      <c r="F29" s="62" t="s">
        <v>192</v>
      </c>
      <c r="G29" s="23"/>
    </row>
    <row r="30" spans="1:7" x14ac:dyDescent="0.3">
      <c r="A30" s="1" t="s">
        <v>16</v>
      </c>
      <c r="B30" s="3" t="s">
        <v>1</v>
      </c>
      <c r="C30" s="24">
        <v>0.49174529715061288</v>
      </c>
      <c r="D30" s="24">
        <v>2.9806056845178345E-2</v>
      </c>
      <c r="E30" s="24">
        <v>0.43443101515828786</v>
      </c>
      <c r="F30" s="24">
        <v>4.4017630845920842E-2</v>
      </c>
    </row>
    <row r="31" spans="1:7" x14ac:dyDescent="0.3">
      <c r="B31" s="3" t="s">
        <v>2</v>
      </c>
      <c r="C31" s="24">
        <v>0.47591371973477531</v>
      </c>
      <c r="D31" s="24">
        <v>3.0801579370202239E-2</v>
      </c>
      <c r="E31" s="24">
        <v>0.44613320978181153</v>
      </c>
      <c r="F31" s="24">
        <v>4.7151491113210965E-2</v>
      </c>
    </row>
    <row r="32" spans="1:7" x14ac:dyDescent="0.3">
      <c r="B32" s="3" t="s">
        <v>3</v>
      </c>
      <c r="C32" s="24">
        <v>0.45913066382630191</v>
      </c>
      <c r="D32" s="24">
        <v>3.0923436222395503E-2</v>
      </c>
      <c r="E32" s="24">
        <v>0.45899731573449803</v>
      </c>
      <c r="F32" s="24">
        <v>5.0948584216804496E-2</v>
      </c>
    </row>
    <row r="33" spans="1:6" x14ac:dyDescent="0.3">
      <c r="B33" s="3" t="s">
        <v>4</v>
      </c>
      <c r="C33" s="24">
        <v>0.44339771812331258</v>
      </c>
      <c r="D33" s="24">
        <v>3.1183072119890281E-2</v>
      </c>
      <c r="E33" s="24">
        <v>0.47253412756021757</v>
      </c>
      <c r="F33" s="24">
        <v>5.2885082196579718E-2</v>
      </c>
    </row>
    <row r="34" spans="1:6" x14ac:dyDescent="0.3">
      <c r="B34" s="3" t="s">
        <v>5</v>
      </c>
      <c r="C34" s="24">
        <v>0.42846536080819225</v>
      </c>
      <c r="D34" s="24">
        <v>3.2629968869540976E-2</v>
      </c>
      <c r="E34" s="24">
        <v>0.48175001108386911</v>
      </c>
      <c r="F34" s="24">
        <v>5.7154659238397652E-2</v>
      </c>
    </row>
    <row r="35" spans="1:6" x14ac:dyDescent="0.3">
      <c r="B35" s="3" t="s">
        <v>6</v>
      </c>
      <c r="C35" s="24">
        <v>0.41783231806524335</v>
      </c>
      <c r="D35" s="24">
        <v>3.4743089931293332E-2</v>
      </c>
      <c r="E35" s="24">
        <v>0.48764631203844322</v>
      </c>
      <c r="F35" s="24">
        <v>5.9778279965020081E-2</v>
      </c>
    </row>
    <row r="36" spans="1:6" x14ac:dyDescent="0.3">
      <c r="B36" s="3" t="s">
        <v>7</v>
      </c>
      <c r="C36" s="24">
        <v>0.40847728442132475</v>
      </c>
      <c r="D36" s="24">
        <v>3.5998659800218442E-2</v>
      </c>
      <c r="E36" s="24">
        <v>0.49078250352428909</v>
      </c>
      <c r="F36" s="24">
        <v>6.474155225416757E-2</v>
      </c>
    </row>
    <row r="37" spans="1:6" x14ac:dyDescent="0.3">
      <c r="A37" s="1" t="s">
        <v>23</v>
      </c>
      <c r="B37" s="3" t="s">
        <v>1</v>
      </c>
      <c r="C37" s="24">
        <v>0.7527992149101288</v>
      </c>
      <c r="D37" s="24">
        <v>0.10056581177350354</v>
      </c>
      <c r="E37" s="24">
        <v>9.052597421899998E-2</v>
      </c>
      <c r="F37" s="24">
        <v>5.6108999097367739E-2</v>
      </c>
    </row>
    <row r="38" spans="1:6" x14ac:dyDescent="0.3">
      <c r="B38" s="3" t="s">
        <v>2</v>
      </c>
      <c r="C38" s="24">
        <v>0.72329204148685711</v>
      </c>
      <c r="D38" s="24">
        <v>0.11507888250904846</v>
      </c>
      <c r="E38" s="24">
        <v>9.807805024480401E-2</v>
      </c>
      <c r="F38" s="24">
        <v>6.3551025759290489E-2</v>
      </c>
    </row>
    <row r="39" spans="1:6" x14ac:dyDescent="0.3">
      <c r="B39" s="3" t="s">
        <v>3</v>
      </c>
      <c r="C39" s="24">
        <v>0.71564386386079293</v>
      </c>
      <c r="D39" s="24">
        <v>0.12134781486457599</v>
      </c>
      <c r="E39" s="24">
        <v>9.9277001482773769E-2</v>
      </c>
      <c r="F39" s="24">
        <v>6.3731319791857241E-2</v>
      </c>
    </row>
    <row r="40" spans="1:6" x14ac:dyDescent="0.3">
      <c r="B40" s="3" t="s">
        <v>4</v>
      </c>
      <c r="C40" s="24">
        <v>0.69552895052938746</v>
      </c>
      <c r="D40" s="24">
        <v>0.13073266061113881</v>
      </c>
      <c r="E40" s="24">
        <v>0.10757446465809571</v>
      </c>
      <c r="F40" s="24">
        <v>6.616392420137801E-2</v>
      </c>
    </row>
    <row r="41" spans="1:6" x14ac:dyDescent="0.3">
      <c r="B41" s="3" t="s">
        <v>5</v>
      </c>
      <c r="C41" s="24">
        <v>0.68116426788701934</v>
      </c>
      <c r="D41" s="24">
        <v>0.13317521921717365</v>
      </c>
      <c r="E41" s="24">
        <v>0.11438768362131393</v>
      </c>
      <c r="F41" s="24">
        <v>7.127282927449316E-2</v>
      </c>
    </row>
    <row r="42" spans="1:6" x14ac:dyDescent="0.3">
      <c r="B42" s="3" t="s">
        <v>6</v>
      </c>
      <c r="C42" s="24">
        <v>0.6601931765279121</v>
      </c>
      <c r="D42" s="24">
        <v>0.14299016971039</v>
      </c>
      <c r="E42" s="24">
        <v>0.12078839710639243</v>
      </c>
      <c r="F42" s="24">
        <v>7.6028256655305465E-2</v>
      </c>
    </row>
    <row r="43" spans="1:6" x14ac:dyDescent="0.3">
      <c r="B43" s="3" t="s">
        <v>7</v>
      </c>
      <c r="C43" s="24">
        <v>0.65389194017429619</v>
      </c>
      <c r="D43" s="24">
        <v>0.1490661815201085</v>
      </c>
      <c r="E43" s="24">
        <v>0.11802493624108407</v>
      </c>
      <c r="F43" s="24">
        <v>7.9016942064511361E-2</v>
      </c>
    </row>
  </sheetData>
  <hyperlinks>
    <hyperlink ref="A1" location="List!A1" display="List of Figures" xr:uid="{2A957E3F-CF12-452E-91EE-D5F60D82E923}"/>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1</vt:i4>
      </vt:variant>
    </vt:vector>
  </HeadingPairs>
  <TitlesOfParts>
    <vt:vector size="17" baseType="lpstr">
      <vt:lpstr>About</vt:lpstr>
      <vt:lpstr>Graduate Profile_data</vt:lpstr>
      <vt:lpstr>List</vt:lpstr>
      <vt:lpstr>F1</vt:lpstr>
      <vt:lpstr>F2</vt:lpstr>
      <vt:lpstr>F3</vt:lpstr>
      <vt:lpstr>F4</vt:lpstr>
      <vt:lpstr>F5</vt:lpstr>
      <vt:lpstr>F6</vt:lpstr>
      <vt:lpstr>F7</vt:lpstr>
      <vt:lpstr>T1</vt:lpstr>
      <vt:lpstr>T2</vt:lpstr>
      <vt:lpstr>T3</vt:lpstr>
      <vt:lpstr>T4</vt:lpstr>
      <vt:lpstr>T5</vt:lpstr>
      <vt:lpstr>T6</vt:lpstr>
      <vt:lpstr>Graduate Profile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Qing Liu</dc:creator>
  <cp:lastModifiedBy>Mikyung Ryu</cp:lastModifiedBy>
  <dcterms:created xsi:type="dcterms:W3CDTF">2015-06-05T18:17:20Z</dcterms:created>
  <dcterms:modified xsi:type="dcterms:W3CDTF">2020-04-07T14:55:38Z</dcterms:modified>
</cp:coreProperties>
</file>